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426"/>
  <workbookPr codeName="ThisWorkbook"/>
  <mc:AlternateContent xmlns:mc="http://schemas.openxmlformats.org/markup-compatibility/2006">
    <mc:Choice Requires="x15">
      <x15ac:absPath xmlns:x15ac="http://schemas.microsoft.com/office/spreadsheetml/2010/11/ac" url="F:\NIlai UHT SMA 8 2016 ganjil\nilai raport ralat\"/>
    </mc:Choice>
  </mc:AlternateContent>
  <bookViews>
    <workbookView xWindow="0" yWindow="0" windowWidth="15360" windowHeight="5010" activeTab="3"/>
  </bookViews>
  <sheets>
    <sheet name="X IPS 1" sheetId="1" r:id="rId1"/>
    <sheet name="X IPS 2" sheetId="2" r:id="rId2"/>
    <sheet name="X IPS 3" sheetId="3" r:id="rId3"/>
    <sheet name="X IPS 4" sheetId="4" r:id="rId4"/>
    <sheet name="X MIPA 1" sheetId="5" r:id="rId5"/>
    <sheet name="X MIPA 2" sheetId="6" r:id="rId6"/>
    <sheet name="X MIPA 3" sheetId="7" r:id="rId7"/>
    <sheet name="X MIPA 4" sheetId="8" r:id="rId8"/>
    <sheet name="X MIPA 5" sheetId="9" r:id="rId9"/>
  </sheets>
  <calcPr calcId="162913"/>
</workbook>
</file>

<file path=xl/calcChain.xml><?xml version="1.0" encoding="utf-8"?>
<calcChain xmlns="http://schemas.openxmlformats.org/spreadsheetml/2006/main">
  <c r="CL60" i="9" l="1"/>
  <c r="CI60" i="9"/>
  <c r="CE60" i="9"/>
  <c r="CF60" i="9" s="1"/>
  <c r="H60" i="9" s="1"/>
  <c r="BO60" i="9"/>
  <c r="AX60" i="9"/>
  <c r="AW60" i="9"/>
  <c r="AF60" i="9"/>
  <c r="O60" i="9"/>
  <c r="N60" i="9"/>
  <c r="J60" i="9"/>
  <c r="I60" i="9"/>
  <c r="G60" i="9"/>
  <c r="E60" i="9"/>
  <c r="F60" i="9" s="1"/>
  <c r="CL59" i="9"/>
  <c r="J59" i="9" s="1"/>
  <c r="CI59" i="9"/>
  <c r="CE59" i="9"/>
  <c r="CF59" i="9" s="1"/>
  <c r="H59" i="9" s="1"/>
  <c r="BO59" i="9"/>
  <c r="AX59" i="9"/>
  <c r="AW59" i="9"/>
  <c r="AF59" i="9"/>
  <c r="O59" i="9"/>
  <c r="N59" i="9"/>
  <c r="I59" i="9"/>
  <c r="G59" i="9"/>
  <c r="E59" i="9"/>
  <c r="F59" i="9" s="1"/>
  <c r="CL58" i="9"/>
  <c r="CI58" i="9"/>
  <c r="CE58" i="9"/>
  <c r="CF58" i="9" s="1"/>
  <c r="H58" i="9" s="1"/>
  <c r="BO58" i="9"/>
  <c r="AX58" i="9"/>
  <c r="AW58" i="9"/>
  <c r="AF58" i="9"/>
  <c r="O58" i="9"/>
  <c r="N58" i="9"/>
  <c r="J58" i="9"/>
  <c r="I58" i="9"/>
  <c r="G58" i="9"/>
  <c r="E58" i="9"/>
  <c r="F58" i="9" s="1"/>
  <c r="CL57" i="9"/>
  <c r="J57" i="9" s="1"/>
  <c r="CI57" i="9"/>
  <c r="CE57" i="9"/>
  <c r="CF57" i="9" s="1"/>
  <c r="H57" i="9" s="1"/>
  <c r="BO57" i="9"/>
  <c r="AX57" i="9"/>
  <c r="AW57" i="9"/>
  <c r="AF57" i="9"/>
  <c r="O57" i="9"/>
  <c r="N57" i="9"/>
  <c r="I57" i="9"/>
  <c r="G57" i="9"/>
  <c r="E57" i="9"/>
  <c r="F57" i="9" s="1"/>
  <c r="CL56" i="9"/>
  <c r="CI56" i="9"/>
  <c r="CE56" i="9"/>
  <c r="CF56" i="9" s="1"/>
  <c r="H56" i="9" s="1"/>
  <c r="BO56" i="9"/>
  <c r="AX56" i="9"/>
  <c r="AW56" i="9"/>
  <c r="AF56" i="9"/>
  <c r="O56" i="9"/>
  <c r="N56" i="9"/>
  <c r="J56" i="9"/>
  <c r="I56" i="9"/>
  <c r="G56" i="9"/>
  <c r="E56" i="9"/>
  <c r="F56" i="9" s="1"/>
  <c r="CL55" i="9"/>
  <c r="J55" i="9" s="1"/>
  <c r="CI55" i="9"/>
  <c r="CE55" i="9"/>
  <c r="CF55" i="9" s="1"/>
  <c r="H55" i="9" s="1"/>
  <c r="BO55" i="9"/>
  <c r="AX55" i="9"/>
  <c r="AW55" i="9"/>
  <c r="AF55" i="9"/>
  <c r="O55" i="9"/>
  <c r="N55" i="9"/>
  <c r="I55" i="9"/>
  <c r="G55" i="9"/>
  <c r="E55" i="9"/>
  <c r="F55" i="9" s="1"/>
  <c r="CL54" i="9"/>
  <c r="CI54" i="9"/>
  <c r="CE54" i="9"/>
  <c r="CF54" i="9" s="1"/>
  <c r="H54" i="9" s="1"/>
  <c r="BO54" i="9"/>
  <c r="AX54" i="9"/>
  <c r="AW54" i="9"/>
  <c r="AF54" i="9"/>
  <c r="O54" i="9"/>
  <c r="N54" i="9"/>
  <c r="J54" i="9"/>
  <c r="I54" i="9"/>
  <c r="G54" i="9"/>
  <c r="E54" i="9"/>
  <c r="F54" i="9" s="1"/>
  <c r="CL53" i="9"/>
  <c r="J53" i="9" s="1"/>
  <c r="CI53" i="9"/>
  <c r="CE53" i="9"/>
  <c r="CF53" i="9" s="1"/>
  <c r="H53" i="9" s="1"/>
  <c r="BO53" i="9"/>
  <c r="AX53" i="9"/>
  <c r="AW53" i="9"/>
  <c r="AF53" i="9"/>
  <c r="O53" i="9"/>
  <c r="N53" i="9"/>
  <c r="I53" i="9"/>
  <c r="G53" i="9"/>
  <c r="E53" i="9"/>
  <c r="F53" i="9" s="1"/>
  <c r="CL52" i="9"/>
  <c r="CI52" i="9"/>
  <c r="CE52" i="9"/>
  <c r="CF52" i="9" s="1"/>
  <c r="H52" i="9" s="1"/>
  <c r="BO52" i="9"/>
  <c r="AX52" i="9"/>
  <c r="AW52" i="9"/>
  <c r="AF52" i="9"/>
  <c r="O52" i="9"/>
  <c r="N52" i="9"/>
  <c r="J52" i="9"/>
  <c r="I52" i="9"/>
  <c r="G52" i="9"/>
  <c r="E52" i="9"/>
  <c r="F52" i="9" s="1"/>
  <c r="CL51" i="9"/>
  <c r="J51" i="9" s="1"/>
  <c r="CI51" i="9"/>
  <c r="CE51" i="9"/>
  <c r="CF51" i="9" s="1"/>
  <c r="H51" i="9" s="1"/>
  <c r="BO51" i="9"/>
  <c r="AX51" i="9"/>
  <c r="AW51" i="9"/>
  <c r="AF51" i="9"/>
  <c r="O51" i="9"/>
  <c r="N51" i="9"/>
  <c r="I51" i="9"/>
  <c r="G51" i="9"/>
  <c r="E51" i="9"/>
  <c r="F51" i="9" s="1"/>
  <c r="CL50" i="9"/>
  <c r="CI50" i="9"/>
  <c r="CE50" i="9"/>
  <c r="CF50" i="9" s="1"/>
  <c r="H50" i="9" s="1"/>
  <c r="BO50" i="9"/>
  <c r="AX50" i="9"/>
  <c r="AW50" i="9"/>
  <c r="AF50" i="9"/>
  <c r="O50" i="9"/>
  <c r="N50" i="9"/>
  <c r="J50" i="9"/>
  <c r="I50" i="9"/>
  <c r="G50" i="9"/>
  <c r="E50" i="9"/>
  <c r="F50" i="9" s="1"/>
  <c r="CL49" i="9"/>
  <c r="J49" i="9" s="1"/>
  <c r="CI49" i="9"/>
  <c r="CE49" i="9"/>
  <c r="CF49" i="9" s="1"/>
  <c r="H49" i="9" s="1"/>
  <c r="BO49" i="9"/>
  <c r="AX49" i="9"/>
  <c r="AW49" i="9"/>
  <c r="AF49" i="9"/>
  <c r="O49" i="9"/>
  <c r="N49" i="9"/>
  <c r="I49" i="9"/>
  <c r="G49" i="9"/>
  <c r="E49" i="9"/>
  <c r="F49" i="9" s="1"/>
  <c r="CL48" i="9"/>
  <c r="CI48" i="9"/>
  <c r="CE48" i="9"/>
  <c r="CF48" i="9" s="1"/>
  <c r="H48" i="9" s="1"/>
  <c r="BO48" i="9"/>
  <c r="AX48" i="9"/>
  <c r="AW48" i="9"/>
  <c r="AF48" i="9"/>
  <c r="O48" i="9"/>
  <c r="N48" i="9"/>
  <c r="J48" i="9"/>
  <c r="I48" i="9"/>
  <c r="G48" i="9"/>
  <c r="E48" i="9"/>
  <c r="F48" i="9" s="1"/>
  <c r="CL47" i="9"/>
  <c r="J47" i="9" s="1"/>
  <c r="CI47" i="9"/>
  <c r="CE47" i="9"/>
  <c r="CF47" i="9" s="1"/>
  <c r="H47" i="9" s="1"/>
  <c r="BO47" i="9"/>
  <c r="AX47" i="9"/>
  <c r="AW47" i="9"/>
  <c r="AF47" i="9"/>
  <c r="O47" i="9"/>
  <c r="N47" i="9"/>
  <c r="I47" i="9"/>
  <c r="G47" i="9"/>
  <c r="E47" i="9"/>
  <c r="F47" i="9" s="1"/>
  <c r="CL46" i="9"/>
  <c r="CI46" i="9"/>
  <c r="CE46" i="9"/>
  <c r="CF46" i="9" s="1"/>
  <c r="H46" i="9" s="1"/>
  <c r="I46" i="9" s="1"/>
  <c r="BO46" i="9"/>
  <c r="AW46" i="9"/>
  <c r="AX46" i="9" s="1"/>
  <c r="E46" i="9" s="1"/>
  <c r="F46" i="9" s="1"/>
  <c r="AF46" i="9"/>
  <c r="O46" i="9"/>
  <c r="N46" i="9"/>
  <c r="J46" i="9"/>
  <c r="G46" i="9"/>
  <c r="CL45" i="9"/>
  <c r="CI45" i="9"/>
  <c r="G45" i="9" s="1"/>
  <c r="CE45" i="9"/>
  <c r="CF45" i="9" s="1"/>
  <c r="H45" i="9" s="1"/>
  <c r="I45" i="9" s="1"/>
  <c r="BO45" i="9"/>
  <c r="AW45" i="9"/>
  <c r="AX45" i="9" s="1"/>
  <c r="E45" i="9" s="1"/>
  <c r="F45" i="9" s="1"/>
  <c r="AF45" i="9"/>
  <c r="O45" i="9"/>
  <c r="N45" i="9"/>
  <c r="J45" i="9"/>
  <c r="CL44" i="9"/>
  <c r="CI44" i="9"/>
  <c r="CE44" i="9"/>
  <c r="CF44" i="9" s="1"/>
  <c r="H44" i="9" s="1"/>
  <c r="I44" i="9" s="1"/>
  <c r="BO44" i="9"/>
  <c r="AW44" i="9"/>
  <c r="AX44" i="9" s="1"/>
  <c r="E44" i="9" s="1"/>
  <c r="F44" i="9" s="1"/>
  <c r="AF44" i="9"/>
  <c r="O44" i="9"/>
  <c r="N44" i="9"/>
  <c r="J44" i="9"/>
  <c r="G44" i="9"/>
  <c r="CL43" i="9"/>
  <c r="CI43" i="9"/>
  <c r="G43" i="9" s="1"/>
  <c r="CE43" i="9"/>
  <c r="CF43" i="9" s="1"/>
  <c r="H43" i="9" s="1"/>
  <c r="BO43" i="9"/>
  <c r="AW43" i="9"/>
  <c r="AX43" i="9" s="1"/>
  <c r="E43" i="9" s="1"/>
  <c r="F43" i="9" s="1"/>
  <c r="AF43" i="9"/>
  <c r="O43" i="9"/>
  <c r="N43" i="9"/>
  <c r="J43" i="9"/>
  <c r="I43" i="9"/>
  <c r="CL42" i="9"/>
  <c r="CI42" i="9"/>
  <c r="G42" i="9" s="1"/>
  <c r="CE42" i="9"/>
  <c r="CF42" i="9" s="1"/>
  <c r="H42" i="9" s="1"/>
  <c r="BO42" i="9"/>
  <c r="AW42" i="9"/>
  <c r="AX42" i="9" s="1"/>
  <c r="E42" i="9" s="1"/>
  <c r="F42" i="9" s="1"/>
  <c r="AF42" i="9"/>
  <c r="O42" i="9"/>
  <c r="N42" i="9"/>
  <c r="J42" i="9"/>
  <c r="I42" i="9"/>
  <c r="CL41" i="9"/>
  <c r="CI41" i="9"/>
  <c r="G41" i="9" s="1"/>
  <c r="CE41" i="9"/>
  <c r="CF41" i="9" s="1"/>
  <c r="H41" i="9" s="1"/>
  <c r="I41" i="9" s="1"/>
  <c r="BO41" i="9"/>
  <c r="AW41" i="9"/>
  <c r="AX41" i="9" s="1"/>
  <c r="E41" i="9" s="1"/>
  <c r="F41" i="9" s="1"/>
  <c r="AF41" i="9"/>
  <c r="O41" i="9"/>
  <c r="N41" i="9"/>
  <c r="J41" i="9"/>
  <c r="CL40" i="9"/>
  <c r="CI40" i="9"/>
  <c r="CE40" i="9"/>
  <c r="CF40" i="9" s="1"/>
  <c r="H40" i="9" s="1"/>
  <c r="I40" i="9" s="1"/>
  <c r="BO40" i="9"/>
  <c r="AW40" i="9"/>
  <c r="AX40" i="9" s="1"/>
  <c r="E40" i="9" s="1"/>
  <c r="F40" i="9" s="1"/>
  <c r="AF40" i="9"/>
  <c r="O40" i="9"/>
  <c r="N40" i="9"/>
  <c r="J40" i="9"/>
  <c r="G40" i="9"/>
  <c r="CL39" i="9"/>
  <c r="CI39" i="9"/>
  <c r="G39" i="9" s="1"/>
  <c r="CE39" i="9"/>
  <c r="CF39" i="9" s="1"/>
  <c r="H39" i="9" s="1"/>
  <c r="BO39" i="9"/>
  <c r="AW39" i="9"/>
  <c r="AX39" i="9" s="1"/>
  <c r="E39" i="9" s="1"/>
  <c r="F39" i="9" s="1"/>
  <c r="AF39" i="9"/>
  <c r="O39" i="9"/>
  <c r="N39" i="9"/>
  <c r="J39" i="9"/>
  <c r="I39" i="9"/>
  <c r="CL38" i="9"/>
  <c r="J38" i="9" s="1"/>
  <c r="CI38" i="9"/>
  <c r="CE38" i="9"/>
  <c r="CF38" i="9" s="1"/>
  <c r="H38" i="9" s="1"/>
  <c r="BO38" i="9"/>
  <c r="AW38" i="9"/>
  <c r="AX38" i="9" s="1"/>
  <c r="E38" i="9" s="1"/>
  <c r="F38" i="9" s="1"/>
  <c r="AF38" i="9"/>
  <c r="O38" i="9"/>
  <c r="N38" i="9"/>
  <c r="I38" i="9"/>
  <c r="G38" i="9"/>
  <c r="CL37" i="9"/>
  <c r="CI37" i="9"/>
  <c r="G37" i="9" s="1"/>
  <c r="CE37" i="9"/>
  <c r="CF37" i="9" s="1"/>
  <c r="H37" i="9" s="1"/>
  <c r="BO37" i="9"/>
  <c r="AW37" i="9"/>
  <c r="AX37" i="9" s="1"/>
  <c r="E37" i="9" s="1"/>
  <c r="F37" i="9" s="1"/>
  <c r="AF37" i="9"/>
  <c r="O37" i="9"/>
  <c r="N37" i="9"/>
  <c r="J37" i="9"/>
  <c r="I37" i="9"/>
  <c r="CL36" i="9"/>
  <c r="CI36" i="9"/>
  <c r="G36" i="9" s="1"/>
  <c r="CE36" i="9"/>
  <c r="CF36" i="9" s="1"/>
  <c r="H36" i="9" s="1"/>
  <c r="BO36" i="9"/>
  <c r="AW36" i="9"/>
  <c r="AX36" i="9" s="1"/>
  <c r="E36" i="9" s="1"/>
  <c r="F36" i="9" s="1"/>
  <c r="AF36" i="9"/>
  <c r="O36" i="9"/>
  <c r="N36" i="9"/>
  <c r="J36" i="9"/>
  <c r="I36" i="9"/>
  <c r="CL35" i="9"/>
  <c r="CI35" i="9"/>
  <c r="G35" i="9" s="1"/>
  <c r="CE35" i="9"/>
  <c r="CF35" i="9" s="1"/>
  <c r="H35" i="9" s="1"/>
  <c r="I35" i="9" s="1"/>
  <c r="BO35" i="9"/>
  <c r="AW35" i="9"/>
  <c r="AX35" i="9" s="1"/>
  <c r="E35" i="9" s="1"/>
  <c r="F35" i="9" s="1"/>
  <c r="AF35" i="9"/>
  <c r="O35" i="9"/>
  <c r="N35" i="9"/>
  <c r="J35" i="9"/>
  <c r="CL34" i="9"/>
  <c r="CI34" i="9"/>
  <c r="CE34" i="9"/>
  <c r="CF34" i="9" s="1"/>
  <c r="H34" i="9" s="1"/>
  <c r="I34" i="9" s="1"/>
  <c r="BO34" i="9"/>
  <c r="AW34" i="9"/>
  <c r="AX34" i="9" s="1"/>
  <c r="E34" i="9" s="1"/>
  <c r="F34" i="9" s="1"/>
  <c r="AF34" i="9"/>
  <c r="O34" i="9"/>
  <c r="N34" i="9"/>
  <c r="J34" i="9"/>
  <c r="G34" i="9"/>
  <c r="CX33" i="9"/>
  <c r="CL33" i="9"/>
  <c r="J33" i="9" s="1"/>
  <c r="CI33" i="9"/>
  <c r="CF33" i="9"/>
  <c r="H33" i="9" s="1"/>
  <c r="I33" i="9" s="1"/>
  <c r="CE33" i="9"/>
  <c r="BO33" i="9"/>
  <c r="AW33" i="9"/>
  <c r="AX33" i="9" s="1"/>
  <c r="E33" i="9" s="1"/>
  <c r="F33" i="9" s="1"/>
  <c r="AF33" i="9"/>
  <c r="O33" i="9"/>
  <c r="N33" i="9"/>
  <c r="G33" i="9"/>
  <c r="CX32" i="9"/>
  <c r="CL32" i="9"/>
  <c r="CI32" i="9"/>
  <c r="G32" i="9" s="1"/>
  <c r="CE32" i="9"/>
  <c r="CF32" i="9" s="1"/>
  <c r="H32" i="9" s="1"/>
  <c r="I32" i="9" s="1"/>
  <c r="BO32" i="9"/>
  <c r="AW32" i="9"/>
  <c r="AX32" i="9" s="1"/>
  <c r="E32" i="9" s="1"/>
  <c r="F32" i="9" s="1"/>
  <c r="AF32" i="9"/>
  <c r="O32" i="9"/>
  <c r="N32" i="9"/>
  <c r="J32" i="9"/>
  <c r="CX31" i="9"/>
  <c r="CL31" i="9"/>
  <c r="CI31" i="9"/>
  <c r="G31" i="9" s="1"/>
  <c r="CE31" i="9"/>
  <c r="CF31" i="9" s="1"/>
  <c r="H31" i="9" s="1"/>
  <c r="I31" i="9" s="1"/>
  <c r="BO31" i="9"/>
  <c r="AW31" i="9"/>
  <c r="AX31" i="9" s="1"/>
  <c r="E31" i="9" s="1"/>
  <c r="F31" i="9" s="1"/>
  <c r="AF31" i="9"/>
  <c r="O31" i="9"/>
  <c r="N31" i="9"/>
  <c r="J31" i="9"/>
  <c r="CX30" i="9"/>
  <c r="CL30" i="9"/>
  <c r="J30" i="9" s="1"/>
  <c r="CI30" i="9"/>
  <c r="G30" i="9" s="1"/>
  <c r="CE30" i="9"/>
  <c r="CF30" i="9" s="1"/>
  <c r="H30" i="9" s="1"/>
  <c r="I30" i="9" s="1"/>
  <c r="BO30" i="9"/>
  <c r="AW30" i="9"/>
  <c r="AX30" i="9" s="1"/>
  <c r="E30" i="9" s="1"/>
  <c r="AF30" i="9"/>
  <c r="O30" i="9"/>
  <c r="N30" i="9"/>
  <c r="F30" i="9"/>
  <c r="CX29" i="9"/>
  <c r="CL29" i="9"/>
  <c r="J29" i="9" s="1"/>
  <c r="CI29" i="9"/>
  <c r="CE29" i="9"/>
  <c r="CF29" i="9" s="1"/>
  <c r="H29" i="9" s="1"/>
  <c r="BO29" i="9"/>
  <c r="AW29" i="9"/>
  <c r="AX29" i="9" s="1"/>
  <c r="E29" i="9" s="1"/>
  <c r="F29" i="9" s="1"/>
  <c r="AF29" i="9"/>
  <c r="O29" i="9"/>
  <c r="N29" i="9"/>
  <c r="I29" i="9"/>
  <c r="G29" i="9"/>
  <c r="CX28" i="9"/>
  <c r="CL28" i="9"/>
  <c r="J28" i="9" s="1"/>
  <c r="CI28" i="9"/>
  <c r="CF28" i="9"/>
  <c r="H28" i="9" s="1"/>
  <c r="I28" i="9" s="1"/>
  <c r="CE28" i="9"/>
  <c r="BO28" i="9"/>
  <c r="AW28" i="9"/>
  <c r="AX28" i="9" s="1"/>
  <c r="E28" i="9" s="1"/>
  <c r="F28" i="9" s="1"/>
  <c r="AF28" i="9"/>
  <c r="O28" i="9"/>
  <c r="N28" i="9"/>
  <c r="G28" i="9"/>
  <c r="CX27" i="9"/>
  <c r="CL27" i="9"/>
  <c r="CI27" i="9"/>
  <c r="G27" i="9" s="1"/>
  <c r="CE27" i="9"/>
  <c r="CF27" i="9" s="1"/>
  <c r="H27" i="9" s="1"/>
  <c r="BO27" i="9"/>
  <c r="AW27" i="9"/>
  <c r="AX27" i="9" s="1"/>
  <c r="E27" i="9" s="1"/>
  <c r="F27" i="9" s="1"/>
  <c r="AF27" i="9"/>
  <c r="O27" i="9"/>
  <c r="N27" i="9"/>
  <c r="J27" i="9"/>
  <c r="I27" i="9"/>
  <c r="CX26" i="9"/>
  <c r="CL26" i="9"/>
  <c r="J26" i="9" s="1"/>
  <c r="CI26" i="9"/>
  <c r="G26" i="9" s="1"/>
  <c r="CE26" i="9"/>
  <c r="CF26" i="9" s="1"/>
  <c r="H26" i="9" s="1"/>
  <c r="I26" i="9" s="1"/>
  <c r="BO26" i="9"/>
  <c r="AW26" i="9"/>
  <c r="AX26" i="9" s="1"/>
  <c r="E26" i="9" s="1"/>
  <c r="AF26" i="9"/>
  <c r="O26" i="9"/>
  <c r="N26" i="9"/>
  <c r="F26" i="9"/>
  <c r="CX25" i="9"/>
  <c r="CL25" i="9"/>
  <c r="CI25" i="9"/>
  <c r="CE25" i="9"/>
  <c r="CF25" i="9" s="1"/>
  <c r="H25" i="9" s="1"/>
  <c r="I25" i="9" s="1"/>
  <c r="BO25" i="9"/>
  <c r="AW25" i="9"/>
  <c r="AX25" i="9" s="1"/>
  <c r="E25" i="9" s="1"/>
  <c r="F25" i="9" s="1"/>
  <c r="AF25" i="9"/>
  <c r="O25" i="9"/>
  <c r="N25" i="9"/>
  <c r="J25" i="9"/>
  <c r="G25" i="9"/>
  <c r="CX24" i="9"/>
  <c r="CL24" i="9"/>
  <c r="J24" i="9" s="1"/>
  <c r="CI24" i="9"/>
  <c r="CF24" i="9"/>
  <c r="H24" i="9" s="1"/>
  <c r="I24" i="9" s="1"/>
  <c r="CE24" i="9"/>
  <c r="BO24" i="9"/>
  <c r="AW24" i="9"/>
  <c r="AX24" i="9" s="1"/>
  <c r="E24" i="9" s="1"/>
  <c r="F24" i="9" s="1"/>
  <c r="AF24" i="9"/>
  <c r="O24" i="9"/>
  <c r="N24" i="9"/>
  <c r="G24" i="9"/>
  <c r="CX23" i="9"/>
  <c r="CL23" i="9"/>
  <c r="CI23" i="9"/>
  <c r="G23" i="9" s="1"/>
  <c r="CE23" i="9"/>
  <c r="CF23" i="9" s="1"/>
  <c r="H23" i="9" s="1"/>
  <c r="BO23" i="9"/>
  <c r="AW23" i="9"/>
  <c r="AX23" i="9" s="1"/>
  <c r="E23" i="9" s="1"/>
  <c r="F23" i="9" s="1"/>
  <c r="AF23" i="9"/>
  <c r="O23" i="9"/>
  <c r="N23" i="9"/>
  <c r="J23" i="9"/>
  <c r="I23" i="9"/>
  <c r="CX22" i="9"/>
  <c r="CL22" i="9"/>
  <c r="J22" i="9" s="1"/>
  <c r="CI22" i="9"/>
  <c r="G22" i="9" s="1"/>
  <c r="CE22" i="9"/>
  <c r="CF22" i="9" s="1"/>
  <c r="H22" i="9" s="1"/>
  <c r="I22" i="9" s="1"/>
  <c r="BO22" i="9"/>
  <c r="AW22" i="9"/>
  <c r="AX22" i="9" s="1"/>
  <c r="E22" i="9" s="1"/>
  <c r="AF22" i="9"/>
  <c r="O22" i="9"/>
  <c r="N22" i="9"/>
  <c r="F22" i="9"/>
  <c r="CL21" i="9"/>
  <c r="CI21" i="9"/>
  <c r="CE21" i="9"/>
  <c r="CF21" i="9" s="1"/>
  <c r="H21" i="9" s="1"/>
  <c r="I21" i="9" s="1"/>
  <c r="BO21" i="9"/>
  <c r="AW21" i="9"/>
  <c r="AX21" i="9" s="1"/>
  <c r="E21" i="9" s="1"/>
  <c r="F21" i="9" s="1"/>
  <c r="AF21" i="9"/>
  <c r="O21" i="9"/>
  <c r="N21" i="9"/>
  <c r="J21" i="9"/>
  <c r="G21" i="9"/>
  <c r="CX20" i="9"/>
  <c r="CL20" i="9"/>
  <c r="CI20" i="9"/>
  <c r="CE20" i="9"/>
  <c r="CF20" i="9" s="1"/>
  <c r="H20" i="9" s="1"/>
  <c r="I20" i="9" s="1"/>
  <c r="BO20" i="9"/>
  <c r="AW20" i="9"/>
  <c r="AX20" i="9" s="1"/>
  <c r="E20" i="9" s="1"/>
  <c r="F20" i="9" s="1"/>
  <c r="AF20" i="9"/>
  <c r="O20" i="9"/>
  <c r="N20" i="9"/>
  <c r="J20" i="9"/>
  <c r="G20" i="9"/>
  <c r="CX19" i="9"/>
  <c r="CL19" i="9"/>
  <c r="J19" i="9" s="1"/>
  <c r="CI19" i="9"/>
  <c r="CF19" i="9"/>
  <c r="H19" i="9" s="1"/>
  <c r="I19" i="9" s="1"/>
  <c r="CE19" i="9"/>
  <c r="BO19" i="9"/>
  <c r="AW19" i="9"/>
  <c r="AX19" i="9" s="1"/>
  <c r="E19" i="9" s="1"/>
  <c r="F19" i="9" s="1"/>
  <c r="AF19" i="9"/>
  <c r="O19" i="9"/>
  <c r="N19" i="9"/>
  <c r="G19" i="9"/>
  <c r="CX18" i="9"/>
  <c r="CL18" i="9"/>
  <c r="CI18" i="9"/>
  <c r="G18" i="9" s="1"/>
  <c r="CE18" i="9"/>
  <c r="CF18" i="9" s="1"/>
  <c r="H18" i="9" s="1"/>
  <c r="I18" i="9" s="1"/>
  <c r="BO18" i="9"/>
  <c r="AW18" i="9"/>
  <c r="AX18" i="9" s="1"/>
  <c r="E18" i="9" s="1"/>
  <c r="F18" i="9" s="1"/>
  <c r="AF18" i="9"/>
  <c r="O18" i="9"/>
  <c r="N18" i="9"/>
  <c r="J18" i="9"/>
  <c r="CX17" i="9"/>
  <c r="CL17" i="9"/>
  <c r="CI17" i="9"/>
  <c r="CE17" i="9"/>
  <c r="CF17" i="9" s="1"/>
  <c r="H17" i="9" s="1"/>
  <c r="I17" i="9" s="1"/>
  <c r="BO17" i="9"/>
  <c r="AW17" i="9"/>
  <c r="AX17" i="9" s="1"/>
  <c r="E17" i="9" s="1"/>
  <c r="F17" i="9" s="1"/>
  <c r="AF17" i="9"/>
  <c r="O17" i="9"/>
  <c r="N17" i="9"/>
  <c r="J17" i="9"/>
  <c r="G17" i="9"/>
  <c r="CX16" i="9"/>
  <c r="CL16" i="9"/>
  <c r="CI16" i="9"/>
  <c r="CE16" i="9"/>
  <c r="CF16" i="9" s="1"/>
  <c r="H16" i="9" s="1"/>
  <c r="I16" i="9" s="1"/>
  <c r="BO16" i="9"/>
  <c r="AW16" i="9"/>
  <c r="AX16" i="9" s="1"/>
  <c r="E16" i="9" s="1"/>
  <c r="F16" i="9" s="1"/>
  <c r="AF16" i="9"/>
  <c r="O16" i="9"/>
  <c r="N16" i="9"/>
  <c r="J16" i="9"/>
  <c r="G16" i="9"/>
  <c r="CX15" i="9"/>
  <c r="CL15" i="9"/>
  <c r="CI15" i="9"/>
  <c r="CF15" i="9"/>
  <c r="CE15" i="9"/>
  <c r="BO15" i="9"/>
  <c r="AW15" i="9"/>
  <c r="AX15" i="9" s="1"/>
  <c r="E15" i="9" s="1"/>
  <c r="F15" i="9" s="1"/>
  <c r="AF15" i="9"/>
  <c r="O15" i="9"/>
  <c r="N15" i="9"/>
  <c r="J15" i="9"/>
  <c r="H15" i="9"/>
  <c r="I15" i="9" s="1"/>
  <c r="G15" i="9"/>
  <c r="CX14" i="9"/>
  <c r="CL14" i="9"/>
  <c r="CI14" i="9"/>
  <c r="G14" i="9" s="1"/>
  <c r="CE14" i="9"/>
  <c r="CF14" i="9" s="1"/>
  <c r="H14" i="9" s="1"/>
  <c r="BO14" i="9"/>
  <c r="AW14" i="9"/>
  <c r="AX14" i="9" s="1"/>
  <c r="E14" i="9" s="1"/>
  <c r="F14" i="9" s="1"/>
  <c r="AF14" i="9"/>
  <c r="O14" i="9"/>
  <c r="N14" i="9"/>
  <c r="J14" i="9"/>
  <c r="I14" i="9"/>
  <c r="CX13" i="9"/>
  <c r="CL13" i="9"/>
  <c r="CI13" i="9"/>
  <c r="CE13" i="9"/>
  <c r="CF13" i="9" s="1"/>
  <c r="H13" i="9" s="1"/>
  <c r="I13" i="9" s="1"/>
  <c r="BO13" i="9"/>
  <c r="AW13" i="9"/>
  <c r="AX13" i="9" s="1"/>
  <c r="E13" i="9" s="1"/>
  <c r="F13" i="9" s="1"/>
  <c r="AF13" i="9"/>
  <c r="O13" i="9"/>
  <c r="N13" i="9"/>
  <c r="J13" i="9"/>
  <c r="G13" i="9"/>
  <c r="CX12" i="9"/>
  <c r="CL12" i="9"/>
  <c r="CI12" i="9"/>
  <c r="CE12" i="9"/>
  <c r="CF12" i="9" s="1"/>
  <c r="H12" i="9" s="1"/>
  <c r="BO12" i="9"/>
  <c r="AW12" i="9"/>
  <c r="AX12" i="9" s="1"/>
  <c r="E12" i="9" s="1"/>
  <c r="F12" i="9" s="1"/>
  <c r="AF12" i="9"/>
  <c r="O12" i="9"/>
  <c r="N12" i="9"/>
  <c r="J12" i="9"/>
  <c r="I12" i="9"/>
  <c r="G12" i="9"/>
  <c r="CX11" i="9"/>
  <c r="CL11" i="9"/>
  <c r="J11" i="9" s="1"/>
  <c r="CI11" i="9"/>
  <c r="G11" i="9" s="1"/>
  <c r="CE11" i="9"/>
  <c r="CF11" i="9" s="1"/>
  <c r="H11" i="9" s="1"/>
  <c r="I11" i="9" s="1"/>
  <c r="BO11" i="9"/>
  <c r="AW11" i="9"/>
  <c r="AX11" i="9" s="1"/>
  <c r="E11" i="9" s="1"/>
  <c r="F11" i="9" s="1"/>
  <c r="AF11" i="9"/>
  <c r="O11" i="9"/>
  <c r="N11" i="9"/>
  <c r="CX10" i="9"/>
  <c r="CX9" i="9"/>
  <c r="BE2" i="9"/>
  <c r="V2" i="9"/>
  <c r="CL60" i="8"/>
  <c r="J60" i="8" s="1"/>
  <c r="CI60" i="8"/>
  <c r="G60" i="8" s="1"/>
  <c r="CF60" i="8"/>
  <c r="CE60" i="8"/>
  <c r="BO60" i="8"/>
  <c r="AW60" i="8"/>
  <c r="AX60" i="8" s="1"/>
  <c r="E60" i="8" s="1"/>
  <c r="AF60" i="8"/>
  <c r="O60" i="8"/>
  <c r="N60" i="8"/>
  <c r="H60" i="8"/>
  <c r="I60" i="8" s="1"/>
  <c r="F60" i="8"/>
  <c r="CL59" i="8"/>
  <c r="CI59" i="8"/>
  <c r="CF59" i="8"/>
  <c r="CE59" i="8"/>
  <c r="BO59" i="8"/>
  <c r="AW59" i="8"/>
  <c r="AX59" i="8" s="1"/>
  <c r="E59" i="8" s="1"/>
  <c r="F59" i="8" s="1"/>
  <c r="AF59" i="8"/>
  <c r="O59" i="8"/>
  <c r="N59" i="8"/>
  <c r="J59" i="8"/>
  <c r="H59" i="8"/>
  <c r="I59" i="8" s="1"/>
  <c r="G59" i="8"/>
  <c r="CL58" i="8"/>
  <c r="J58" i="8" s="1"/>
  <c r="CI58" i="8"/>
  <c r="G58" i="8" s="1"/>
  <c r="CF58" i="8"/>
  <c r="CE58" i="8"/>
  <c r="BO58" i="8"/>
  <c r="AW58" i="8"/>
  <c r="AX58" i="8" s="1"/>
  <c r="E58" i="8" s="1"/>
  <c r="AF58" i="8"/>
  <c r="O58" i="8"/>
  <c r="N58" i="8"/>
  <c r="H58" i="8"/>
  <c r="I58" i="8" s="1"/>
  <c r="F58" i="8"/>
  <c r="CL57" i="8"/>
  <c r="J57" i="8" s="1"/>
  <c r="CI57" i="8"/>
  <c r="CF57" i="8"/>
  <c r="CE57" i="8"/>
  <c r="BO57" i="8"/>
  <c r="AW57" i="8"/>
  <c r="AX57" i="8" s="1"/>
  <c r="E57" i="8" s="1"/>
  <c r="F57" i="8" s="1"/>
  <c r="AF57" i="8"/>
  <c r="O57" i="8"/>
  <c r="N57" i="8"/>
  <c r="H57" i="8"/>
  <c r="I57" i="8" s="1"/>
  <c r="G57" i="8"/>
  <c r="CL56" i="8"/>
  <c r="J56" i="8" s="1"/>
  <c r="CI56" i="8"/>
  <c r="G56" i="8" s="1"/>
  <c r="CF56" i="8"/>
  <c r="CE56" i="8"/>
  <c r="BO56" i="8"/>
  <c r="AW56" i="8"/>
  <c r="AX56" i="8" s="1"/>
  <c r="E56" i="8" s="1"/>
  <c r="AF56" i="8"/>
  <c r="O56" i="8"/>
  <c r="N56" i="8"/>
  <c r="H56" i="8"/>
  <c r="I56" i="8" s="1"/>
  <c r="F56" i="8"/>
  <c r="CL55" i="8"/>
  <c r="CI55" i="8"/>
  <c r="CF55" i="8"/>
  <c r="CE55" i="8"/>
  <c r="BO55" i="8"/>
  <c r="AW55" i="8"/>
  <c r="AX55" i="8" s="1"/>
  <c r="E55" i="8" s="1"/>
  <c r="F55" i="8" s="1"/>
  <c r="AF55" i="8"/>
  <c r="O55" i="8"/>
  <c r="N55" i="8"/>
  <c r="J55" i="8"/>
  <c r="H55" i="8"/>
  <c r="I55" i="8" s="1"/>
  <c r="G55" i="8"/>
  <c r="CL54" i="8"/>
  <c r="J54" i="8" s="1"/>
  <c r="CI54" i="8"/>
  <c r="G54" i="8" s="1"/>
  <c r="CF54" i="8"/>
  <c r="CE54" i="8"/>
  <c r="BO54" i="8"/>
  <c r="AW54" i="8"/>
  <c r="AX54" i="8" s="1"/>
  <c r="E54" i="8" s="1"/>
  <c r="AF54" i="8"/>
  <c r="O54" i="8"/>
  <c r="N54" i="8"/>
  <c r="H54" i="8"/>
  <c r="I54" i="8" s="1"/>
  <c r="F54" i="8"/>
  <c r="CL53" i="8"/>
  <c r="J53" i="8" s="1"/>
  <c r="CI53" i="8"/>
  <c r="CF53" i="8"/>
  <c r="CE53" i="8"/>
  <c r="BO53" i="8"/>
  <c r="AW53" i="8"/>
  <c r="AX53" i="8" s="1"/>
  <c r="E53" i="8" s="1"/>
  <c r="F53" i="8" s="1"/>
  <c r="AF53" i="8"/>
  <c r="O53" i="8"/>
  <c r="N53" i="8"/>
  <c r="H53" i="8"/>
  <c r="I53" i="8" s="1"/>
  <c r="G53" i="8"/>
  <c r="CL52" i="8"/>
  <c r="J52" i="8" s="1"/>
  <c r="CI52" i="8"/>
  <c r="G52" i="8" s="1"/>
  <c r="CF52" i="8"/>
  <c r="CE52" i="8"/>
  <c r="BO52" i="8"/>
  <c r="AW52" i="8"/>
  <c r="AX52" i="8" s="1"/>
  <c r="E52" i="8" s="1"/>
  <c r="AF52" i="8"/>
  <c r="O52" i="8"/>
  <c r="N52" i="8"/>
  <c r="H52" i="8"/>
  <c r="I52" i="8" s="1"/>
  <c r="F52" i="8"/>
  <c r="CL51" i="8"/>
  <c r="CI51" i="8"/>
  <c r="CF51" i="8"/>
  <c r="CE51" i="8"/>
  <c r="BO51" i="8"/>
  <c r="AW51" i="8"/>
  <c r="AX51" i="8" s="1"/>
  <c r="E51" i="8" s="1"/>
  <c r="F51" i="8" s="1"/>
  <c r="AF51" i="8"/>
  <c r="O51" i="8"/>
  <c r="N51" i="8"/>
  <c r="J51" i="8"/>
  <c r="H51" i="8"/>
  <c r="I51" i="8" s="1"/>
  <c r="G51" i="8"/>
  <c r="CL50" i="8"/>
  <c r="J50" i="8" s="1"/>
  <c r="CI50" i="8"/>
  <c r="G50" i="8" s="1"/>
  <c r="CF50" i="8"/>
  <c r="CE50" i="8"/>
  <c r="BO50" i="8"/>
  <c r="AW50" i="8"/>
  <c r="AX50" i="8" s="1"/>
  <c r="E50" i="8" s="1"/>
  <c r="AF50" i="8"/>
  <c r="O50" i="8"/>
  <c r="N50" i="8"/>
  <c r="H50" i="8"/>
  <c r="I50" i="8" s="1"/>
  <c r="F50" i="8"/>
  <c r="CL49" i="8"/>
  <c r="J49" i="8" s="1"/>
  <c r="CI49" i="8"/>
  <c r="CF49" i="8"/>
  <c r="CE49" i="8"/>
  <c r="BO49" i="8"/>
  <c r="AW49" i="8"/>
  <c r="AX49" i="8" s="1"/>
  <c r="E49" i="8" s="1"/>
  <c r="F49" i="8" s="1"/>
  <c r="AF49" i="8"/>
  <c r="O49" i="8"/>
  <c r="N49" i="8"/>
  <c r="H49" i="8"/>
  <c r="I49" i="8" s="1"/>
  <c r="G49" i="8"/>
  <c r="CL48" i="8"/>
  <c r="J48" i="8" s="1"/>
  <c r="CI48" i="8"/>
  <c r="G48" i="8" s="1"/>
  <c r="CF48" i="8"/>
  <c r="CE48" i="8"/>
  <c r="BO48" i="8"/>
  <c r="AW48" i="8"/>
  <c r="AX48" i="8" s="1"/>
  <c r="E48" i="8" s="1"/>
  <c r="AF48" i="8"/>
  <c r="O48" i="8"/>
  <c r="N48" i="8"/>
  <c r="H48" i="8"/>
  <c r="I48" i="8" s="1"/>
  <c r="F48" i="8"/>
  <c r="CL47" i="8"/>
  <c r="CI47" i="8"/>
  <c r="CF47" i="8"/>
  <c r="CE47" i="8"/>
  <c r="BO47" i="8"/>
  <c r="AW47" i="8"/>
  <c r="AX47" i="8" s="1"/>
  <c r="E47" i="8" s="1"/>
  <c r="F47" i="8" s="1"/>
  <c r="AF47" i="8"/>
  <c r="O47" i="8"/>
  <c r="N47" i="8"/>
  <c r="J47" i="8"/>
  <c r="H47" i="8"/>
  <c r="I47" i="8" s="1"/>
  <c r="G47" i="8"/>
  <c r="CL46" i="8"/>
  <c r="J46" i="8" s="1"/>
  <c r="CI46" i="8"/>
  <c r="G46" i="8" s="1"/>
  <c r="CE46" i="8"/>
  <c r="CF46" i="8" s="1"/>
  <c r="H46" i="8" s="1"/>
  <c r="I46" i="8" s="1"/>
  <c r="BO46" i="8"/>
  <c r="AW46" i="8"/>
  <c r="AX46" i="8" s="1"/>
  <c r="E46" i="8" s="1"/>
  <c r="AF46" i="8"/>
  <c r="O46" i="8"/>
  <c r="N46" i="8"/>
  <c r="F46" i="8"/>
  <c r="CL45" i="8"/>
  <c r="CI45" i="8"/>
  <c r="CE45" i="8"/>
  <c r="CF45" i="8" s="1"/>
  <c r="H45" i="8" s="1"/>
  <c r="I45" i="8" s="1"/>
  <c r="BO45" i="8"/>
  <c r="AW45" i="8"/>
  <c r="AX45" i="8" s="1"/>
  <c r="E45" i="8" s="1"/>
  <c r="F45" i="8" s="1"/>
  <c r="AF45" i="8"/>
  <c r="O45" i="8"/>
  <c r="N45" i="8"/>
  <c r="J45" i="8"/>
  <c r="G45" i="8"/>
  <c r="CL44" i="8"/>
  <c r="J44" i="8" s="1"/>
  <c r="CI44" i="8"/>
  <c r="G44" i="8" s="1"/>
  <c r="CE44" i="8"/>
  <c r="CF44" i="8" s="1"/>
  <c r="H44" i="8" s="1"/>
  <c r="I44" i="8" s="1"/>
  <c r="BO44" i="8"/>
  <c r="AW44" i="8"/>
  <c r="AX44" i="8" s="1"/>
  <c r="E44" i="8" s="1"/>
  <c r="F44" i="8" s="1"/>
  <c r="AF44" i="8"/>
  <c r="O44" i="8"/>
  <c r="N44" i="8"/>
  <c r="CL43" i="8"/>
  <c r="CI43" i="8"/>
  <c r="CE43" i="8"/>
  <c r="CF43" i="8" s="1"/>
  <c r="H43" i="8" s="1"/>
  <c r="I43" i="8" s="1"/>
  <c r="BO43" i="8"/>
  <c r="AW43" i="8"/>
  <c r="AX43" i="8" s="1"/>
  <c r="E43" i="8" s="1"/>
  <c r="F43" i="8" s="1"/>
  <c r="AF43" i="8"/>
  <c r="O43" i="8"/>
  <c r="N43" i="8"/>
  <c r="J43" i="8"/>
  <c r="G43" i="8"/>
  <c r="CL42" i="8"/>
  <c r="J42" i="8" s="1"/>
  <c r="CI42" i="8"/>
  <c r="G42" i="8" s="1"/>
  <c r="CE42" i="8"/>
  <c r="CF42" i="8" s="1"/>
  <c r="H42" i="8" s="1"/>
  <c r="I42" i="8" s="1"/>
  <c r="BO42" i="8"/>
  <c r="AW42" i="8"/>
  <c r="AX42" i="8" s="1"/>
  <c r="E42" i="8" s="1"/>
  <c r="F42" i="8" s="1"/>
  <c r="AF42" i="8"/>
  <c r="O42" i="8"/>
  <c r="N42" i="8"/>
  <c r="CL41" i="8"/>
  <c r="CI41" i="8"/>
  <c r="CE41" i="8"/>
  <c r="CF41" i="8" s="1"/>
  <c r="H41" i="8" s="1"/>
  <c r="I41" i="8" s="1"/>
  <c r="BO41" i="8"/>
  <c r="AW41" i="8"/>
  <c r="AX41" i="8" s="1"/>
  <c r="E41" i="8" s="1"/>
  <c r="F41" i="8" s="1"/>
  <c r="AF41" i="8"/>
  <c r="O41" i="8"/>
  <c r="N41" i="8"/>
  <c r="J41" i="8"/>
  <c r="G41" i="8"/>
  <c r="CL40" i="8"/>
  <c r="J40" i="8" s="1"/>
  <c r="CI40" i="8"/>
  <c r="G40" i="8" s="1"/>
  <c r="CE40" i="8"/>
  <c r="CF40" i="8" s="1"/>
  <c r="H40" i="8" s="1"/>
  <c r="I40" i="8" s="1"/>
  <c r="BO40" i="8"/>
  <c r="AW40" i="8"/>
  <c r="AX40" i="8" s="1"/>
  <c r="E40" i="8" s="1"/>
  <c r="F40" i="8" s="1"/>
  <c r="AF40" i="8"/>
  <c r="O40" i="8"/>
  <c r="N40" i="8"/>
  <c r="CL39" i="8"/>
  <c r="CI39" i="8"/>
  <c r="CE39" i="8"/>
  <c r="CF39" i="8" s="1"/>
  <c r="H39" i="8" s="1"/>
  <c r="I39" i="8" s="1"/>
  <c r="BO39" i="8"/>
  <c r="AW39" i="8"/>
  <c r="AX39" i="8" s="1"/>
  <c r="E39" i="8" s="1"/>
  <c r="F39" i="8" s="1"/>
  <c r="AF39" i="8"/>
  <c r="O39" i="8"/>
  <c r="N39" i="8"/>
  <c r="J39" i="8"/>
  <c r="G39" i="8"/>
  <c r="CL38" i="8"/>
  <c r="J38" i="8" s="1"/>
  <c r="CI38" i="8"/>
  <c r="G38" i="8" s="1"/>
  <c r="CE38" i="8"/>
  <c r="CF38" i="8" s="1"/>
  <c r="H38" i="8" s="1"/>
  <c r="I38" i="8" s="1"/>
  <c r="BO38" i="8"/>
  <c r="AW38" i="8"/>
  <c r="AX38" i="8" s="1"/>
  <c r="E38" i="8" s="1"/>
  <c r="F38" i="8" s="1"/>
  <c r="AF38" i="8"/>
  <c r="O38" i="8"/>
  <c r="N38" i="8"/>
  <c r="CL37" i="8"/>
  <c r="CI37" i="8"/>
  <c r="CE37" i="8"/>
  <c r="CF37" i="8" s="1"/>
  <c r="H37" i="8" s="1"/>
  <c r="I37" i="8" s="1"/>
  <c r="BO37" i="8"/>
  <c r="AW37" i="8"/>
  <c r="AX37" i="8" s="1"/>
  <c r="E37" i="8" s="1"/>
  <c r="F37" i="8" s="1"/>
  <c r="AF37" i="8"/>
  <c r="O37" i="8"/>
  <c r="N37" i="8"/>
  <c r="J37" i="8"/>
  <c r="G37" i="8"/>
  <c r="CL36" i="8"/>
  <c r="J36" i="8" s="1"/>
  <c r="CI36" i="8"/>
  <c r="G36" i="8" s="1"/>
  <c r="CE36" i="8"/>
  <c r="CF36" i="8" s="1"/>
  <c r="H36" i="8" s="1"/>
  <c r="I36" i="8" s="1"/>
  <c r="BO36" i="8"/>
  <c r="AW36" i="8"/>
  <c r="AX36" i="8" s="1"/>
  <c r="E36" i="8" s="1"/>
  <c r="F36" i="8" s="1"/>
  <c r="AF36" i="8"/>
  <c r="O36" i="8"/>
  <c r="N36" i="8"/>
  <c r="CL35" i="8"/>
  <c r="CI35" i="8"/>
  <c r="CE35" i="8"/>
  <c r="CF35" i="8" s="1"/>
  <c r="H35" i="8" s="1"/>
  <c r="I35" i="8" s="1"/>
  <c r="BO35" i="8"/>
  <c r="AW35" i="8"/>
  <c r="AX35" i="8" s="1"/>
  <c r="E35" i="8" s="1"/>
  <c r="F35" i="8" s="1"/>
  <c r="AF35" i="8"/>
  <c r="O35" i="8"/>
  <c r="N35" i="8"/>
  <c r="J35" i="8"/>
  <c r="G35" i="8"/>
  <c r="CL34" i="8"/>
  <c r="J34" i="8" s="1"/>
  <c r="CI34" i="8"/>
  <c r="CE34" i="8"/>
  <c r="CF34" i="8" s="1"/>
  <c r="H34" i="8" s="1"/>
  <c r="I34" i="8" s="1"/>
  <c r="BO34" i="8"/>
  <c r="AW34" i="8"/>
  <c r="AX34" i="8" s="1"/>
  <c r="E34" i="8" s="1"/>
  <c r="F34" i="8" s="1"/>
  <c r="AF34" i="8"/>
  <c r="O34" i="8"/>
  <c r="N34" i="8"/>
  <c r="G34" i="8"/>
  <c r="CX33" i="8"/>
  <c r="CL33" i="8"/>
  <c r="CI33" i="8"/>
  <c r="G33" i="8" s="1"/>
  <c r="CE33" i="8"/>
  <c r="CF33" i="8" s="1"/>
  <c r="H33" i="8" s="1"/>
  <c r="BO33" i="8"/>
  <c r="AW33" i="8"/>
  <c r="AX33" i="8" s="1"/>
  <c r="E33" i="8" s="1"/>
  <c r="F33" i="8" s="1"/>
  <c r="AF33" i="8"/>
  <c r="O33" i="8"/>
  <c r="N33" i="8"/>
  <c r="J33" i="8"/>
  <c r="I33" i="8"/>
  <c r="CX32" i="8"/>
  <c r="CL32" i="8"/>
  <c r="J32" i="8" s="1"/>
  <c r="CI32" i="8"/>
  <c r="G32" i="8" s="1"/>
  <c r="CE32" i="8"/>
  <c r="CF32" i="8" s="1"/>
  <c r="H32" i="8" s="1"/>
  <c r="I32" i="8" s="1"/>
  <c r="BO32" i="8"/>
  <c r="AW32" i="8"/>
  <c r="AX32" i="8" s="1"/>
  <c r="E32" i="8" s="1"/>
  <c r="AF32" i="8"/>
  <c r="O32" i="8"/>
  <c r="N32" i="8"/>
  <c r="F32" i="8"/>
  <c r="CX31" i="8"/>
  <c r="CL31" i="8"/>
  <c r="CI31" i="8"/>
  <c r="CE31" i="8"/>
  <c r="CF31" i="8" s="1"/>
  <c r="H31" i="8" s="1"/>
  <c r="I31" i="8" s="1"/>
  <c r="BO31" i="8"/>
  <c r="AW31" i="8"/>
  <c r="AX31" i="8" s="1"/>
  <c r="E31" i="8" s="1"/>
  <c r="F31" i="8" s="1"/>
  <c r="AF31" i="8"/>
  <c r="O31" i="8"/>
  <c r="N31" i="8"/>
  <c r="J31" i="8"/>
  <c r="G31" i="8"/>
  <c r="CX30" i="8"/>
  <c r="CL30" i="8"/>
  <c r="J30" i="8" s="1"/>
  <c r="CI30" i="8"/>
  <c r="CF30" i="8"/>
  <c r="H30" i="8" s="1"/>
  <c r="I30" i="8" s="1"/>
  <c r="CE30" i="8"/>
  <c r="BO30" i="8"/>
  <c r="AW30" i="8"/>
  <c r="AX30" i="8" s="1"/>
  <c r="E30" i="8" s="1"/>
  <c r="F30" i="8" s="1"/>
  <c r="AF30" i="8"/>
  <c r="O30" i="8"/>
  <c r="N30" i="8"/>
  <c r="G30" i="8"/>
  <c r="CX29" i="8"/>
  <c r="CL29" i="8"/>
  <c r="CI29" i="8"/>
  <c r="CE29" i="8"/>
  <c r="CF29" i="8" s="1"/>
  <c r="H29" i="8" s="1"/>
  <c r="I29" i="8" s="1"/>
  <c r="BO29" i="8"/>
  <c r="AW29" i="8"/>
  <c r="AX29" i="8" s="1"/>
  <c r="E29" i="8" s="1"/>
  <c r="F29" i="8" s="1"/>
  <c r="AF29" i="8"/>
  <c r="O29" i="8"/>
  <c r="N29" i="8"/>
  <c r="J29" i="8"/>
  <c r="G29" i="8"/>
  <c r="CX28" i="8"/>
  <c r="CL28" i="8"/>
  <c r="J28" i="8" s="1"/>
  <c r="CI28" i="8"/>
  <c r="G28" i="8" s="1"/>
  <c r="CE28" i="8"/>
  <c r="CF28" i="8" s="1"/>
  <c r="H28" i="8" s="1"/>
  <c r="I28" i="8" s="1"/>
  <c r="BO28" i="8"/>
  <c r="AW28" i="8"/>
  <c r="AX28" i="8" s="1"/>
  <c r="E28" i="8" s="1"/>
  <c r="AF28" i="8"/>
  <c r="O28" i="8"/>
  <c r="N28" i="8"/>
  <c r="F28" i="8"/>
  <c r="CX27" i="8"/>
  <c r="CL27" i="8"/>
  <c r="CI27" i="8"/>
  <c r="CE27" i="8"/>
  <c r="CF27" i="8" s="1"/>
  <c r="H27" i="8" s="1"/>
  <c r="I27" i="8" s="1"/>
  <c r="BO27" i="8"/>
  <c r="AW27" i="8"/>
  <c r="AX27" i="8" s="1"/>
  <c r="E27" i="8" s="1"/>
  <c r="F27" i="8" s="1"/>
  <c r="AF27" i="8"/>
  <c r="O27" i="8"/>
  <c r="N27" i="8"/>
  <c r="J27" i="8"/>
  <c r="G27" i="8"/>
  <c r="CX26" i="8"/>
  <c r="CL26" i="8"/>
  <c r="CI26" i="8"/>
  <c r="CE26" i="8"/>
  <c r="CF26" i="8" s="1"/>
  <c r="H26" i="8" s="1"/>
  <c r="I26" i="8" s="1"/>
  <c r="BO26" i="8"/>
  <c r="AW26" i="8"/>
  <c r="AX26" i="8" s="1"/>
  <c r="E26" i="8" s="1"/>
  <c r="F26" i="8" s="1"/>
  <c r="AF26" i="8"/>
  <c r="O26" i="8"/>
  <c r="N26" i="8"/>
  <c r="J26" i="8"/>
  <c r="G26" i="8"/>
  <c r="CX25" i="8"/>
  <c r="CL25" i="8"/>
  <c r="CI25" i="8"/>
  <c r="G25" i="8" s="1"/>
  <c r="CE25" i="8"/>
  <c r="CF25" i="8" s="1"/>
  <c r="H25" i="8" s="1"/>
  <c r="I25" i="8" s="1"/>
  <c r="BO25" i="8"/>
  <c r="AW25" i="8"/>
  <c r="AX25" i="8" s="1"/>
  <c r="E25" i="8" s="1"/>
  <c r="F25" i="8" s="1"/>
  <c r="AF25" i="8"/>
  <c r="O25" i="8"/>
  <c r="N25" i="8"/>
  <c r="J25" i="8"/>
  <c r="CX24" i="8"/>
  <c r="CL24" i="8"/>
  <c r="CI24" i="8"/>
  <c r="CE24" i="8"/>
  <c r="CF24" i="8" s="1"/>
  <c r="H24" i="8" s="1"/>
  <c r="I24" i="8" s="1"/>
  <c r="BO24" i="8"/>
  <c r="AW24" i="8"/>
  <c r="AX24" i="8" s="1"/>
  <c r="E24" i="8" s="1"/>
  <c r="F24" i="8" s="1"/>
  <c r="AF24" i="8"/>
  <c r="O24" i="8"/>
  <c r="N24" i="8"/>
  <c r="J24" i="8"/>
  <c r="G24" i="8"/>
  <c r="CX23" i="8"/>
  <c r="CL23" i="8"/>
  <c r="CI23" i="8"/>
  <c r="G23" i="8" s="1"/>
  <c r="CE23" i="8"/>
  <c r="CF23" i="8" s="1"/>
  <c r="H23" i="8" s="1"/>
  <c r="I23" i="8" s="1"/>
  <c r="BO23" i="8"/>
  <c r="AW23" i="8"/>
  <c r="AX23" i="8" s="1"/>
  <c r="E23" i="8" s="1"/>
  <c r="F23" i="8" s="1"/>
  <c r="AF23" i="8"/>
  <c r="O23" i="8"/>
  <c r="N23" i="8"/>
  <c r="J23" i="8"/>
  <c r="CX22" i="8"/>
  <c r="CL22" i="8"/>
  <c r="CI22" i="8"/>
  <c r="CE22" i="8"/>
  <c r="CF22" i="8" s="1"/>
  <c r="H22" i="8" s="1"/>
  <c r="I22" i="8" s="1"/>
  <c r="BO22" i="8"/>
  <c r="AW22" i="8"/>
  <c r="AX22" i="8" s="1"/>
  <c r="E22" i="8" s="1"/>
  <c r="F22" i="8" s="1"/>
  <c r="AF22" i="8"/>
  <c r="O22" i="8"/>
  <c r="N22" i="8"/>
  <c r="J22" i="8"/>
  <c r="G22" i="8"/>
  <c r="CL21" i="8"/>
  <c r="CI21" i="8"/>
  <c r="CE21" i="8"/>
  <c r="CF21" i="8" s="1"/>
  <c r="H21" i="8" s="1"/>
  <c r="I21" i="8" s="1"/>
  <c r="BO21" i="8"/>
  <c r="AW21" i="8"/>
  <c r="AX21" i="8" s="1"/>
  <c r="E21" i="8" s="1"/>
  <c r="F21" i="8" s="1"/>
  <c r="AF21" i="8"/>
  <c r="O21" i="8"/>
  <c r="N21" i="8"/>
  <c r="J21" i="8"/>
  <c r="G21" i="8"/>
  <c r="CX20" i="8"/>
  <c r="CL20" i="8"/>
  <c r="CI20" i="8"/>
  <c r="G20" i="8" s="1"/>
  <c r="CE20" i="8"/>
  <c r="CF20" i="8" s="1"/>
  <c r="H20" i="8" s="1"/>
  <c r="I20" i="8" s="1"/>
  <c r="BO20" i="8"/>
  <c r="AW20" i="8"/>
  <c r="AX20" i="8" s="1"/>
  <c r="E20" i="8" s="1"/>
  <c r="F20" i="8" s="1"/>
  <c r="AF20" i="8"/>
  <c r="O20" i="8"/>
  <c r="N20" i="8"/>
  <c r="J20" i="8"/>
  <c r="CX19" i="8"/>
  <c r="CL19" i="8"/>
  <c r="CI19" i="8"/>
  <c r="CE19" i="8"/>
  <c r="CF19" i="8" s="1"/>
  <c r="H19" i="8" s="1"/>
  <c r="I19" i="8" s="1"/>
  <c r="BO19" i="8"/>
  <c r="AW19" i="8"/>
  <c r="AX19" i="8" s="1"/>
  <c r="E19" i="8" s="1"/>
  <c r="F19" i="8" s="1"/>
  <c r="AF19" i="8"/>
  <c r="O19" i="8"/>
  <c r="N19" i="8"/>
  <c r="J19" i="8"/>
  <c r="G19" i="8"/>
  <c r="CX18" i="8"/>
  <c r="CL18" i="8"/>
  <c r="CI18" i="8"/>
  <c r="G18" i="8" s="1"/>
  <c r="CE18" i="8"/>
  <c r="CF18" i="8" s="1"/>
  <c r="H18" i="8" s="1"/>
  <c r="I18" i="8" s="1"/>
  <c r="BO18" i="8"/>
  <c r="AW18" i="8"/>
  <c r="AX18" i="8" s="1"/>
  <c r="E18" i="8" s="1"/>
  <c r="F18" i="8" s="1"/>
  <c r="AF18" i="8"/>
  <c r="O18" i="8"/>
  <c r="N18" i="8"/>
  <c r="J18" i="8"/>
  <c r="CX17" i="8"/>
  <c r="CL17" i="8"/>
  <c r="CI17" i="8"/>
  <c r="CE17" i="8"/>
  <c r="CF17" i="8" s="1"/>
  <c r="H17" i="8" s="1"/>
  <c r="I17" i="8" s="1"/>
  <c r="BO17" i="8"/>
  <c r="AW17" i="8"/>
  <c r="AX17" i="8" s="1"/>
  <c r="E17" i="8" s="1"/>
  <c r="F17" i="8" s="1"/>
  <c r="AF17" i="8"/>
  <c r="O17" i="8"/>
  <c r="N17" i="8"/>
  <c r="J17" i="8"/>
  <c r="G17" i="8"/>
  <c r="CX16" i="8"/>
  <c r="CL16" i="8"/>
  <c r="CI16" i="8"/>
  <c r="G16" i="8" s="1"/>
  <c r="CE16" i="8"/>
  <c r="CF16" i="8" s="1"/>
  <c r="H16" i="8" s="1"/>
  <c r="I16" i="8" s="1"/>
  <c r="BO16" i="8"/>
  <c r="AW16" i="8"/>
  <c r="AX16" i="8" s="1"/>
  <c r="E16" i="8" s="1"/>
  <c r="F16" i="8" s="1"/>
  <c r="AF16" i="8"/>
  <c r="O16" i="8"/>
  <c r="N16" i="8"/>
  <c r="J16" i="8"/>
  <c r="CX15" i="8"/>
  <c r="CL15" i="8"/>
  <c r="CI15" i="8"/>
  <c r="CE15" i="8"/>
  <c r="CF15" i="8" s="1"/>
  <c r="H15" i="8" s="1"/>
  <c r="I15" i="8" s="1"/>
  <c r="BO15" i="8"/>
  <c r="AW15" i="8"/>
  <c r="AX15" i="8" s="1"/>
  <c r="E15" i="8" s="1"/>
  <c r="F15" i="8" s="1"/>
  <c r="AF15" i="8"/>
  <c r="O15" i="8"/>
  <c r="N15" i="8"/>
  <c r="J15" i="8"/>
  <c r="G15" i="8"/>
  <c r="CX14" i="8"/>
  <c r="CL14" i="8"/>
  <c r="CI14" i="8"/>
  <c r="CE14" i="8"/>
  <c r="CF14" i="8" s="1"/>
  <c r="H14" i="8" s="1"/>
  <c r="I14" i="8" s="1"/>
  <c r="BO14" i="8"/>
  <c r="AW14" i="8"/>
  <c r="AX14" i="8" s="1"/>
  <c r="E14" i="8" s="1"/>
  <c r="F14" i="8" s="1"/>
  <c r="AF14" i="8"/>
  <c r="O14" i="8"/>
  <c r="N14" i="8"/>
  <c r="J14" i="8"/>
  <c r="G14" i="8"/>
  <c r="CX13" i="8"/>
  <c r="CL13" i="8"/>
  <c r="CI13" i="8"/>
  <c r="CE13" i="8"/>
  <c r="CF13" i="8" s="1"/>
  <c r="H13" i="8" s="1"/>
  <c r="I13" i="8" s="1"/>
  <c r="BO13" i="8"/>
  <c r="AW13" i="8"/>
  <c r="AX13" i="8" s="1"/>
  <c r="E13" i="8" s="1"/>
  <c r="F13" i="8" s="1"/>
  <c r="AF13" i="8"/>
  <c r="O13" i="8"/>
  <c r="N13" i="8"/>
  <c r="J13" i="8"/>
  <c r="G13" i="8"/>
  <c r="CX12" i="8"/>
  <c r="CL12" i="8"/>
  <c r="CI12" i="8"/>
  <c r="G12" i="8" s="1"/>
  <c r="CE12" i="8"/>
  <c r="CF12" i="8" s="1"/>
  <c r="H12" i="8" s="1"/>
  <c r="I12" i="8" s="1"/>
  <c r="BO12" i="8"/>
  <c r="AW12" i="8"/>
  <c r="AX12" i="8" s="1"/>
  <c r="E12" i="8" s="1"/>
  <c r="F12" i="8" s="1"/>
  <c r="AF12" i="8"/>
  <c r="O12" i="8"/>
  <c r="N12" i="8"/>
  <c r="J12" i="8"/>
  <c r="CX11" i="8"/>
  <c r="CL11" i="8"/>
  <c r="CI11" i="8"/>
  <c r="CE11" i="8"/>
  <c r="CF11" i="8" s="1"/>
  <c r="H11" i="8" s="1"/>
  <c r="I11" i="8" s="1"/>
  <c r="BO11" i="8"/>
  <c r="AW11" i="8"/>
  <c r="AX11" i="8" s="1"/>
  <c r="E11" i="8" s="1"/>
  <c r="F11" i="8" s="1"/>
  <c r="AF11" i="8"/>
  <c r="O11" i="8"/>
  <c r="N11" i="8"/>
  <c r="J11" i="8"/>
  <c r="G11" i="8"/>
  <c r="CX10" i="8"/>
  <c r="CX9" i="8"/>
  <c r="BE2" i="8"/>
  <c r="V2" i="8"/>
  <c r="CL60" i="7"/>
  <c r="J60" i="7" s="1"/>
  <c r="CI60" i="7"/>
  <c r="CF60" i="7"/>
  <c r="CE60" i="7"/>
  <c r="BO60" i="7"/>
  <c r="AW60" i="7"/>
  <c r="AX60" i="7" s="1"/>
  <c r="E60" i="7" s="1"/>
  <c r="F60" i="7" s="1"/>
  <c r="AF60" i="7"/>
  <c r="O60" i="7"/>
  <c r="N60" i="7"/>
  <c r="H60" i="7"/>
  <c r="I60" i="7" s="1"/>
  <c r="G60" i="7"/>
  <c r="CL59" i="7"/>
  <c r="J59" i="7" s="1"/>
  <c r="CI59" i="7"/>
  <c r="CF59" i="7"/>
  <c r="CE59" i="7"/>
  <c r="BO59" i="7"/>
  <c r="AW59" i="7"/>
  <c r="AX59" i="7" s="1"/>
  <c r="E59" i="7" s="1"/>
  <c r="F59" i="7" s="1"/>
  <c r="AF59" i="7"/>
  <c r="O59" i="7"/>
  <c r="N59" i="7"/>
  <c r="H59" i="7"/>
  <c r="I59" i="7" s="1"/>
  <c r="G59" i="7"/>
  <c r="CL58" i="7"/>
  <c r="J58" i="7" s="1"/>
  <c r="CI58" i="7"/>
  <c r="CF58" i="7"/>
  <c r="CE58" i="7"/>
  <c r="BO58" i="7"/>
  <c r="AW58" i="7"/>
  <c r="AX58" i="7" s="1"/>
  <c r="E58" i="7" s="1"/>
  <c r="F58" i="7" s="1"/>
  <c r="AF58" i="7"/>
  <c r="O58" i="7"/>
  <c r="N58" i="7"/>
  <c r="H58" i="7"/>
  <c r="I58" i="7" s="1"/>
  <c r="G58" i="7"/>
  <c r="CL57" i="7"/>
  <c r="J57" i="7" s="1"/>
  <c r="CI57" i="7"/>
  <c r="CF57" i="7"/>
  <c r="CE57" i="7"/>
  <c r="BO57" i="7"/>
  <c r="AW57" i="7"/>
  <c r="AX57" i="7" s="1"/>
  <c r="E57" i="7" s="1"/>
  <c r="F57" i="7" s="1"/>
  <c r="AF57" i="7"/>
  <c r="O57" i="7"/>
  <c r="N57" i="7"/>
  <c r="H57" i="7"/>
  <c r="I57" i="7" s="1"/>
  <c r="G57" i="7"/>
  <c r="CL56" i="7"/>
  <c r="J56" i="7" s="1"/>
  <c r="CI56" i="7"/>
  <c r="CF56" i="7"/>
  <c r="CE56" i="7"/>
  <c r="BO56" i="7"/>
  <c r="AW56" i="7"/>
  <c r="AX56" i="7" s="1"/>
  <c r="E56" i="7" s="1"/>
  <c r="F56" i="7" s="1"/>
  <c r="AF56" i="7"/>
  <c r="O56" i="7"/>
  <c r="N56" i="7"/>
  <c r="H56" i="7"/>
  <c r="I56" i="7" s="1"/>
  <c r="G56" i="7"/>
  <c r="CL55" i="7"/>
  <c r="J55" i="7" s="1"/>
  <c r="CI55" i="7"/>
  <c r="CF55" i="7"/>
  <c r="CE55" i="7"/>
  <c r="BO55" i="7"/>
  <c r="AW55" i="7"/>
  <c r="AX55" i="7" s="1"/>
  <c r="E55" i="7" s="1"/>
  <c r="F55" i="7" s="1"/>
  <c r="AF55" i="7"/>
  <c r="O55" i="7"/>
  <c r="N55" i="7"/>
  <c r="H55" i="7"/>
  <c r="I55" i="7" s="1"/>
  <c r="G55" i="7"/>
  <c r="CL54" i="7"/>
  <c r="J54" i="7" s="1"/>
  <c r="CI54" i="7"/>
  <c r="CF54" i="7"/>
  <c r="CE54" i="7"/>
  <c r="BO54" i="7"/>
  <c r="AW54" i="7"/>
  <c r="AX54" i="7" s="1"/>
  <c r="E54" i="7" s="1"/>
  <c r="F54" i="7" s="1"/>
  <c r="AF54" i="7"/>
  <c r="O54" i="7"/>
  <c r="N54" i="7"/>
  <c r="H54" i="7"/>
  <c r="I54" i="7" s="1"/>
  <c r="G54" i="7"/>
  <c r="CL53" i="7"/>
  <c r="J53" i="7" s="1"/>
  <c r="CI53" i="7"/>
  <c r="CF53" i="7"/>
  <c r="CE53" i="7"/>
  <c r="BO53" i="7"/>
  <c r="AW53" i="7"/>
  <c r="AX53" i="7" s="1"/>
  <c r="E53" i="7" s="1"/>
  <c r="F53" i="7" s="1"/>
  <c r="AF53" i="7"/>
  <c r="O53" i="7"/>
  <c r="N53" i="7"/>
  <c r="H53" i="7"/>
  <c r="I53" i="7" s="1"/>
  <c r="G53" i="7"/>
  <c r="CL52" i="7"/>
  <c r="J52" i="7" s="1"/>
  <c r="CI52" i="7"/>
  <c r="CF52" i="7"/>
  <c r="CE52" i="7"/>
  <c r="BO52" i="7"/>
  <c r="AW52" i="7"/>
  <c r="AX52" i="7" s="1"/>
  <c r="E52" i="7" s="1"/>
  <c r="F52" i="7" s="1"/>
  <c r="AF52" i="7"/>
  <c r="O52" i="7"/>
  <c r="N52" i="7"/>
  <c r="H52" i="7"/>
  <c r="I52" i="7" s="1"/>
  <c r="G52" i="7"/>
  <c r="CL51" i="7"/>
  <c r="J51" i="7" s="1"/>
  <c r="CI51" i="7"/>
  <c r="CF51" i="7"/>
  <c r="CE51" i="7"/>
  <c r="BO51" i="7"/>
  <c r="AW51" i="7"/>
  <c r="AX51" i="7" s="1"/>
  <c r="E51" i="7" s="1"/>
  <c r="F51" i="7" s="1"/>
  <c r="AF51" i="7"/>
  <c r="O51" i="7"/>
  <c r="N51" i="7"/>
  <c r="H51" i="7"/>
  <c r="I51" i="7" s="1"/>
  <c r="G51" i="7"/>
  <c r="CL50" i="7"/>
  <c r="J50" i="7" s="1"/>
  <c r="CI50" i="7"/>
  <c r="CF50" i="7"/>
  <c r="CE50" i="7"/>
  <c r="BO50" i="7"/>
  <c r="AW50" i="7"/>
  <c r="AX50" i="7" s="1"/>
  <c r="E50" i="7" s="1"/>
  <c r="F50" i="7" s="1"/>
  <c r="AF50" i="7"/>
  <c r="O50" i="7"/>
  <c r="N50" i="7"/>
  <c r="H50" i="7"/>
  <c r="I50" i="7" s="1"/>
  <c r="G50" i="7"/>
  <c r="CL49" i="7"/>
  <c r="J49" i="7" s="1"/>
  <c r="CI49" i="7"/>
  <c r="CF49" i="7"/>
  <c r="CE49" i="7"/>
  <c r="BO49" i="7"/>
  <c r="AW49" i="7"/>
  <c r="AX49" i="7" s="1"/>
  <c r="E49" i="7" s="1"/>
  <c r="F49" i="7" s="1"/>
  <c r="AF49" i="7"/>
  <c r="O49" i="7"/>
  <c r="N49" i="7"/>
  <c r="H49" i="7"/>
  <c r="I49" i="7" s="1"/>
  <c r="G49" i="7"/>
  <c r="CL48" i="7"/>
  <c r="CI48" i="7"/>
  <c r="CE48" i="7"/>
  <c r="CF48" i="7" s="1"/>
  <c r="H48" i="7" s="1"/>
  <c r="I48" i="7" s="1"/>
  <c r="BO48" i="7"/>
  <c r="AW48" i="7"/>
  <c r="AX48" i="7" s="1"/>
  <c r="E48" i="7" s="1"/>
  <c r="F48" i="7" s="1"/>
  <c r="AF48" i="7"/>
  <c r="O48" i="7"/>
  <c r="N48" i="7"/>
  <c r="J48" i="7"/>
  <c r="G48" i="7"/>
  <c r="CL47" i="7"/>
  <c r="CI47" i="7"/>
  <c r="CE47" i="7"/>
  <c r="CF47" i="7" s="1"/>
  <c r="H47" i="7" s="1"/>
  <c r="I47" i="7" s="1"/>
  <c r="BO47" i="7"/>
  <c r="AW47" i="7"/>
  <c r="AX47" i="7" s="1"/>
  <c r="E47" i="7" s="1"/>
  <c r="F47" i="7" s="1"/>
  <c r="AF47" i="7"/>
  <c r="O47" i="7"/>
  <c r="N47" i="7"/>
  <c r="J47" i="7"/>
  <c r="G47" i="7"/>
  <c r="CL46" i="7"/>
  <c r="CI46" i="7"/>
  <c r="CE46" i="7"/>
  <c r="CF46" i="7" s="1"/>
  <c r="H46" i="7" s="1"/>
  <c r="I46" i="7" s="1"/>
  <c r="BO46" i="7"/>
  <c r="AW46" i="7"/>
  <c r="AX46" i="7" s="1"/>
  <c r="E46" i="7" s="1"/>
  <c r="F46" i="7" s="1"/>
  <c r="AF46" i="7"/>
  <c r="O46" i="7"/>
  <c r="N46" i="7"/>
  <c r="J46" i="7"/>
  <c r="G46" i="7"/>
  <c r="CL45" i="7"/>
  <c r="CI45" i="7"/>
  <c r="CE45" i="7"/>
  <c r="CF45" i="7" s="1"/>
  <c r="H45" i="7" s="1"/>
  <c r="I45" i="7" s="1"/>
  <c r="BO45" i="7"/>
  <c r="AW45" i="7"/>
  <c r="AX45" i="7" s="1"/>
  <c r="E45" i="7" s="1"/>
  <c r="F45" i="7" s="1"/>
  <c r="AF45" i="7"/>
  <c r="O45" i="7"/>
  <c r="N45" i="7"/>
  <c r="J45" i="7"/>
  <c r="G45" i="7"/>
  <c r="CL44" i="7"/>
  <c r="CI44" i="7"/>
  <c r="CE44" i="7"/>
  <c r="CF44" i="7" s="1"/>
  <c r="H44" i="7" s="1"/>
  <c r="I44" i="7" s="1"/>
  <c r="BO44" i="7"/>
  <c r="AW44" i="7"/>
  <c r="AX44" i="7" s="1"/>
  <c r="E44" i="7" s="1"/>
  <c r="F44" i="7" s="1"/>
  <c r="AF44" i="7"/>
  <c r="O44" i="7"/>
  <c r="N44" i="7"/>
  <c r="J44" i="7"/>
  <c r="G44" i="7"/>
  <c r="CL43" i="7"/>
  <c r="CI43" i="7"/>
  <c r="CE43" i="7"/>
  <c r="CF43" i="7" s="1"/>
  <c r="H43" i="7" s="1"/>
  <c r="I43" i="7" s="1"/>
  <c r="BO43" i="7"/>
  <c r="AW43" i="7"/>
  <c r="AX43" i="7" s="1"/>
  <c r="E43" i="7" s="1"/>
  <c r="F43" i="7" s="1"/>
  <c r="AF43" i="7"/>
  <c r="O43" i="7"/>
  <c r="N43" i="7"/>
  <c r="J43" i="7"/>
  <c r="G43" i="7"/>
  <c r="CL42" i="7"/>
  <c r="CI42" i="7"/>
  <c r="CE42" i="7"/>
  <c r="CF42" i="7" s="1"/>
  <c r="H42" i="7" s="1"/>
  <c r="I42" i="7" s="1"/>
  <c r="BO42" i="7"/>
  <c r="AW42" i="7"/>
  <c r="AX42" i="7" s="1"/>
  <c r="E42" i="7" s="1"/>
  <c r="F42" i="7" s="1"/>
  <c r="AF42" i="7"/>
  <c r="O42" i="7"/>
  <c r="N42" i="7"/>
  <c r="J42" i="7"/>
  <c r="G42" i="7"/>
  <c r="CL41" i="7"/>
  <c r="CI41" i="7"/>
  <c r="CE41" i="7"/>
  <c r="CF41" i="7" s="1"/>
  <c r="H41" i="7" s="1"/>
  <c r="I41" i="7" s="1"/>
  <c r="BO41" i="7"/>
  <c r="AW41" i="7"/>
  <c r="AX41" i="7" s="1"/>
  <c r="E41" i="7" s="1"/>
  <c r="F41" i="7" s="1"/>
  <c r="AF41" i="7"/>
  <c r="O41" i="7"/>
  <c r="N41" i="7"/>
  <c r="J41" i="7"/>
  <c r="G41" i="7"/>
  <c r="CL40" i="7"/>
  <c r="J40" i="7" s="1"/>
  <c r="CI40" i="7"/>
  <c r="CE40" i="7"/>
  <c r="CF40" i="7" s="1"/>
  <c r="H40" i="7" s="1"/>
  <c r="I40" i="7" s="1"/>
  <c r="BO40" i="7"/>
  <c r="AW40" i="7"/>
  <c r="AX40" i="7" s="1"/>
  <c r="E40" i="7" s="1"/>
  <c r="F40" i="7" s="1"/>
  <c r="AF40" i="7"/>
  <c r="O40" i="7"/>
  <c r="N40" i="7"/>
  <c r="G40" i="7"/>
  <c r="CL39" i="7"/>
  <c r="CI39" i="7"/>
  <c r="G39" i="7" s="1"/>
  <c r="CE39" i="7"/>
  <c r="CF39" i="7" s="1"/>
  <c r="H39" i="7" s="1"/>
  <c r="I39" i="7" s="1"/>
  <c r="BO39" i="7"/>
  <c r="AW39" i="7"/>
  <c r="AX39" i="7" s="1"/>
  <c r="E39" i="7" s="1"/>
  <c r="F39" i="7" s="1"/>
  <c r="AF39" i="7"/>
  <c r="O39" i="7"/>
  <c r="N39" i="7"/>
  <c r="J39" i="7"/>
  <c r="CL38" i="7"/>
  <c r="J38" i="7" s="1"/>
  <c r="CI38" i="7"/>
  <c r="CE38" i="7"/>
  <c r="CF38" i="7" s="1"/>
  <c r="H38" i="7" s="1"/>
  <c r="I38" i="7" s="1"/>
  <c r="BO38" i="7"/>
  <c r="AW38" i="7"/>
  <c r="AX38" i="7" s="1"/>
  <c r="E38" i="7" s="1"/>
  <c r="F38" i="7" s="1"/>
  <c r="AF38" i="7"/>
  <c r="O38" i="7"/>
  <c r="N38" i="7"/>
  <c r="G38" i="7"/>
  <c r="CL37" i="7"/>
  <c r="CI37" i="7"/>
  <c r="CE37" i="7"/>
  <c r="CF37" i="7" s="1"/>
  <c r="H37" i="7" s="1"/>
  <c r="I37" i="7" s="1"/>
  <c r="BO37" i="7"/>
  <c r="AW37" i="7"/>
  <c r="AX37" i="7" s="1"/>
  <c r="E37" i="7" s="1"/>
  <c r="F37" i="7" s="1"/>
  <c r="AF37" i="7"/>
  <c r="O37" i="7"/>
  <c r="N37" i="7"/>
  <c r="J37" i="7"/>
  <c r="G37" i="7"/>
  <c r="CL36" i="7"/>
  <c r="J36" i="7" s="1"/>
  <c r="CI36" i="7"/>
  <c r="G36" i="7" s="1"/>
  <c r="CE36" i="7"/>
  <c r="CF36" i="7" s="1"/>
  <c r="H36" i="7" s="1"/>
  <c r="I36" i="7" s="1"/>
  <c r="BO36" i="7"/>
  <c r="AW36" i="7"/>
  <c r="AX36" i="7" s="1"/>
  <c r="E36" i="7" s="1"/>
  <c r="F36" i="7" s="1"/>
  <c r="AF36" i="7"/>
  <c r="O36" i="7"/>
  <c r="N36" i="7"/>
  <c r="CL35" i="7"/>
  <c r="CI35" i="7"/>
  <c r="CE35" i="7"/>
  <c r="CF35" i="7" s="1"/>
  <c r="H35" i="7" s="1"/>
  <c r="I35" i="7" s="1"/>
  <c r="BO35" i="7"/>
  <c r="AW35" i="7"/>
  <c r="AX35" i="7" s="1"/>
  <c r="E35" i="7" s="1"/>
  <c r="F35" i="7" s="1"/>
  <c r="AF35" i="7"/>
  <c r="O35" i="7"/>
  <c r="N35" i="7"/>
  <c r="J35" i="7"/>
  <c r="G35" i="7"/>
  <c r="CL34" i="7"/>
  <c r="J34" i="7" s="1"/>
  <c r="CI34" i="7"/>
  <c r="CE34" i="7"/>
  <c r="CF34" i="7" s="1"/>
  <c r="H34" i="7" s="1"/>
  <c r="I34" i="7" s="1"/>
  <c r="BO34" i="7"/>
  <c r="AW34" i="7"/>
  <c r="AX34" i="7" s="1"/>
  <c r="E34" i="7" s="1"/>
  <c r="F34" i="7" s="1"/>
  <c r="AF34" i="7"/>
  <c r="O34" i="7"/>
  <c r="N34" i="7"/>
  <c r="G34" i="7"/>
  <c r="CX33" i="7"/>
  <c r="CL33" i="7"/>
  <c r="CI33" i="7"/>
  <c r="G33" i="7" s="1"/>
  <c r="CE33" i="7"/>
  <c r="CF33" i="7" s="1"/>
  <c r="H33" i="7" s="1"/>
  <c r="I33" i="7" s="1"/>
  <c r="BO33" i="7"/>
  <c r="AW33" i="7"/>
  <c r="AX33" i="7" s="1"/>
  <c r="E33" i="7" s="1"/>
  <c r="F33" i="7" s="1"/>
  <c r="AF33" i="7"/>
  <c r="O33" i="7"/>
  <c r="N33" i="7"/>
  <c r="J33" i="7"/>
  <c r="CX32" i="7"/>
  <c r="CL32" i="7"/>
  <c r="J32" i="7" s="1"/>
  <c r="CI32" i="7"/>
  <c r="G32" i="7" s="1"/>
  <c r="CE32" i="7"/>
  <c r="CF32" i="7" s="1"/>
  <c r="H32" i="7" s="1"/>
  <c r="I32" i="7" s="1"/>
  <c r="BO32" i="7"/>
  <c r="AW32" i="7"/>
  <c r="AX32" i="7" s="1"/>
  <c r="E32" i="7" s="1"/>
  <c r="F32" i="7" s="1"/>
  <c r="AF32" i="7"/>
  <c r="O32" i="7"/>
  <c r="N32" i="7"/>
  <c r="CX31" i="7"/>
  <c r="CL31" i="7"/>
  <c r="CI31" i="7"/>
  <c r="CE31" i="7"/>
  <c r="CF31" i="7" s="1"/>
  <c r="H31" i="7" s="1"/>
  <c r="I31" i="7" s="1"/>
  <c r="BO31" i="7"/>
  <c r="AW31" i="7"/>
  <c r="AX31" i="7" s="1"/>
  <c r="E31" i="7" s="1"/>
  <c r="F31" i="7" s="1"/>
  <c r="AF31" i="7"/>
  <c r="O31" i="7"/>
  <c r="N31" i="7"/>
  <c r="J31" i="7"/>
  <c r="G31" i="7"/>
  <c r="CX30" i="7"/>
  <c r="CL30" i="7"/>
  <c r="J30" i="7" s="1"/>
  <c r="CI30" i="7"/>
  <c r="CE30" i="7"/>
  <c r="CF30" i="7" s="1"/>
  <c r="H30" i="7" s="1"/>
  <c r="I30" i="7" s="1"/>
  <c r="BO30" i="7"/>
  <c r="AW30" i="7"/>
  <c r="AX30" i="7" s="1"/>
  <c r="E30" i="7" s="1"/>
  <c r="F30" i="7" s="1"/>
  <c r="AF30" i="7"/>
  <c r="O30" i="7"/>
  <c r="N30" i="7"/>
  <c r="G30" i="7"/>
  <c r="CX29" i="7"/>
  <c r="CL29" i="7"/>
  <c r="CI29" i="7"/>
  <c r="G29" i="7" s="1"/>
  <c r="CE29" i="7"/>
  <c r="CF29" i="7" s="1"/>
  <c r="H29" i="7" s="1"/>
  <c r="I29" i="7" s="1"/>
  <c r="BO29" i="7"/>
  <c r="AW29" i="7"/>
  <c r="AX29" i="7" s="1"/>
  <c r="E29" i="7" s="1"/>
  <c r="F29" i="7" s="1"/>
  <c r="AF29" i="7"/>
  <c r="O29" i="7"/>
  <c r="N29" i="7"/>
  <c r="J29" i="7"/>
  <c r="CX28" i="7"/>
  <c r="CL28" i="7"/>
  <c r="J28" i="7" s="1"/>
  <c r="CI28" i="7"/>
  <c r="G28" i="7" s="1"/>
  <c r="CE28" i="7"/>
  <c r="CF28" i="7" s="1"/>
  <c r="H28" i="7" s="1"/>
  <c r="I28" i="7" s="1"/>
  <c r="BO28" i="7"/>
  <c r="AW28" i="7"/>
  <c r="AX28" i="7" s="1"/>
  <c r="E28" i="7" s="1"/>
  <c r="AF28" i="7"/>
  <c r="O28" i="7"/>
  <c r="N28" i="7"/>
  <c r="F28" i="7"/>
  <c r="CX27" i="7"/>
  <c r="CL27" i="7"/>
  <c r="CI27" i="7"/>
  <c r="CE27" i="7"/>
  <c r="CF27" i="7" s="1"/>
  <c r="H27" i="7" s="1"/>
  <c r="I27" i="7" s="1"/>
  <c r="BO27" i="7"/>
  <c r="AW27" i="7"/>
  <c r="AX27" i="7" s="1"/>
  <c r="E27" i="7" s="1"/>
  <c r="F27" i="7" s="1"/>
  <c r="AF27" i="7"/>
  <c r="O27" i="7"/>
  <c r="N27" i="7"/>
  <c r="J27" i="7"/>
  <c r="G27" i="7"/>
  <c r="CX26" i="7"/>
  <c r="CL26" i="7"/>
  <c r="J26" i="7" s="1"/>
  <c r="CI26" i="7"/>
  <c r="G26" i="7" s="1"/>
  <c r="CE26" i="7"/>
  <c r="CF26" i="7" s="1"/>
  <c r="H26" i="7" s="1"/>
  <c r="I26" i="7" s="1"/>
  <c r="BO26" i="7"/>
  <c r="AW26" i="7"/>
  <c r="AX26" i="7" s="1"/>
  <c r="E26" i="7" s="1"/>
  <c r="AF26" i="7"/>
  <c r="O26" i="7"/>
  <c r="N26" i="7"/>
  <c r="F26" i="7"/>
  <c r="CX25" i="7"/>
  <c r="CL25" i="7"/>
  <c r="CI25" i="7"/>
  <c r="G25" i="7" s="1"/>
  <c r="CE25" i="7"/>
  <c r="CF25" i="7" s="1"/>
  <c r="H25" i="7" s="1"/>
  <c r="I25" i="7" s="1"/>
  <c r="BO25" i="7"/>
  <c r="AW25" i="7"/>
  <c r="AX25" i="7" s="1"/>
  <c r="E25" i="7" s="1"/>
  <c r="F25" i="7" s="1"/>
  <c r="AF25" i="7"/>
  <c r="O25" i="7"/>
  <c r="N25" i="7"/>
  <c r="J25" i="7"/>
  <c r="CX24" i="7"/>
  <c r="CL24" i="7"/>
  <c r="J24" i="7" s="1"/>
  <c r="CI24" i="7"/>
  <c r="G24" i="7" s="1"/>
  <c r="CE24" i="7"/>
  <c r="CF24" i="7" s="1"/>
  <c r="H24" i="7" s="1"/>
  <c r="I24" i="7" s="1"/>
  <c r="BO24" i="7"/>
  <c r="AW24" i="7"/>
  <c r="AX24" i="7" s="1"/>
  <c r="E24" i="7" s="1"/>
  <c r="AF24" i="7"/>
  <c r="O24" i="7"/>
  <c r="N24" i="7"/>
  <c r="F24" i="7"/>
  <c r="CX23" i="7"/>
  <c r="CL23" i="7"/>
  <c r="CI23" i="7"/>
  <c r="CE23" i="7"/>
  <c r="CF23" i="7" s="1"/>
  <c r="H23" i="7" s="1"/>
  <c r="I23" i="7" s="1"/>
  <c r="BO23" i="7"/>
  <c r="AW23" i="7"/>
  <c r="AX23" i="7" s="1"/>
  <c r="E23" i="7" s="1"/>
  <c r="F23" i="7" s="1"/>
  <c r="AF23" i="7"/>
  <c r="O23" i="7"/>
  <c r="N23" i="7"/>
  <c r="J23" i="7"/>
  <c r="G23" i="7"/>
  <c r="CX22" i="7"/>
  <c r="CL22" i="7"/>
  <c r="J22" i="7" s="1"/>
  <c r="CI22" i="7"/>
  <c r="G22" i="7" s="1"/>
  <c r="CE22" i="7"/>
  <c r="CF22" i="7" s="1"/>
  <c r="H22" i="7" s="1"/>
  <c r="I22" i="7" s="1"/>
  <c r="BO22" i="7"/>
  <c r="AW22" i="7"/>
  <c r="AX22" i="7" s="1"/>
  <c r="E22" i="7" s="1"/>
  <c r="AF22" i="7"/>
  <c r="O22" i="7"/>
  <c r="N22" i="7"/>
  <c r="F22" i="7"/>
  <c r="CL21" i="7"/>
  <c r="CI21" i="7"/>
  <c r="CE21" i="7"/>
  <c r="CF21" i="7" s="1"/>
  <c r="H21" i="7" s="1"/>
  <c r="I21" i="7" s="1"/>
  <c r="BO21" i="7"/>
  <c r="AW21" i="7"/>
  <c r="AX21" i="7" s="1"/>
  <c r="E21" i="7" s="1"/>
  <c r="F21" i="7" s="1"/>
  <c r="AF21" i="7"/>
  <c r="O21" i="7"/>
  <c r="N21" i="7"/>
  <c r="J21" i="7"/>
  <c r="G21" i="7"/>
  <c r="CX20" i="7"/>
  <c r="CL20" i="7"/>
  <c r="CI20" i="7"/>
  <c r="G20" i="7" s="1"/>
  <c r="CE20" i="7"/>
  <c r="CF20" i="7" s="1"/>
  <c r="H20" i="7" s="1"/>
  <c r="I20" i="7" s="1"/>
  <c r="BO20" i="7"/>
  <c r="AW20" i="7"/>
  <c r="AX20" i="7" s="1"/>
  <c r="E20" i="7" s="1"/>
  <c r="F20" i="7" s="1"/>
  <c r="AF20" i="7"/>
  <c r="O20" i="7"/>
  <c r="N20" i="7"/>
  <c r="J20" i="7"/>
  <c r="CX19" i="7"/>
  <c r="CL19" i="7"/>
  <c r="CI19" i="7"/>
  <c r="G19" i="7" s="1"/>
  <c r="CE19" i="7"/>
  <c r="CF19" i="7" s="1"/>
  <c r="H19" i="7" s="1"/>
  <c r="I19" i="7" s="1"/>
  <c r="BO19" i="7"/>
  <c r="AW19" i="7"/>
  <c r="AX19" i="7" s="1"/>
  <c r="E19" i="7" s="1"/>
  <c r="F19" i="7" s="1"/>
  <c r="AF19" i="7"/>
  <c r="O19" i="7"/>
  <c r="N19" i="7"/>
  <c r="J19" i="7"/>
  <c r="CX18" i="7"/>
  <c r="CL18" i="7"/>
  <c r="CI18" i="7"/>
  <c r="CE18" i="7"/>
  <c r="CF18" i="7" s="1"/>
  <c r="H18" i="7" s="1"/>
  <c r="I18" i="7" s="1"/>
  <c r="BO18" i="7"/>
  <c r="AW18" i="7"/>
  <c r="AX18" i="7" s="1"/>
  <c r="E18" i="7" s="1"/>
  <c r="F18" i="7" s="1"/>
  <c r="AF18" i="7"/>
  <c r="O18" i="7"/>
  <c r="N18" i="7"/>
  <c r="J18" i="7"/>
  <c r="G18" i="7"/>
  <c r="CX17" i="7"/>
  <c r="CL17" i="7"/>
  <c r="CI17" i="7"/>
  <c r="CE17" i="7"/>
  <c r="CF17" i="7" s="1"/>
  <c r="H17" i="7" s="1"/>
  <c r="I17" i="7" s="1"/>
  <c r="BO17" i="7"/>
  <c r="AW17" i="7"/>
  <c r="AX17" i="7" s="1"/>
  <c r="E17" i="7" s="1"/>
  <c r="F17" i="7" s="1"/>
  <c r="AF17" i="7"/>
  <c r="O17" i="7"/>
  <c r="N17" i="7"/>
  <c r="J17" i="7"/>
  <c r="G17" i="7"/>
  <c r="CX16" i="7"/>
  <c r="CL16" i="7"/>
  <c r="CI16" i="7"/>
  <c r="G16" i="7" s="1"/>
  <c r="CE16" i="7"/>
  <c r="CF16" i="7" s="1"/>
  <c r="H16" i="7" s="1"/>
  <c r="I16" i="7" s="1"/>
  <c r="BO16" i="7"/>
  <c r="AW16" i="7"/>
  <c r="AX16" i="7" s="1"/>
  <c r="E16" i="7" s="1"/>
  <c r="F16" i="7" s="1"/>
  <c r="AF16" i="7"/>
  <c r="O16" i="7"/>
  <c r="N16" i="7"/>
  <c r="J16" i="7"/>
  <c r="CX15" i="7"/>
  <c r="CL15" i="7"/>
  <c r="CI15" i="7"/>
  <c r="CE15" i="7"/>
  <c r="CF15" i="7" s="1"/>
  <c r="H15" i="7" s="1"/>
  <c r="I15" i="7" s="1"/>
  <c r="BO15" i="7"/>
  <c r="AW15" i="7"/>
  <c r="AX15" i="7" s="1"/>
  <c r="E15" i="7" s="1"/>
  <c r="F15" i="7" s="1"/>
  <c r="AF15" i="7"/>
  <c r="O15" i="7"/>
  <c r="N15" i="7"/>
  <c r="J15" i="7"/>
  <c r="G15" i="7"/>
  <c r="CX14" i="7"/>
  <c r="CL14" i="7"/>
  <c r="CI14" i="7"/>
  <c r="CE14" i="7"/>
  <c r="CF14" i="7" s="1"/>
  <c r="H14" i="7" s="1"/>
  <c r="I14" i="7" s="1"/>
  <c r="BO14" i="7"/>
  <c r="AW14" i="7"/>
  <c r="AX14" i="7" s="1"/>
  <c r="E14" i="7" s="1"/>
  <c r="F14" i="7" s="1"/>
  <c r="AF14" i="7"/>
  <c r="O14" i="7"/>
  <c r="N14" i="7"/>
  <c r="J14" i="7"/>
  <c r="G14" i="7"/>
  <c r="CX13" i="7"/>
  <c r="CL13" i="7"/>
  <c r="CI13" i="7"/>
  <c r="CE13" i="7"/>
  <c r="CF13" i="7" s="1"/>
  <c r="H13" i="7" s="1"/>
  <c r="I13" i="7" s="1"/>
  <c r="BO13" i="7"/>
  <c r="AW13" i="7"/>
  <c r="AX13" i="7" s="1"/>
  <c r="E13" i="7" s="1"/>
  <c r="F13" i="7" s="1"/>
  <c r="AF13" i="7"/>
  <c r="O13" i="7"/>
  <c r="N13" i="7"/>
  <c r="J13" i="7"/>
  <c r="G13" i="7"/>
  <c r="CX12" i="7"/>
  <c r="CL12" i="7"/>
  <c r="CI12" i="7"/>
  <c r="CE12" i="7"/>
  <c r="CF12" i="7" s="1"/>
  <c r="H12" i="7" s="1"/>
  <c r="I12" i="7" s="1"/>
  <c r="BO12" i="7"/>
  <c r="AW12" i="7"/>
  <c r="AX12" i="7" s="1"/>
  <c r="E12" i="7" s="1"/>
  <c r="F12" i="7" s="1"/>
  <c r="AF12" i="7"/>
  <c r="O12" i="7"/>
  <c r="N12" i="7"/>
  <c r="J12" i="7"/>
  <c r="G12" i="7"/>
  <c r="CX11" i="7"/>
  <c r="CL11" i="7"/>
  <c r="CI11" i="7"/>
  <c r="CE11" i="7"/>
  <c r="CF11" i="7" s="1"/>
  <c r="H11" i="7" s="1"/>
  <c r="I11" i="7" s="1"/>
  <c r="BO11" i="7"/>
  <c r="AW11" i="7"/>
  <c r="AX11" i="7" s="1"/>
  <c r="E11" i="7" s="1"/>
  <c r="F11" i="7" s="1"/>
  <c r="AF11" i="7"/>
  <c r="O11" i="7"/>
  <c r="N11" i="7"/>
  <c r="J11" i="7"/>
  <c r="G11" i="7"/>
  <c r="CX10" i="7"/>
  <c r="CX9" i="7"/>
  <c r="BE2" i="7"/>
  <c r="V2" i="7"/>
  <c r="CL60" i="6"/>
  <c r="J60" i="6" s="1"/>
  <c r="CI60" i="6"/>
  <c r="G60" i="6" s="1"/>
  <c r="CF60" i="6"/>
  <c r="CE60" i="6"/>
  <c r="BO60" i="6"/>
  <c r="AW60" i="6"/>
  <c r="AX60" i="6" s="1"/>
  <c r="E60" i="6" s="1"/>
  <c r="AF60" i="6"/>
  <c r="O60" i="6"/>
  <c r="N60" i="6"/>
  <c r="H60" i="6"/>
  <c r="I60" i="6" s="1"/>
  <c r="F60" i="6"/>
  <c r="CL59" i="6"/>
  <c r="J59" i="6" s="1"/>
  <c r="CI59" i="6"/>
  <c r="CF59" i="6"/>
  <c r="CE59" i="6"/>
  <c r="BO59" i="6"/>
  <c r="AW59" i="6"/>
  <c r="AX59" i="6" s="1"/>
  <c r="E59" i="6" s="1"/>
  <c r="F59" i="6" s="1"/>
  <c r="AF59" i="6"/>
  <c r="O59" i="6"/>
  <c r="N59" i="6"/>
  <c r="H59" i="6"/>
  <c r="I59" i="6" s="1"/>
  <c r="G59" i="6"/>
  <c r="CL58" i="6"/>
  <c r="J58" i="6" s="1"/>
  <c r="CI58" i="6"/>
  <c r="G58" i="6" s="1"/>
  <c r="CF58" i="6"/>
  <c r="CE58" i="6"/>
  <c r="BO58" i="6"/>
  <c r="AW58" i="6"/>
  <c r="AX58" i="6" s="1"/>
  <c r="E58" i="6" s="1"/>
  <c r="AF58" i="6"/>
  <c r="O58" i="6"/>
  <c r="N58" i="6"/>
  <c r="H58" i="6"/>
  <c r="I58" i="6" s="1"/>
  <c r="F58" i="6"/>
  <c r="CL57" i="6"/>
  <c r="CI57" i="6"/>
  <c r="CF57" i="6"/>
  <c r="CE57" i="6"/>
  <c r="BO57" i="6"/>
  <c r="AW57" i="6"/>
  <c r="AX57" i="6" s="1"/>
  <c r="E57" i="6" s="1"/>
  <c r="F57" i="6" s="1"/>
  <c r="AF57" i="6"/>
  <c r="O57" i="6"/>
  <c r="N57" i="6"/>
  <c r="J57" i="6"/>
  <c r="H57" i="6"/>
  <c r="I57" i="6" s="1"/>
  <c r="G57" i="6"/>
  <c r="CL56" i="6"/>
  <c r="J56" i="6" s="1"/>
  <c r="CI56" i="6"/>
  <c r="G56" i="6" s="1"/>
  <c r="CF56" i="6"/>
  <c r="CE56" i="6"/>
  <c r="BO56" i="6"/>
  <c r="AW56" i="6"/>
  <c r="AX56" i="6" s="1"/>
  <c r="E56" i="6" s="1"/>
  <c r="AF56" i="6"/>
  <c r="O56" i="6"/>
  <c r="N56" i="6"/>
  <c r="H56" i="6"/>
  <c r="I56" i="6" s="1"/>
  <c r="F56" i="6"/>
  <c r="CL55" i="6"/>
  <c r="J55" i="6" s="1"/>
  <c r="CI55" i="6"/>
  <c r="CF55" i="6"/>
  <c r="CE55" i="6"/>
  <c r="BO55" i="6"/>
  <c r="AW55" i="6"/>
  <c r="AX55" i="6" s="1"/>
  <c r="E55" i="6" s="1"/>
  <c r="F55" i="6" s="1"/>
  <c r="AF55" i="6"/>
  <c r="O55" i="6"/>
  <c r="N55" i="6"/>
  <c r="H55" i="6"/>
  <c r="I55" i="6" s="1"/>
  <c r="G55" i="6"/>
  <c r="CL54" i="6"/>
  <c r="J54" i="6" s="1"/>
  <c r="CI54" i="6"/>
  <c r="G54" i="6" s="1"/>
  <c r="CF54" i="6"/>
  <c r="CE54" i="6"/>
  <c r="BO54" i="6"/>
  <c r="AW54" i="6"/>
  <c r="AX54" i="6" s="1"/>
  <c r="E54" i="6" s="1"/>
  <c r="AF54" i="6"/>
  <c r="O54" i="6"/>
  <c r="N54" i="6"/>
  <c r="H54" i="6"/>
  <c r="I54" i="6" s="1"/>
  <c r="F54" i="6"/>
  <c r="CL53" i="6"/>
  <c r="CI53" i="6"/>
  <c r="CF53" i="6"/>
  <c r="CE53" i="6"/>
  <c r="BO53" i="6"/>
  <c r="AW53" i="6"/>
  <c r="AX53" i="6" s="1"/>
  <c r="E53" i="6" s="1"/>
  <c r="F53" i="6" s="1"/>
  <c r="AF53" i="6"/>
  <c r="O53" i="6"/>
  <c r="N53" i="6"/>
  <c r="J53" i="6"/>
  <c r="H53" i="6"/>
  <c r="I53" i="6" s="1"/>
  <c r="G53" i="6"/>
  <c r="CL52" i="6"/>
  <c r="J52" i="6" s="1"/>
  <c r="CI52" i="6"/>
  <c r="G52" i="6" s="1"/>
  <c r="CF52" i="6"/>
  <c r="CE52" i="6"/>
  <c r="BO52" i="6"/>
  <c r="AW52" i="6"/>
  <c r="AX52" i="6" s="1"/>
  <c r="E52" i="6" s="1"/>
  <c r="AF52" i="6"/>
  <c r="O52" i="6"/>
  <c r="N52" i="6"/>
  <c r="H52" i="6"/>
  <c r="I52" i="6" s="1"/>
  <c r="F52" i="6"/>
  <c r="CL51" i="6"/>
  <c r="J51" i="6" s="1"/>
  <c r="CI51" i="6"/>
  <c r="CF51" i="6"/>
  <c r="CE51" i="6"/>
  <c r="BO51" i="6"/>
  <c r="AW51" i="6"/>
  <c r="AX51" i="6" s="1"/>
  <c r="E51" i="6" s="1"/>
  <c r="F51" i="6" s="1"/>
  <c r="AF51" i="6"/>
  <c r="O51" i="6"/>
  <c r="N51" i="6"/>
  <c r="H51" i="6"/>
  <c r="I51" i="6" s="1"/>
  <c r="G51" i="6"/>
  <c r="CL50" i="6"/>
  <c r="J50" i="6" s="1"/>
  <c r="CI50" i="6"/>
  <c r="G50" i="6" s="1"/>
  <c r="CF50" i="6"/>
  <c r="CE50" i="6"/>
  <c r="BO50" i="6"/>
  <c r="AW50" i="6"/>
  <c r="AX50" i="6" s="1"/>
  <c r="E50" i="6" s="1"/>
  <c r="AF50" i="6"/>
  <c r="O50" i="6"/>
  <c r="N50" i="6"/>
  <c r="H50" i="6"/>
  <c r="I50" i="6" s="1"/>
  <c r="F50" i="6"/>
  <c r="CL49" i="6"/>
  <c r="CI49" i="6"/>
  <c r="CF49" i="6"/>
  <c r="CE49" i="6"/>
  <c r="BO49" i="6"/>
  <c r="AW49" i="6"/>
  <c r="AX49" i="6" s="1"/>
  <c r="E49" i="6" s="1"/>
  <c r="F49" i="6" s="1"/>
  <c r="AF49" i="6"/>
  <c r="O49" i="6"/>
  <c r="N49" i="6"/>
  <c r="J49" i="6"/>
  <c r="H49" i="6"/>
  <c r="I49" i="6" s="1"/>
  <c r="G49" i="6"/>
  <c r="CL48" i="6"/>
  <c r="J48" i="6" s="1"/>
  <c r="CI48" i="6"/>
  <c r="G48" i="6" s="1"/>
  <c r="CF48" i="6"/>
  <c r="CE48" i="6"/>
  <c r="BO48" i="6"/>
  <c r="AW48" i="6"/>
  <c r="AX48" i="6" s="1"/>
  <c r="E48" i="6" s="1"/>
  <c r="AF48" i="6"/>
  <c r="O48" i="6"/>
  <c r="N48" i="6"/>
  <c r="H48" i="6"/>
  <c r="I48" i="6" s="1"/>
  <c r="F48" i="6"/>
  <c r="CL47" i="6"/>
  <c r="J47" i="6" s="1"/>
  <c r="CI47" i="6"/>
  <c r="CF47" i="6"/>
  <c r="CE47" i="6"/>
  <c r="BO47" i="6"/>
  <c r="AW47" i="6"/>
  <c r="AX47" i="6" s="1"/>
  <c r="E47" i="6" s="1"/>
  <c r="F47" i="6" s="1"/>
  <c r="AF47" i="6"/>
  <c r="O47" i="6"/>
  <c r="N47" i="6"/>
  <c r="H47" i="6"/>
  <c r="I47" i="6" s="1"/>
  <c r="G47" i="6"/>
  <c r="CL46" i="6"/>
  <c r="J46" i="6" s="1"/>
  <c r="CI46" i="6"/>
  <c r="CE46" i="6"/>
  <c r="CF46" i="6" s="1"/>
  <c r="H46" i="6" s="1"/>
  <c r="I46" i="6" s="1"/>
  <c r="BO46" i="6"/>
  <c r="AW46" i="6"/>
  <c r="AX46" i="6" s="1"/>
  <c r="E46" i="6" s="1"/>
  <c r="F46" i="6" s="1"/>
  <c r="AF46" i="6"/>
  <c r="O46" i="6"/>
  <c r="N46" i="6"/>
  <c r="G46" i="6"/>
  <c r="CL45" i="6"/>
  <c r="CI45" i="6"/>
  <c r="CE45" i="6"/>
  <c r="CF45" i="6" s="1"/>
  <c r="H45" i="6" s="1"/>
  <c r="I45" i="6" s="1"/>
  <c r="BO45" i="6"/>
  <c r="AW45" i="6"/>
  <c r="AX45" i="6" s="1"/>
  <c r="E45" i="6" s="1"/>
  <c r="F45" i="6" s="1"/>
  <c r="AF45" i="6"/>
  <c r="O45" i="6"/>
  <c r="N45" i="6"/>
  <c r="J45" i="6"/>
  <c r="G45" i="6"/>
  <c r="CL44" i="6"/>
  <c r="J44" i="6" s="1"/>
  <c r="CI44" i="6"/>
  <c r="G44" i="6" s="1"/>
  <c r="CE44" i="6"/>
  <c r="CF44" i="6" s="1"/>
  <c r="H44" i="6" s="1"/>
  <c r="I44" i="6" s="1"/>
  <c r="BO44" i="6"/>
  <c r="AW44" i="6"/>
  <c r="AX44" i="6" s="1"/>
  <c r="E44" i="6" s="1"/>
  <c r="F44" i="6" s="1"/>
  <c r="AF44" i="6"/>
  <c r="O44" i="6"/>
  <c r="N44" i="6"/>
  <c r="CL43" i="6"/>
  <c r="CI43" i="6"/>
  <c r="CE43" i="6"/>
  <c r="CF43" i="6" s="1"/>
  <c r="H43" i="6" s="1"/>
  <c r="I43" i="6" s="1"/>
  <c r="BO43" i="6"/>
  <c r="AW43" i="6"/>
  <c r="AX43" i="6" s="1"/>
  <c r="E43" i="6" s="1"/>
  <c r="F43" i="6" s="1"/>
  <c r="AF43" i="6"/>
  <c r="O43" i="6"/>
  <c r="N43" i="6"/>
  <c r="J43" i="6"/>
  <c r="G43" i="6"/>
  <c r="CL42" i="6"/>
  <c r="J42" i="6" s="1"/>
  <c r="CI42" i="6"/>
  <c r="CE42" i="6"/>
  <c r="CF42" i="6" s="1"/>
  <c r="H42" i="6" s="1"/>
  <c r="I42" i="6" s="1"/>
  <c r="BO42" i="6"/>
  <c r="AW42" i="6"/>
  <c r="AX42" i="6" s="1"/>
  <c r="E42" i="6" s="1"/>
  <c r="F42" i="6" s="1"/>
  <c r="AF42" i="6"/>
  <c r="O42" i="6"/>
  <c r="N42" i="6"/>
  <c r="G42" i="6"/>
  <c r="CL41" i="6"/>
  <c r="CI41" i="6"/>
  <c r="CE41" i="6"/>
  <c r="CF41" i="6" s="1"/>
  <c r="H41" i="6" s="1"/>
  <c r="I41" i="6" s="1"/>
  <c r="BO41" i="6"/>
  <c r="AW41" i="6"/>
  <c r="AX41" i="6" s="1"/>
  <c r="E41" i="6" s="1"/>
  <c r="F41" i="6" s="1"/>
  <c r="AF41" i="6"/>
  <c r="O41" i="6"/>
  <c r="N41" i="6"/>
  <c r="J41" i="6"/>
  <c r="G41" i="6"/>
  <c r="CL40" i="6"/>
  <c r="J40" i="6" s="1"/>
  <c r="CI40" i="6"/>
  <c r="CE40" i="6"/>
  <c r="CF40" i="6" s="1"/>
  <c r="H40" i="6" s="1"/>
  <c r="I40" i="6" s="1"/>
  <c r="BO40" i="6"/>
  <c r="AW40" i="6"/>
  <c r="AX40" i="6" s="1"/>
  <c r="E40" i="6" s="1"/>
  <c r="F40" i="6" s="1"/>
  <c r="AF40" i="6"/>
  <c r="N40" i="6" s="1"/>
  <c r="O40" i="6"/>
  <c r="G40" i="6"/>
  <c r="CL39" i="6"/>
  <c r="CI39" i="6"/>
  <c r="CE39" i="6"/>
  <c r="CF39" i="6" s="1"/>
  <c r="H39" i="6" s="1"/>
  <c r="I39" i="6" s="1"/>
  <c r="BO39" i="6"/>
  <c r="AW39" i="6"/>
  <c r="AX39" i="6" s="1"/>
  <c r="E39" i="6" s="1"/>
  <c r="F39" i="6" s="1"/>
  <c r="AF39" i="6"/>
  <c r="O39" i="6"/>
  <c r="N39" i="6"/>
  <c r="J39" i="6"/>
  <c r="G39" i="6"/>
  <c r="CL38" i="6"/>
  <c r="J38" i="6" s="1"/>
  <c r="CI38" i="6"/>
  <c r="G38" i="6" s="1"/>
  <c r="CE38" i="6"/>
  <c r="CF38" i="6" s="1"/>
  <c r="H38" i="6" s="1"/>
  <c r="I38" i="6" s="1"/>
  <c r="BO38" i="6"/>
  <c r="AW38" i="6"/>
  <c r="AX38" i="6" s="1"/>
  <c r="E38" i="6" s="1"/>
  <c r="F38" i="6" s="1"/>
  <c r="AF38" i="6"/>
  <c r="O38" i="6"/>
  <c r="N38" i="6"/>
  <c r="CL37" i="6"/>
  <c r="CI37" i="6"/>
  <c r="CE37" i="6"/>
  <c r="CF37" i="6" s="1"/>
  <c r="H37" i="6" s="1"/>
  <c r="I37" i="6" s="1"/>
  <c r="BO37" i="6"/>
  <c r="AW37" i="6"/>
  <c r="AX37" i="6" s="1"/>
  <c r="E37" i="6" s="1"/>
  <c r="F37" i="6" s="1"/>
  <c r="AF37" i="6"/>
  <c r="O37" i="6"/>
  <c r="N37" i="6"/>
  <c r="J37" i="6"/>
  <c r="G37" i="6"/>
  <c r="CL36" i="6"/>
  <c r="J36" i="6" s="1"/>
  <c r="CI36" i="6"/>
  <c r="G36" i="6" s="1"/>
  <c r="CE36" i="6"/>
  <c r="CF36" i="6" s="1"/>
  <c r="H36" i="6" s="1"/>
  <c r="I36" i="6" s="1"/>
  <c r="BO36" i="6"/>
  <c r="AW36" i="6"/>
  <c r="AX36" i="6" s="1"/>
  <c r="E36" i="6" s="1"/>
  <c r="F36" i="6" s="1"/>
  <c r="AF36" i="6"/>
  <c r="O36" i="6"/>
  <c r="N36" i="6"/>
  <c r="CL35" i="6"/>
  <c r="CI35" i="6"/>
  <c r="CE35" i="6"/>
  <c r="CF35" i="6" s="1"/>
  <c r="H35" i="6" s="1"/>
  <c r="I35" i="6" s="1"/>
  <c r="BO35" i="6"/>
  <c r="AW35" i="6"/>
  <c r="AX35" i="6" s="1"/>
  <c r="E35" i="6" s="1"/>
  <c r="F35" i="6" s="1"/>
  <c r="AF35" i="6"/>
  <c r="O35" i="6"/>
  <c r="N35" i="6"/>
  <c r="J35" i="6"/>
  <c r="G35" i="6"/>
  <c r="CL34" i="6"/>
  <c r="J34" i="6" s="1"/>
  <c r="CI34" i="6"/>
  <c r="G34" i="6" s="1"/>
  <c r="CE34" i="6"/>
  <c r="CF34" i="6" s="1"/>
  <c r="H34" i="6" s="1"/>
  <c r="I34" i="6" s="1"/>
  <c r="BO34" i="6"/>
  <c r="AW34" i="6"/>
  <c r="AX34" i="6" s="1"/>
  <c r="E34" i="6" s="1"/>
  <c r="F34" i="6" s="1"/>
  <c r="AF34" i="6"/>
  <c r="O34" i="6"/>
  <c r="N34" i="6"/>
  <c r="CX33" i="6"/>
  <c r="CL33" i="6"/>
  <c r="CI33" i="6"/>
  <c r="CE33" i="6"/>
  <c r="CF33" i="6" s="1"/>
  <c r="H33" i="6" s="1"/>
  <c r="I33" i="6" s="1"/>
  <c r="BO33" i="6"/>
  <c r="AW33" i="6"/>
  <c r="AX33" i="6" s="1"/>
  <c r="E33" i="6" s="1"/>
  <c r="F33" i="6" s="1"/>
  <c r="AF33" i="6"/>
  <c r="O33" i="6"/>
  <c r="N33" i="6"/>
  <c r="J33" i="6"/>
  <c r="G33" i="6"/>
  <c r="CX32" i="6"/>
  <c r="CL32" i="6"/>
  <c r="J32" i="6" s="1"/>
  <c r="CI32" i="6"/>
  <c r="CE32" i="6"/>
  <c r="CF32" i="6" s="1"/>
  <c r="H32" i="6" s="1"/>
  <c r="I32" i="6" s="1"/>
  <c r="BO32" i="6"/>
  <c r="AW32" i="6"/>
  <c r="AX32" i="6" s="1"/>
  <c r="E32" i="6" s="1"/>
  <c r="F32" i="6" s="1"/>
  <c r="AF32" i="6"/>
  <c r="O32" i="6"/>
  <c r="N32" i="6"/>
  <c r="G32" i="6"/>
  <c r="CX31" i="6"/>
  <c r="CL31" i="6"/>
  <c r="CI31" i="6"/>
  <c r="G31" i="6" s="1"/>
  <c r="CE31" i="6"/>
  <c r="CF31" i="6" s="1"/>
  <c r="H31" i="6" s="1"/>
  <c r="I31" i="6" s="1"/>
  <c r="BO31" i="6"/>
  <c r="AW31" i="6"/>
  <c r="AX31" i="6" s="1"/>
  <c r="E31" i="6" s="1"/>
  <c r="F31" i="6" s="1"/>
  <c r="AF31" i="6"/>
  <c r="O31" i="6"/>
  <c r="N31" i="6"/>
  <c r="J31" i="6"/>
  <c r="CX30" i="6"/>
  <c r="CL30" i="6"/>
  <c r="J30" i="6" s="1"/>
  <c r="CI30" i="6"/>
  <c r="G30" i="6" s="1"/>
  <c r="CE30" i="6"/>
  <c r="CF30" i="6" s="1"/>
  <c r="H30" i="6" s="1"/>
  <c r="I30" i="6" s="1"/>
  <c r="BO30" i="6"/>
  <c r="AW30" i="6"/>
  <c r="AX30" i="6" s="1"/>
  <c r="E30" i="6" s="1"/>
  <c r="F30" i="6" s="1"/>
  <c r="AF30" i="6"/>
  <c r="O30" i="6"/>
  <c r="N30" i="6"/>
  <c r="CX29" i="6"/>
  <c r="CL29" i="6"/>
  <c r="CI29" i="6"/>
  <c r="CE29" i="6"/>
  <c r="CF29" i="6" s="1"/>
  <c r="H29" i="6" s="1"/>
  <c r="I29" i="6" s="1"/>
  <c r="BO29" i="6"/>
  <c r="AW29" i="6"/>
  <c r="AX29" i="6" s="1"/>
  <c r="E29" i="6" s="1"/>
  <c r="F29" i="6" s="1"/>
  <c r="AF29" i="6"/>
  <c r="O29" i="6"/>
  <c r="N29" i="6"/>
  <c r="J29" i="6"/>
  <c r="G29" i="6"/>
  <c r="CX28" i="6"/>
  <c r="CL28" i="6"/>
  <c r="J28" i="6" s="1"/>
  <c r="CI28" i="6"/>
  <c r="CE28" i="6"/>
  <c r="CF28" i="6" s="1"/>
  <c r="H28" i="6" s="1"/>
  <c r="I28" i="6" s="1"/>
  <c r="BO28" i="6"/>
  <c r="AW28" i="6"/>
  <c r="AX28" i="6" s="1"/>
  <c r="E28" i="6" s="1"/>
  <c r="F28" i="6" s="1"/>
  <c r="AF28" i="6"/>
  <c r="O28" i="6"/>
  <c r="N28" i="6"/>
  <c r="G28" i="6"/>
  <c r="CX27" i="6"/>
  <c r="CL27" i="6"/>
  <c r="CI27" i="6"/>
  <c r="G27" i="6" s="1"/>
  <c r="CE27" i="6"/>
  <c r="CF27" i="6" s="1"/>
  <c r="H27" i="6" s="1"/>
  <c r="I27" i="6" s="1"/>
  <c r="BO27" i="6"/>
  <c r="AW27" i="6"/>
  <c r="AX27" i="6" s="1"/>
  <c r="E27" i="6" s="1"/>
  <c r="F27" i="6" s="1"/>
  <c r="AF27" i="6"/>
  <c r="O27" i="6"/>
  <c r="N27" i="6"/>
  <c r="J27" i="6"/>
  <c r="CX26" i="6"/>
  <c r="CL26" i="6"/>
  <c r="CI26" i="6"/>
  <c r="CE26" i="6"/>
  <c r="CF26" i="6" s="1"/>
  <c r="H26" i="6" s="1"/>
  <c r="I26" i="6" s="1"/>
  <c r="BO26" i="6"/>
  <c r="AW26" i="6"/>
  <c r="AX26" i="6" s="1"/>
  <c r="E26" i="6" s="1"/>
  <c r="F26" i="6" s="1"/>
  <c r="AF26" i="6"/>
  <c r="O26" i="6"/>
  <c r="N26" i="6"/>
  <c r="J26" i="6"/>
  <c r="G26" i="6"/>
  <c r="CX25" i="6"/>
  <c r="CL25" i="6"/>
  <c r="CI25" i="6"/>
  <c r="CE25" i="6"/>
  <c r="CF25" i="6" s="1"/>
  <c r="H25" i="6" s="1"/>
  <c r="I25" i="6" s="1"/>
  <c r="BO25" i="6"/>
  <c r="AW25" i="6"/>
  <c r="AX25" i="6" s="1"/>
  <c r="E25" i="6" s="1"/>
  <c r="F25" i="6" s="1"/>
  <c r="AF25" i="6"/>
  <c r="O25" i="6"/>
  <c r="N25" i="6"/>
  <c r="J25" i="6"/>
  <c r="G25" i="6"/>
  <c r="CX24" i="6"/>
  <c r="CL24" i="6"/>
  <c r="CI24" i="6"/>
  <c r="CE24" i="6"/>
  <c r="CF24" i="6" s="1"/>
  <c r="H24" i="6" s="1"/>
  <c r="I24" i="6" s="1"/>
  <c r="BO24" i="6"/>
  <c r="AW24" i="6"/>
  <c r="AX24" i="6" s="1"/>
  <c r="E24" i="6" s="1"/>
  <c r="F24" i="6" s="1"/>
  <c r="AF24" i="6"/>
  <c r="O24" i="6"/>
  <c r="N24" i="6"/>
  <c r="J24" i="6"/>
  <c r="G24" i="6"/>
  <c r="CX23" i="6"/>
  <c r="CL23" i="6"/>
  <c r="CI23" i="6"/>
  <c r="CE23" i="6"/>
  <c r="CF23" i="6" s="1"/>
  <c r="H23" i="6" s="1"/>
  <c r="I23" i="6" s="1"/>
  <c r="BO23" i="6"/>
  <c r="AW23" i="6"/>
  <c r="AX23" i="6" s="1"/>
  <c r="E23" i="6" s="1"/>
  <c r="F23" i="6" s="1"/>
  <c r="AF23" i="6"/>
  <c r="O23" i="6"/>
  <c r="N23" i="6"/>
  <c r="J23" i="6"/>
  <c r="G23" i="6"/>
  <c r="CX22" i="6"/>
  <c r="CL22" i="6"/>
  <c r="CI22" i="6"/>
  <c r="CE22" i="6"/>
  <c r="CF22" i="6" s="1"/>
  <c r="H22" i="6" s="1"/>
  <c r="I22" i="6" s="1"/>
  <c r="BO22" i="6"/>
  <c r="AW22" i="6"/>
  <c r="AX22" i="6" s="1"/>
  <c r="E22" i="6" s="1"/>
  <c r="F22" i="6" s="1"/>
  <c r="AF22" i="6"/>
  <c r="O22" i="6"/>
  <c r="N22" i="6"/>
  <c r="J22" i="6"/>
  <c r="G22" i="6"/>
  <c r="CL21" i="6"/>
  <c r="CI21" i="6"/>
  <c r="CE21" i="6"/>
  <c r="CF21" i="6" s="1"/>
  <c r="H21" i="6" s="1"/>
  <c r="I21" i="6" s="1"/>
  <c r="BO21" i="6"/>
  <c r="AW21" i="6"/>
  <c r="AX21" i="6" s="1"/>
  <c r="E21" i="6" s="1"/>
  <c r="F21" i="6" s="1"/>
  <c r="AF21" i="6"/>
  <c r="O21" i="6"/>
  <c r="N21" i="6"/>
  <c r="J21" i="6"/>
  <c r="G21" i="6"/>
  <c r="CX20" i="6"/>
  <c r="CL20" i="6"/>
  <c r="CI20" i="6"/>
  <c r="CE20" i="6"/>
  <c r="CF20" i="6" s="1"/>
  <c r="H20" i="6" s="1"/>
  <c r="I20" i="6" s="1"/>
  <c r="BO20" i="6"/>
  <c r="AW20" i="6"/>
  <c r="AX20" i="6" s="1"/>
  <c r="E20" i="6" s="1"/>
  <c r="F20" i="6" s="1"/>
  <c r="AF20" i="6"/>
  <c r="O20" i="6"/>
  <c r="N20" i="6"/>
  <c r="J20" i="6"/>
  <c r="G20" i="6"/>
  <c r="CX19" i="6"/>
  <c r="CL19" i="6"/>
  <c r="CI19" i="6"/>
  <c r="CE19" i="6"/>
  <c r="CF19" i="6" s="1"/>
  <c r="H19" i="6" s="1"/>
  <c r="I19" i="6" s="1"/>
  <c r="BO19" i="6"/>
  <c r="AW19" i="6"/>
  <c r="AX19" i="6" s="1"/>
  <c r="E19" i="6" s="1"/>
  <c r="F19" i="6" s="1"/>
  <c r="AF19" i="6"/>
  <c r="O19" i="6"/>
  <c r="N19" i="6"/>
  <c r="J19" i="6"/>
  <c r="G19" i="6"/>
  <c r="CX18" i="6"/>
  <c r="CL18" i="6"/>
  <c r="CI18" i="6"/>
  <c r="CE18" i="6"/>
  <c r="CF18" i="6" s="1"/>
  <c r="H18" i="6" s="1"/>
  <c r="I18" i="6" s="1"/>
  <c r="BO18" i="6"/>
  <c r="AW18" i="6"/>
  <c r="AX18" i="6" s="1"/>
  <c r="E18" i="6" s="1"/>
  <c r="F18" i="6" s="1"/>
  <c r="AF18" i="6"/>
  <c r="O18" i="6"/>
  <c r="N18" i="6"/>
  <c r="J18" i="6"/>
  <c r="G18" i="6"/>
  <c r="CX17" i="6"/>
  <c r="CL17" i="6"/>
  <c r="CI17" i="6"/>
  <c r="CE17" i="6"/>
  <c r="CF17" i="6" s="1"/>
  <c r="H17" i="6" s="1"/>
  <c r="I17" i="6" s="1"/>
  <c r="BO17" i="6"/>
  <c r="AW17" i="6"/>
  <c r="AX17" i="6" s="1"/>
  <c r="E17" i="6" s="1"/>
  <c r="F17" i="6" s="1"/>
  <c r="AF17" i="6"/>
  <c r="O17" i="6"/>
  <c r="N17" i="6"/>
  <c r="J17" i="6"/>
  <c r="G17" i="6"/>
  <c r="CX16" i="6"/>
  <c r="CL16" i="6"/>
  <c r="CI16" i="6"/>
  <c r="CE16" i="6"/>
  <c r="CF16" i="6" s="1"/>
  <c r="H16" i="6" s="1"/>
  <c r="I16" i="6" s="1"/>
  <c r="BO16" i="6"/>
  <c r="AW16" i="6"/>
  <c r="AX16" i="6" s="1"/>
  <c r="E16" i="6" s="1"/>
  <c r="F16" i="6" s="1"/>
  <c r="AF16" i="6"/>
  <c r="O16" i="6"/>
  <c r="N16" i="6"/>
  <c r="J16" i="6"/>
  <c r="G16" i="6"/>
  <c r="CX15" i="6"/>
  <c r="CL15" i="6"/>
  <c r="CI15" i="6"/>
  <c r="CE15" i="6"/>
  <c r="CF15" i="6" s="1"/>
  <c r="H15" i="6" s="1"/>
  <c r="I15" i="6" s="1"/>
  <c r="BO15" i="6"/>
  <c r="AW15" i="6"/>
  <c r="AX15" i="6" s="1"/>
  <c r="E15" i="6" s="1"/>
  <c r="F15" i="6" s="1"/>
  <c r="AF15" i="6"/>
  <c r="O15" i="6"/>
  <c r="N15" i="6"/>
  <c r="J15" i="6"/>
  <c r="G15" i="6"/>
  <c r="CX14" i="6"/>
  <c r="CL14" i="6"/>
  <c r="CI14" i="6"/>
  <c r="G14" i="6" s="1"/>
  <c r="CE14" i="6"/>
  <c r="CF14" i="6" s="1"/>
  <c r="H14" i="6" s="1"/>
  <c r="I14" i="6" s="1"/>
  <c r="BO14" i="6"/>
  <c r="AW14" i="6"/>
  <c r="AX14" i="6" s="1"/>
  <c r="E14" i="6" s="1"/>
  <c r="F14" i="6" s="1"/>
  <c r="AF14" i="6"/>
  <c r="N14" i="6" s="1"/>
  <c r="O14" i="6"/>
  <c r="J14" i="6"/>
  <c r="CX13" i="6"/>
  <c r="CL13" i="6"/>
  <c r="J13" i="6" s="1"/>
  <c r="CI13" i="6"/>
  <c r="CF13" i="6"/>
  <c r="CE13" i="6"/>
  <c r="BO13" i="6"/>
  <c r="AW13" i="6"/>
  <c r="AX13" i="6" s="1"/>
  <c r="E13" i="6" s="1"/>
  <c r="F13" i="6" s="1"/>
  <c r="AF13" i="6"/>
  <c r="O13" i="6"/>
  <c r="N13" i="6"/>
  <c r="H13" i="6"/>
  <c r="I13" i="6" s="1"/>
  <c r="G13" i="6"/>
  <c r="CX12" i="6"/>
  <c r="CL12" i="6"/>
  <c r="CI12" i="6"/>
  <c r="CE12" i="6"/>
  <c r="CF12" i="6" s="1"/>
  <c r="H12" i="6" s="1"/>
  <c r="I12" i="6" s="1"/>
  <c r="BO12" i="6"/>
  <c r="AW12" i="6"/>
  <c r="AX12" i="6" s="1"/>
  <c r="E12" i="6" s="1"/>
  <c r="F12" i="6" s="1"/>
  <c r="AF12" i="6"/>
  <c r="O12" i="6"/>
  <c r="N12" i="6"/>
  <c r="J12" i="6"/>
  <c r="G12" i="6"/>
  <c r="CX11" i="6"/>
  <c r="CL11" i="6"/>
  <c r="J11" i="6" s="1"/>
  <c r="CI11" i="6"/>
  <c r="G11" i="6" s="1"/>
  <c r="CE11" i="6"/>
  <c r="CF11" i="6" s="1"/>
  <c r="H11" i="6" s="1"/>
  <c r="I11" i="6" s="1"/>
  <c r="BO11" i="6"/>
  <c r="AW11" i="6"/>
  <c r="AX11" i="6" s="1"/>
  <c r="E11" i="6" s="1"/>
  <c r="F11" i="6" s="1"/>
  <c r="AF11" i="6"/>
  <c r="O11" i="6"/>
  <c r="N11" i="6"/>
  <c r="CX10" i="6"/>
  <c r="CX9" i="6"/>
  <c r="BE2" i="6"/>
  <c r="V2" i="6"/>
  <c r="CL60" i="5"/>
  <c r="CI60" i="5"/>
  <c r="CF60" i="5"/>
  <c r="CE60" i="5"/>
  <c r="BO60" i="5"/>
  <c r="AW60" i="5"/>
  <c r="AX60" i="5" s="1"/>
  <c r="E60" i="5" s="1"/>
  <c r="F60" i="5" s="1"/>
  <c r="AF60" i="5"/>
  <c r="O60" i="5"/>
  <c r="N60" i="5"/>
  <c r="J60" i="5"/>
  <c r="H60" i="5"/>
  <c r="I60" i="5" s="1"/>
  <c r="G60" i="5"/>
  <c r="CL59" i="5"/>
  <c r="CI59" i="5"/>
  <c r="CF59" i="5"/>
  <c r="CE59" i="5"/>
  <c r="BO59" i="5"/>
  <c r="AW59" i="5"/>
  <c r="AX59" i="5" s="1"/>
  <c r="E59" i="5" s="1"/>
  <c r="F59" i="5" s="1"/>
  <c r="AF59" i="5"/>
  <c r="O59" i="5"/>
  <c r="N59" i="5"/>
  <c r="J59" i="5"/>
  <c r="H59" i="5"/>
  <c r="I59" i="5" s="1"/>
  <c r="G59" i="5"/>
  <c r="CL58" i="5"/>
  <c r="CI58" i="5"/>
  <c r="CF58" i="5"/>
  <c r="CE58" i="5"/>
  <c r="BO58" i="5"/>
  <c r="AW58" i="5"/>
  <c r="AX58" i="5" s="1"/>
  <c r="E58" i="5" s="1"/>
  <c r="F58" i="5" s="1"/>
  <c r="AF58" i="5"/>
  <c r="O58" i="5"/>
  <c r="N58" i="5"/>
  <c r="J58" i="5"/>
  <c r="H58" i="5"/>
  <c r="I58" i="5" s="1"/>
  <c r="G58" i="5"/>
  <c r="CL57" i="5"/>
  <c r="CI57" i="5"/>
  <c r="CF57" i="5"/>
  <c r="CE57" i="5"/>
  <c r="BO57" i="5"/>
  <c r="AW57" i="5"/>
  <c r="AX57" i="5" s="1"/>
  <c r="E57" i="5" s="1"/>
  <c r="F57" i="5" s="1"/>
  <c r="AF57" i="5"/>
  <c r="O57" i="5"/>
  <c r="N57" i="5"/>
  <c r="J57" i="5"/>
  <c r="H57" i="5"/>
  <c r="I57" i="5" s="1"/>
  <c r="G57" i="5"/>
  <c r="CL56" i="5"/>
  <c r="CI56" i="5"/>
  <c r="CF56" i="5"/>
  <c r="CE56" i="5"/>
  <c r="BO56" i="5"/>
  <c r="AW56" i="5"/>
  <c r="AX56" i="5" s="1"/>
  <c r="E56" i="5" s="1"/>
  <c r="F56" i="5" s="1"/>
  <c r="AF56" i="5"/>
  <c r="O56" i="5"/>
  <c r="N56" i="5"/>
  <c r="J56" i="5"/>
  <c r="H56" i="5"/>
  <c r="I56" i="5" s="1"/>
  <c r="G56" i="5"/>
  <c r="CL55" i="5"/>
  <c r="CI55" i="5"/>
  <c r="CF55" i="5"/>
  <c r="CE55" i="5"/>
  <c r="BO55" i="5"/>
  <c r="AW55" i="5"/>
  <c r="AX55" i="5" s="1"/>
  <c r="E55" i="5" s="1"/>
  <c r="F55" i="5" s="1"/>
  <c r="AF55" i="5"/>
  <c r="O55" i="5"/>
  <c r="N55" i="5"/>
  <c r="J55" i="5"/>
  <c r="H55" i="5"/>
  <c r="I55" i="5" s="1"/>
  <c r="G55" i="5"/>
  <c r="CL54" i="5"/>
  <c r="CI54" i="5"/>
  <c r="CF54" i="5"/>
  <c r="CE54" i="5"/>
  <c r="BO54" i="5"/>
  <c r="AW54" i="5"/>
  <c r="AX54" i="5" s="1"/>
  <c r="E54" i="5" s="1"/>
  <c r="F54" i="5" s="1"/>
  <c r="AF54" i="5"/>
  <c r="O54" i="5"/>
  <c r="N54" i="5"/>
  <c r="J54" i="5"/>
  <c r="H54" i="5"/>
  <c r="I54" i="5" s="1"/>
  <c r="G54" i="5"/>
  <c r="CL53" i="5"/>
  <c r="CI53" i="5"/>
  <c r="CF53" i="5"/>
  <c r="CE53" i="5"/>
  <c r="BO53" i="5"/>
  <c r="AW53" i="5"/>
  <c r="AX53" i="5" s="1"/>
  <c r="E53" i="5" s="1"/>
  <c r="F53" i="5" s="1"/>
  <c r="AF53" i="5"/>
  <c r="O53" i="5"/>
  <c r="N53" i="5"/>
  <c r="J53" i="5"/>
  <c r="H53" i="5"/>
  <c r="I53" i="5" s="1"/>
  <c r="G53" i="5"/>
  <c r="CL52" i="5"/>
  <c r="CI52" i="5"/>
  <c r="CF52" i="5"/>
  <c r="CE52" i="5"/>
  <c r="BO52" i="5"/>
  <c r="AW52" i="5"/>
  <c r="AX52" i="5" s="1"/>
  <c r="E52" i="5" s="1"/>
  <c r="F52" i="5" s="1"/>
  <c r="AF52" i="5"/>
  <c r="O52" i="5"/>
  <c r="N52" i="5"/>
  <c r="J52" i="5"/>
  <c r="H52" i="5"/>
  <c r="I52" i="5" s="1"/>
  <c r="G52" i="5"/>
  <c r="CL51" i="5"/>
  <c r="CI51" i="5"/>
  <c r="CF51" i="5"/>
  <c r="CE51" i="5"/>
  <c r="BO51" i="5"/>
  <c r="AW51" i="5"/>
  <c r="AX51" i="5" s="1"/>
  <c r="E51" i="5" s="1"/>
  <c r="F51" i="5" s="1"/>
  <c r="AF51" i="5"/>
  <c r="O51" i="5"/>
  <c r="N51" i="5"/>
  <c r="J51" i="5"/>
  <c r="H51" i="5"/>
  <c r="I51" i="5" s="1"/>
  <c r="G51" i="5"/>
  <c r="CL50" i="5"/>
  <c r="CI50" i="5"/>
  <c r="CF50" i="5"/>
  <c r="CE50" i="5"/>
  <c r="BO50" i="5"/>
  <c r="AW50" i="5"/>
  <c r="AX50" i="5" s="1"/>
  <c r="E50" i="5" s="1"/>
  <c r="F50" i="5" s="1"/>
  <c r="AF50" i="5"/>
  <c r="O50" i="5"/>
  <c r="N50" i="5"/>
  <c r="J50" i="5"/>
  <c r="H50" i="5"/>
  <c r="I50" i="5" s="1"/>
  <c r="G50" i="5"/>
  <c r="CL49" i="5"/>
  <c r="CI49" i="5"/>
  <c r="CF49" i="5"/>
  <c r="CE49" i="5"/>
  <c r="BO49" i="5"/>
  <c r="AW49" i="5"/>
  <c r="AX49" i="5" s="1"/>
  <c r="E49" i="5" s="1"/>
  <c r="F49" i="5" s="1"/>
  <c r="AF49" i="5"/>
  <c r="O49" i="5"/>
  <c r="N49" i="5"/>
  <c r="J49" i="5"/>
  <c r="H49" i="5"/>
  <c r="I49" i="5" s="1"/>
  <c r="G49" i="5"/>
  <c r="CL48" i="5"/>
  <c r="CI48" i="5"/>
  <c r="CF48" i="5"/>
  <c r="CE48" i="5"/>
  <c r="BO48" i="5"/>
  <c r="AW48" i="5"/>
  <c r="AX48" i="5" s="1"/>
  <c r="E48" i="5" s="1"/>
  <c r="F48" i="5" s="1"/>
  <c r="AF48" i="5"/>
  <c r="O48" i="5"/>
  <c r="N48" i="5"/>
  <c r="J48" i="5"/>
  <c r="H48" i="5"/>
  <c r="I48" i="5" s="1"/>
  <c r="G48" i="5"/>
  <c r="CL47" i="5"/>
  <c r="CI47" i="5"/>
  <c r="CF47" i="5"/>
  <c r="CE47" i="5"/>
  <c r="BO47" i="5"/>
  <c r="AW47" i="5"/>
  <c r="AX47" i="5" s="1"/>
  <c r="E47" i="5" s="1"/>
  <c r="F47" i="5" s="1"/>
  <c r="AF47" i="5"/>
  <c r="O47" i="5"/>
  <c r="N47" i="5"/>
  <c r="J47" i="5"/>
  <c r="H47" i="5"/>
  <c r="I47" i="5" s="1"/>
  <c r="G47" i="5"/>
  <c r="CL46" i="5"/>
  <c r="CI46" i="5"/>
  <c r="CE46" i="5"/>
  <c r="CF46" i="5" s="1"/>
  <c r="H46" i="5" s="1"/>
  <c r="I46" i="5" s="1"/>
  <c r="BO46" i="5"/>
  <c r="AW46" i="5"/>
  <c r="AX46" i="5" s="1"/>
  <c r="E46" i="5" s="1"/>
  <c r="F46" i="5" s="1"/>
  <c r="AF46" i="5"/>
  <c r="O46" i="5"/>
  <c r="N46" i="5"/>
  <c r="J46" i="5"/>
  <c r="G46" i="5"/>
  <c r="CL45" i="5"/>
  <c r="CI45" i="5"/>
  <c r="CE45" i="5"/>
  <c r="CF45" i="5" s="1"/>
  <c r="H45" i="5" s="1"/>
  <c r="I45" i="5" s="1"/>
  <c r="BO45" i="5"/>
  <c r="AW45" i="5"/>
  <c r="AX45" i="5" s="1"/>
  <c r="E45" i="5" s="1"/>
  <c r="F45" i="5" s="1"/>
  <c r="AF45" i="5"/>
  <c r="O45" i="5"/>
  <c r="N45" i="5"/>
  <c r="J45" i="5"/>
  <c r="G45" i="5"/>
  <c r="CL44" i="5"/>
  <c r="CI44" i="5"/>
  <c r="CE44" i="5"/>
  <c r="CF44" i="5" s="1"/>
  <c r="H44" i="5" s="1"/>
  <c r="I44" i="5" s="1"/>
  <c r="BO44" i="5"/>
  <c r="AW44" i="5"/>
  <c r="AX44" i="5" s="1"/>
  <c r="E44" i="5" s="1"/>
  <c r="F44" i="5" s="1"/>
  <c r="AF44" i="5"/>
  <c r="O44" i="5"/>
  <c r="N44" i="5"/>
  <c r="J44" i="5"/>
  <c r="G44" i="5"/>
  <c r="CL43" i="5"/>
  <c r="CI43" i="5"/>
  <c r="CE43" i="5"/>
  <c r="CF43" i="5" s="1"/>
  <c r="H43" i="5" s="1"/>
  <c r="I43" i="5" s="1"/>
  <c r="BO43" i="5"/>
  <c r="AW43" i="5"/>
  <c r="AX43" i="5" s="1"/>
  <c r="E43" i="5" s="1"/>
  <c r="F43" i="5" s="1"/>
  <c r="AF43" i="5"/>
  <c r="O43" i="5"/>
  <c r="N43" i="5"/>
  <c r="J43" i="5"/>
  <c r="G43" i="5"/>
  <c r="CL42" i="5"/>
  <c r="CI42" i="5"/>
  <c r="CE42" i="5"/>
  <c r="CF42" i="5" s="1"/>
  <c r="H42" i="5" s="1"/>
  <c r="I42" i="5" s="1"/>
  <c r="BO42" i="5"/>
  <c r="AW42" i="5"/>
  <c r="AX42" i="5" s="1"/>
  <c r="E42" i="5" s="1"/>
  <c r="F42" i="5" s="1"/>
  <c r="AF42" i="5"/>
  <c r="O42" i="5"/>
  <c r="N42" i="5"/>
  <c r="J42" i="5"/>
  <c r="G42" i="5"/>
  <c r="CL41" i="5"/>
  <c r="CI41" i="5"/>
  <c r="CE41" i="5"/>
  <c r="CF41" i="5" s="1"/>
  <c r="H41" i="5" s="1"/>
  <c r="I41" i="5" s="1"/>
  <c r="BO41" i="5"/>
  <c r="AW41" i="5"/>
  <c r="AX41" i="5" s="1"/>
  <c r="E41" i="5" s="1"/>
  <c r="F41" i="5" s="1"/>
  <c r="AF41" i="5"/>
  <c r="O41" i="5"/>
  <c r="N41" i="5"/>
  <c r="J41" i="5"/>
  <c r="G41" i="5"/>
  <c r="CL40" i="5"/>
  <c r="CI40" i="5"/>
  <c r="CE40" i="5"/>
  <c r="CF40" i="5" s="1"/>
  <c r="H40" i="5" s="1"/>
  <c r="I40" i="5" s="1"/>
  <c r="BO40" i="5"/>
  <c r="AW40" i="5"/>
  <c r="AX40" i="5" s="1"/>
  <c r="E40" i="5" s="1"/>
  <c r="F40" i="5" s="1"/>
  <c r="AF40" i="5"/>
  <c r="O40" i="5"/>
  <c r="N40" i="5"/>
  <c r="J40" i="5"/>
  <c r="G40" i="5"/>
  <c r="CL39" i="5"/>
  <c r="CI39" i="5"/>
  <c r="CE39" i="5"/>
  <c r="CF39" i="5" s="1"/>
  <c r="H39" i="5" s="1"/>
  <c r="I39" i="5" s="1"/>
  <c r="BO39" i="5"/>
  <c r="AW39" i="5"/>
  <c r="AX39" i="5" s="1"/>
  <c r="E39" i="5" s="1"/>
  <c r="F39" i="5" s="1"/>
  <c r="AF39" i="5"/>
  <c r="O39" i="5"/>
  <c r="N39" i="5"/>
  <c r="J39" i="5"/>
  <c r="G39" i="5"/>
  <c r="CL38" i="5"/>
  <c r="CI38" i="5"/>
  <c r="G38" i="5" s="1"/>
  <c r="CE38" i="5"/>
  <c r="CF38" i="5" s="1"/>
  <c r="H38" i="5" s="1"/>
  <c r="I38" i="5" s="1"/>
  <c r="BO38" i="5"/>
  <c r="AW38" i="5"/>
  <c r="AX38" i="5" s="1"/>
  <c r="E38" i="5" s="1"/>
  <c r="F38" i="5" s="1"/>
  <c r="AF38" i="5"/>
  <c r="N38" i="5" s="1"/>
  <c r="O38" i="5"/>
  <c r="J38" i="5"/>
  <c r="CL37" i="5"/>
  <c r="CI37" i="5"/>
  <c r="CE37" i="5"/>
  <c r="CF37" i="5" s="1"/>
  <c r="H37" i="5" s="1"/>
  <c r="I37" i="5" s="1"/>
  <c r="BO37" i="5"/>
  <c r="AW37" i="5"/>
  <c r="AX37" i="5" s="1"/>
  <c r="E37" i="5" s="1"/>
  <c r="F37" i="5" s="1"/>
  <c r="AF37" i="5"/>
  <c r="O37" i="5"/>
  <c r="N37" i="5"/>
  <c r="J37" i="5"/>
  <c r="G37" i="5"/>
  <c r="CL36" i="5"/>
  <c r="CI36" i="5"/>
  <c r="CE36" i="5"/>
  <c r="CF36" i="5" s="1"/>
  <c r="H36" i="5" s="1"/>
  <c r="I36" i="5" s="1"/>
  <c r="BO36" i="5"/>
  <c r="AW36" i="5"/>
  <c r="AX36" i="5" s="1"/>
  <c r="E36" i="5" s="1"/>
  <c r="F36" i="5" s="1"/>
  <c r="AF36" i="5"/>
  <c r="O36" i="5"/>
  <c r="N36" i="5"/>
  <c r="J36" i="5"/>
  <c r="G36" i="5"/>
  <c r="CL35" i="5"/>
  <c r="CI35" i="5"/>
  <c r="CE35" i="5"/>
  <c r="CF35" i="5" s="1"/>
  <c r="H35" i="5" s="1"/>
  <c r="I35" i="5" s="1"/>
  <c r="BO35" i="5"/>
  <c r="AW35" i="5"/>
  <c r="AX35" i="5" s="1"/>
  <c r="E35" i="5" s="1"/>
  <c r="F35" i="5" s="1"/>
  <c r="AF35" i="5"/>
  <c r="O35" i="5"/>
  <c r="N35" i="5"/>
  <c r="J35" i="5"/>
  <c r="G35" i="5"/>
  <c r="CL34" i="5"/>
  <c r="CI34" i="5"/>
  <c r="CE34" i="5"/>
  <c r="CF34" i="5" s="1"/>
  <c r="H34" i="5" s="1"/>
  <c r="I34" i="5" s="1"/>
  <c r="BO34" i="5"/>
  <c r="AW34" i="5"/>
  <c r="AX34" i="5" s="1"/>
  <c r="E34" i="5" s="1"/>
  <c r="F34" i="5" s="1"/>
  <c r="AF34" i="5"/>
  <c r="O34" i="5"/>
  <c r="N34" i="5"/>
  <c r="J34" i="5"/>
  <c r="G34" i="5"/>
  <c r="CX33" i="5"/>
  <c r="CL33" i="5"/>
  <c r="CI33" i="5"/>
  <c r="CE33" i="5"/>
  <c r="CF33" i="5" s="1"/>
  <c r="H33" i="5" s="1"/>
  <c r="I33" i="5" s="1"/>
  <c r="BO33" i="5"/>
  <c r="AW33" i="5"/>
  <c r="AX33" i="5" s="1"/>
  <c r="E33" i="5" s="1"/>
  <c r="F33" i="5" s="1"/>
  <c r="AF33" i="5"/>
  <c r="O33" i="5"/>
  <c r="N33" i="5"/>
  <c r="J33" i="5"/>
  <c r="G33" i="5"/>
  <c r="CX32" i="5"/>
  <c r="CL32" i="5"/>
  <c r="CI32" i="5"/>
  <c r="CE32" i="5"/>
  <c r="CF32" i="5" s="1"/>
  <c r="H32" i="5" s="1"/>
  <c r="I32" i="5" s="1"/>
  <c r="BO32" i="5"/>
  <c r="AW32" i="5"/>
  <c r="AX32" i="5" s="1"/>
  <c r="E32" i="5" s="1"/>
  <c r="F32" i="5" s="1"/>
  <c r="AF32" i="5"/>
  <c r="O32" i="5"/>
  <c r="N32" i="5"/>
  <c r="J32" i="5"/>
  <c r="G32" i="5"/>
  <c r="CX31" i="5"/>
  <c r="CL31" i="5"/>
  <c r="CI31" i="5"/>
  <c r="CE31" i="5"/>
  <c r="CF31" i="5" s="1"/>
  <c r="H31" i="5" s="1"/>
  <c r="I31" i="5" s="1"/>
  <c r="BO31" i="5"/>
  <c r="AW31" i="5"/>
  <c r="AX31" i="5" s="1"/>
  <c r="E31" i="5" s="1"/>
  <c r="F31" i="5" s="1"/>
  <c r="AF31" i="5"/>
  <c r="O31" i="5"/>
  <c r="N31" i="5"/>
  <c r="J31" i="5"/>
  <c r="G31" i="5"/>
  <c r="CX30" i="5"/>
  <c r="CL30" i="5"/>
  <c r="CI30" i="5"/>
  <c r="CE30" i="5"/>
  <c r="CF30" i="5" s="1"/>
  <c r="H30" i="5" s="1"/>
  <c r="I30" i="5" s="1"/>
  <c r="BO30" i="5"/>
  <c r="AW30" i="5"/>
  <c r="AX30" i="5" s="1"/>
  <c r="E30" i="5" s="1"/>
  <c r="F30" i="5" s="1"/>
  <c r="AF30" i="5"/>
  <c r="O30" i="5"/>
  <c r="N30" i="5"/>
  <c r="J30" i="5"/>
  <c r="G30" i="5"/>
  <c r="CX29" i="5"/>
  <c r="CL29" i="5"/>
  <c r="CI29" i="5"/>
  <c r="CE29" i="5"/>
  <c r="CF29" i="5" s="1"/>
  <c r="H29" i="5" s="1"/>
  <c r="I29" i="5" s="1"/>
  <c r="BO29" i="5"/>
  <c r="AW29" i="5"/>
  <c r="AX29" i="5" s="1"/>
  <c r="E29" i="5" s="1"/>
  <c r="F29" i="5" s="1"/>
  <c r="AF29" i="5"/>
  <c r="O29" i="5"/>
  <c r="N29" i="5"/>
  <c r="J29" i="5"/>
  <c r="G29" i="5"/>
  <c r="CX28" i="5"/>
  <c r="CL28" i="5"/>
  <c r="CI28" i="5"/>
  <c r="CE28" i="5"/>
  <c r="CF28" i="5" s="1"/>
  <c r="H28" i="5" s="1"/>
  <c r="I28" i="5" s="1"/>
  <c r="BO28" i="5"/>
  <c r="AW28" i="5"/>
  <c r="AX28" i="5" s="1"/>
  <c r="E28" i="5" s="1"/>
  <c r="F28" i="5" s="1"/>
  <c r="AF28" i="5"/>
  <c r="O28" i="5"/>
  <c r="N28" i="5"/>
  <c r="J28" i="5"/>
  <c r="G28" i="5"/>
  <c r="CX27" i="5"/>
  <c r="CL27" i="5"/>
  <c r="CI27" i="5"/>
  <c r="CE27" i="5"/>
  <c r="CF27" i="5" s="1"/>
  <c r="H27" i="5" s="1"/>
  <c r="I27" i="5" s="1"/>
  <c r="BO27" i="5"/>
  <c r="AW27" i="5"/>
  <c r="AX27" i="5" s="1"/>
  <c r="E27" i="5" s="1"/>
  <c r="F27" i="5" s="1"/>
  <c r="AF27" i="5"/>
  <c r="O27" i="5"/>
  <c r="N27" i="5"/>
  <c r="J27" i="5"/>
  <c r="G27" i="5"/>
  <c r="CX26" i="5"/>
  <c r="CL26" i="5"/>
  <c r="CI26" i="5"/>
  <c r="CE26" i="5"/>
  <c r="CF26" i="5" s="1"/>
  <c r="H26" i="5" s="1"/>
  <c r="I26" i="5" s="1"/>
  <c r="BO26" i="5"/>
  <c r="AW26" i="5"/>
  <c r="AX26" i="5" s="1"/>
  <c r="E26" i="5" s="1"/>
  <c r="F26" i="5" s="1"/>
  <c r="AF26" i="5"/>
  <c r="O26" i="5"/>
  <c r="N26" i="5"/>
  <c r="J26" i="5"/>
  <c r="G26" i="5"/>
  <c r="CX25" i="5"/>
  <c r="CL25" i="5"/>
  <c r="CI25" i="5"/>
  <c r="CE25" i="5"/>
  <c r="CF25" i="5" s="1"/>
  <c r="H25" i="5" s="1"/>
  <c r="I25" i="5" s="1"/>
  <c r="BO25" i="5"/>
  <c r="AW25" i="5"/>
  <c r="AX25" i="5" s="1"/>
  <c r="E25" i="5" s="1"/>
  <c r="F25" i="5" s="1"/>
  <c r="AF25" i="5"/>
  <c r="O25" i="5"/>
  <c r="N25" i="5"/>
  <c r="J25" i="5"/>
  <c r="G25" i="5"/>
  <c r="CX24" i="5"/>
  <c r="CL24" i="5"/>
  <c r="CI24" i="5"/>
  <c r="CE24" i="5"/>
  <c r="CF24" i="5" s="1"/>
  <c r="H24" i="5" s="1"/>
  <c r="I24" i="5" s="1"/>
  <c r="BO24" i="5"/>
  <c r="AW24" i="5"/>
  <c r="AX24" i="5" s="1"/>
  <c r="E24" i="5" s="1"/>
  <c r="F24" i="5" s="1"/>
  <c r="AF24" i="5"/>
  <c r="O24" i="5"/>
  <c r="N24" i="5"/>
  <c r="J24" i="5"/>
  <c r="G24" i="5"/>
  <c r="CX23" i="5"/>
  <c r="CL23" i="5"/>
  <c r="J23" i="5" s="1"/>
  <c r="CI23" i="5"/>
  <c r="G23" i="5" s="1"/>
  <c r="CE23" i="5"/>
  <c r="CF23" i="5" s="1"/>
  <c r="H23" i="5" s="1"/>
  <c r="I23" i="5" s="1"/>
  <c r="BO23" i="5"/>
  <c r="AW23" i="5"/>
  <c r="AX23" i="5" s="1"/>
  <c r="E23" i="5" s="1"/>
  <c r="F23" i="5" s="1"/>
  <c r="AF23" i="5"/>
  <c r="N23" i="5" s="1"/>
  <c r="O23" i="5"/>
  <c r="CX22" i="5"/>
  <c r="CL22" i="5"/>
  <c r="J22" i="5" s="1"/>
  <c r="CI22" i="5"/>
  <c r="G22" i="5" s="1"/>
  <c r="CE22" i="5"/>
  <c r="CF22" i="5" s="1"/>
  <c r="H22" i="5" s="1"/>
  <c r="I22" i="5" s="1"/>
  <c r="BO22" i="5"/>
  <c r="AW22" i="5"/>
  <c r="AX22" i="5" s="1"/>
  <c r="E22" i="5" s="1"/>
  <c r="F22" i="5" s="1"/>
  <c r="AF22" i="5"/>
  <c r="N22" i="5" s="1"/>
  <c r="O22" i="5"/>
  <c r="CL21" i="5"/>
  <c r="CI21" i="5"/>
  <c r="CE21" i="5"/>
  <c r="CF21" i="5" s="1"/>
  <c r="H21" i="5" s="1"/>
  <c r="I21" i="5" s="1"/>
  <c r="BO21" i="5"/>
  <c r="AW21" i="5"/>
  <c r="AX21" i="5" s="1"/>
  <c r="E21" i="5" s="1"/>
  <c r="F21" i="5" s="1"/>
  <c r="AF21" i="5"/>
  <c r="O21" i="5"/>
  <c r="N21" i="5"/>
  <c r="J21" i="5"/>
  <c r="G21" i="5"/>
  <c r="CX20" i="5"/>
  <c r="CL20" i="5"/>
  <c r="CI20" i="5"/>
  <c r="CE20" i="5"/>
  <c r="CF20" i="5" s="1"/>
  <c r="H20" i="5" s="1"/>
  <c r="I20" i="5" s="1"/>
  <c r="BO20" i="5"/>
  <c r="AW20" i="5"/>
  <c r="AX20" i="5" s="1"/>
  <c r="E20" i="5" s="1"/>
  <c r="F20" i="5" s="1"/>
  <c r="AF20" i="5"/>
  <c r="O20" i="5"/>
  <c r="N20" i="5"/>
  <c r="J20" i="5"/>
  <c r="G20" i="5"/>
  <c r="CX19" i="5"/>
  <c r="CL19" i="5"/>
  <c r="CI19" i="5"/>
  <c r="CE19" i="5"/>
  <c r="CF19" i="5" s="1"/>
  <c r="H19" i="5" s="1"/>
  <c r="I19" i="5" s="1"/>
  <c r="BO19" i="5"/>
  <c r="AW19" i="5"/>
  <c r="AX19" i="5" s="1"/>
  <c r="E19" i="5" s="1"/>
  <c r="F19" i="5" s="1"/>
  <c r="AF19" i="5"/>
  <c r="O19" i="5"/>
  <c r="N19" i="5"/>
  <c r="J19" i="5"/>
  <c r="G19" i="5"/>
  <c r="CX18" i="5"/>
  <c r="CL18" i="5"/>
  <c r="CI18" i="5"/>
  <c r="CE18" i="5"/>
  <c r="CF18" i="5" s="1"/>
  <c r="H18" i="5" s="1"/>
  <c r="I18" i="5" s="1"/>
  <c r="BO18" i="5"/>
  <c r="AW18" i="5"/>
  <c r="AX18" i="5" s="1"/>
  <c r="E18" i="5" s="1"/>
  <c r="F18" i="5" s="1"/>
  <c r="AF18" i="5"/>
  <c r="O18" i="5"/>
  <c r="N18" i="5"/>
  <c r="J18" i="5"/>
  <c r="G18" i="5"/>
  <c r="CX17" i="5"/>
  <c r="CL17" i="5"/>
  <c r="CI17" i="5"/>
  <c r="CE17" i="5"/>
  <c r="CF17" i="5" s="1"/>
  <c r="H17" i="5" s="1"/>
  <c r="I17" i="5" s="1"/>
  <c r="BO17" i="5"/>
  <c r="AW17" i="5"/>
  <c r="AX17" i="5" s="1"/>
  <c r="E17" i="5" s="1"/>
  <c r="F17" i="5" s="1"/>
  <c r="AF17" i="5"/>
  <c r="O17" i="5"/>
  <c r="N17" i="5"/>
  <c r="J17" i="5"/>
  <c r="G17" i="5"/>
  <c r="CX16" i="5"/>
  <c r="CL16" i="5"/>
  <c r="CI16" i="5"/>
  <c r="CE16" i="5"/>
  <c r="CF16" i="5" s="1"/>
  <c r="H16" i="5" s="1"/>
  <c r="I16" i="5" s="1"/>
  <c r="BO16" i="5"/>
  <c r="AW16" i="5"/>
  <c r="AX16" i="5" s="1"/>
  <c r="E16" i="5" s="1"/>
  <c r="F16" i="5" s="1"/>
  <c r="AF16" i="5"/>
  <c r="O16" i="5"/>
  <c r="N16" i="5"/>
  <c r="J16" i="5"/>
  <c r="G16" i="5"/>
  <c r="CX15" i="5"/>
  <c r="CL15" i="5"/>
  <c r="J15" i="5" s="1"/>
  <c r="CI15" i="5"/>
  <c r="G15" i="5" s="1"/>
  <c r="CE15" i="5"/>
  <c r="CF15" i="5" s="1"/>
  <c r="H15" i="5" s="1"/>
  <c r="I15" i="5" s="1"/>
  <c r="BO15" i="5"/>
  <c r="AW15" i="5"/>
  <c r="AX15" i="5" s="1"/>
  <c r="E15" i="5" s="1"/>
  <c r="F15" i="5" s="1"/>
  <c r="AF15" i="5"/>
  <c r="N15" i="5" s="1"/>
  <c r="O15" i="5"/>
  <c r="CX14" i="5"/>
  <c r="CL14" i="5"/>
  <c r="CI14" i="5"/>
  <c r="CE14" i="5"/>
  <c r="CF14" i="5" s="1"/>
  <c r="H14" i="5" s="1"/>
  <c r="I14" i="5" s="1"/>
  <c r="BO14" i="5"/>
  <c r="AW14" i="5"/>
  <c r="AX14" i="5" s="1"/>
  <c r="E14" i="5" s="1"/>
  <c r="F14" i="5" s="1"/>
  <c r="AF14" i="5"/>
  <c r="O14" i="5"/>
  <c r="N14" i="5"/>
  <c r="J14" i="5"/>
  <c r="G14" i="5"/>
  <c r="CX13" i="5"/>
  <c r="CL13" i="5"/>
  <c r="CI13" i="5"/>
  <c r="CE13" i="5"/>
  <c r="CF13" i="5" s="1"/>
  <c r="H13" i="5" s="1"/>
  <c r="I13" i="5" s="1"/>
  <c r="BO13" i="5"/>
  <c r="AW13" i="5"/>
  <c r="AX13" i="5" s="1"/>
  <c r="E13" i="5" s="1"/>
  <c r="F13" i="5" s="1"/>
  <c r="AF13" i="5"/>
  <c r="O13" i="5"/>
  <c r="N13" i="5"/>
  <c r="J13" i="5"/>
  <c r="G13" i="5"/>
  <c r="CX12" i="5"/>
  <c r="CL12" i="5"/>
  <c r="CI12" i="5"/>
  <c r="CE12" i="5"/>
  <c r="CF12" i="5" s="1"/>
  <c r="H12" i="5" s="1"/>
  <c r="I12" i="5" s="1"/>
  <c r="BO12" i="5"/>
  <c r="AW12" i="5"/>
  <c r="AX12" i="5" s="1"/>
  <c r="E12" i="5" s="1"/>
  <c r="F12" i="5" s="1"/>
  <c r="AF12" i="5"/>
  <c r="O12" i="5"/>
  <c r="N12" i="5"/>
  <c r="J12" i="5"/>
  <c r="G12" i="5"/>
  <c r="CX11" i="5"/>
  <c r="CL11" i="5"/>
  <c r="J11" i="5" s="1"/>
  <c r="CI11" i="5"/>
  <c r="G11" i="5" s="1"/>
  <c r="CE11" i="5"/>
  <c r="CF11" i="5" s="1"/>
  <c r="H11" i="5" s="1"/>
  <c r="I11" i="5" s="1"/>
  <c r="BO11" i="5"/>
  <c r="AW11" i="5"/>
  <c r="AX11" i="5" s="1"/>
  <c r="E11" i="5" s="1"/>
  <c r="F11" i="5" s="1"/>
  <c r="AF11" i="5"/>
  <c r="N11" i="5" s="1"/>
  <c r="O11" i="5"/>
  <c r="CX10" i="5"/>
  <c r="CX9" i="5"/>
  <c r="BE2" i="5"/>
  <c r="V2" i="5"/>
  <c r="CL60" i="4"/>
  <c r="CI60" i="4"/>
  <c r="CF60" i="4"/>
  <c r="CE60" i="4"/>
  <c r="BO60" i="4"/>
  <c r="AW60" i="4"/>
  <c r="AX60" i="4" s="1"/>
  <c r="E60" i="4" s="1"/>
  <c r="F60" i="4" s="1"/>
  <c r="AF60" i="4"/>
  <c r="O60" i="4"/>
  <c r="N60" i="4"/>
  <c r="J60" i="4"/>
  <c r="H60" i="4"/>
  <c r="I60" i="4" s="1"/>
  <c r="G60" i="4"/>
  <c r="CL59" i="4"/>
  <c r="CI59" i="4"/>
  <c r="CF59" i="4"/>
  <c r="CE59" i="4"/>
  <c r="BO59" i="4"/>
  <c r="AW59" i="4"/>
  <c r="AX59" i="4" s="1"/>
  <c r="E59" i="4" s="1"/>
  <c r="F59" i="4" s="1"/>
  <c r="AF59" i="4"/>
  <c r="O59" i="4"/>
  <c r="N59" i="4"/>
  <c r="J59" i="4"/>
  <c r="H59" i="4"/>
  <c r="I59" i="4" s="1"/>
  <c r="G59" i="4"/>
  <c r="CL58" i="4"/>
  <c r="CI58" i="4"/>
  <c r="CF58" i="4"/>
  <c r="CE58" i="4"/>
  <c r="BO58" i="4"/>
  <c r="AW58" i="4"/>
  <c r="AX58" i="4" s="1"/>
  <c r="E58" i="4" s="1"/>
  <c r="F58" i="4" s="1"/>
  <c r="AF58" i="4"/>
  <c r="O58" i="4"/>
  <c r="N58" i="4"/>
  <c r="J58" i="4"/>
  <c r="H58" i="4"/>
  <c r="I58" i="4" s="1"/>
  <c r="G58" i="4"/>
  <c r="CL57" i="4"/>
  <c r="CI57" i="4"/>
  <c r="CF57" i="4"/>
  <c r="CE57" i="4"/>
  <c r="BO57" i="4"/>
  <c r="AW57" i="4"/>
  <c r="AX57" i="4" s="1"/>
  <c r="E57" i="4" s="1"/>
  <c r="F57" i="4" s="1"/>
  <c r="AF57" i="4"/>
  <c r="O57" i="4"/>
  <c r="N57" i="4"/>
  <c r="J57" i="4"/>
  <c r="H57" i="4"/>
  <c r="I57" i="4" s="1"/>
  <c r="G57" i="4"/>
  <c r="CL56" i="4"/>
  <c r="CI56" i="4"/>
  <c r="CF56" i="4"/>
  <c r="CE56" i="4"/>
  <c r="BO56" i="4"/>
  <c r="AW56" i="4"/>
  <c r="AX56" i="4" s="1"/>
  <c r="E56" i="4" s="1"/>
  <c r="F56" i="4" s="1"/>
  <c r="AF56" i="4"/>
  <c r="O56" i="4"/>
  <c r="N56" i="4"/>
  <c r="J56" i="4"/>
  <c r="H56" i="4"/>
  <c r="I56" i="4" s="1"/>
  <c r="G56" i="4"/>
  <c r="CL55" i="4"/>
  <c r="CI55" i="4"/>
  <c r="CF55" i="4"/>
  <c r="CE55" i="4"/>
  <c r="BO55" i="4"/>
  <c r="AW55" i="4"/>
  <c r="AX55" i="4" s="1"/>
  <c r="E55" i="4" s="1"/>
  <c r="F55" i="4" s="1"/>
  <c r="AF55" i="4"/>
  <c r="O55" i="4"/>
  <c r="N55" i="4"/>
  <c r="J55" i="4"/>
  <c r="H55" i="4"/>
  <c r="I55" i="4" s="1"/>
  <c r="G55" i="4"/>
  <c r="CL54" i="4"/>
  <c r="CI54" i="4"/>
  <c r="CF54" i="4"/>
  <c r="CE54" i="4"/>
  <c r="BO54" i="4"/>
  <c r="AW54" i="4"/>
  <c r="AX54" i="4" s="1"/>
  <c r="E54" i="4" s="1"/>
  <c r="F54" i="4" s="1"/>
  <c r="AF54" i="4"/>
  <c r="O54" i="4"/>
  <c r="N54" i="4"/>
  <c r="J54" i="4"/>
  <c r="H54" i="4"/>
  <c r="I54" i="4" s="1"/>
  <c r="G54" i="4"/>
  <c r="CL53" i="4"/>
  <c r="CI53" i="4"/>
  <c r="CF53" i="4"/>
  <c r="CE53" i="4"/>
  <c r="BO53" i="4"/>
  <c r="AW53" i="4"/>
  <c r="AX53" i="4" s="1"/>
  <c r="E53" i="4" s="1"/>
  <c r="F53" i="4" s="1"/>
  <c r="AF53" i="4"/>
  <c r="O53" i="4"/>
  <c r="N53" i="4"/>
  <c r="J53" i="4"/>
  <c r="H53" i="4"/>
  <c r="I53" i="4" s="1"/>
  <c r="G53" i="4"/>
  <c r="CL52" i="4"/>
  <c r="CI52" i="4"/>
  <c r="CF52" i="4"/>
  <c r="CE52" i="4"/>
  <c r="BO52" i="4"/>
  <c r="AW52" i="4"/>
  <c r="AX52" i="4" s="1"/>
  <c r="E52" i="4" s="1"/>
  <c r="F52" i="4" s="1"/>
  <c r="AF52" i="4"/>
  <c r="O52" i="4"/>
  <c r="N52" i="4"/>
  <c r="J52" i="4"/>
  <c r="H52" i="4"/>
  <c r="I52" i="4" s="1"/>
  <c r="G52" i="4"/>
  <c r="CL51" i="4"/>
  <c r="CI51" i="4"/>
  <c r="CF51" i="4"/>
  <c r="CE51" i="4"/>
  <c r="BO51" i="4"/>
  <c r="AW51" i="4"/>
  <c r="AX51" i="4" s="1"/>
  <c r="E51" i="4" s="1"/>
  <c r="F51" i="4" s="1"/>
  <c r="AF51" i="4"/>
  <c r="O51" i="4"/>
  <c r="N51" i="4"/>
  <c r="J51" i="4"/>
  <c r="H51" i="4"/>
  <c r="I51" i="4" s="1"/>
  <c r="G51" i="4"/>
  <c r="CL50" i="4"/>
  <c r="CI50" i="4"/>
  <c r="CF50" i="4"/>
  <c r="CE50" i="4"/>
  <c r="BO50" i="4"/>
  <c r="AW50" i="4"/>
  <c r="AX50" i="4" s="1"/>
  <c r="E50" i="4" s="1"/>
  <c r="F50" i="4" s="1"/>
  <c r="AF50" i="4"/>
  <c r="O50" i="4"/>
  <c r="N50" i="4"/>
  <c r="J50" i="4"/>
  <c r="H50" i="4"/>
  <c r="I50" i="4" s="1"/>
  <c r="G50" i="4"/>
  <c r="CL49" i="4"/>
  <c r="CI49" i="4"/>
  <c r="CF49" i="4"/>
  <c r="CE49" i="4"/>
  <c r="BO49" i="4"/>
  <c r="AW49" i="4"/>
  <c r="AX49" i="4" s="1"/>
  <c r="E49" i="4" s="1"/>
  <c r="F49" i="4" s="1"/>
  <c r="AF49" i="4"/>
  <c r="O49" i="4"/>
  <c r="N49" i="4"/>
  <c r="J49" i="4"/>
  <c r="H49" i="4"/>
  <c r="I49" i="4" s="1"/>
  <c r="G49" i="4"/>
  <c r="CL48" i="4"/>
  <c r="CI48" i="4"/>
  <c r="CF48" i="4"/>
  <c r="CE48" i="4"/>
  <c r="BO48" i="4"/>
  <c r="AW48" i="4"/>
  <c r="AX48" i="4" s="1"/>
  <c r="E48" i="4" s="1"/>
  <c r="F48" i="4" s="1"/>
  <c r="AF48" i="4"/>
  <c r="O48" i="4"/>
  <c r="N48" i="4"/>
  <c r="J48" i="4"/>
  <c r="H48" i="4"/>
  <c r="I48" i="4" s="1"/>
  <c r="G48" i="4"/>
  <c r="CL47" i="4"/>
  <c r="CI47" i="4"/>
  <c r="CF47" i="4"/>
  <c r="CE47" i="4"/>
  <c r="BO47" i="4"/>
  <c r="AW47" i="4"/>
  <c r="AX47" i="4" s="1"/>
  <c r="E47" i="4" s="1"/>
  <c r="F47" i="4" s="1"/>
  <c r="AF47" i="4"/>
  <c r="O47" i="4"/>
  <c r="N47" i="4"/>
  <c r="J47" i="4"/>
  <c r="H47" i="4"/>
  <c r="I47" i="4" s="1"/>
  <c r="G47" i="4"/>
  <c r="CL46" i="4"/>
  <c r="CI46" i="4"/>
  <c r="CF46" i="4"/>
  <c r="CE46" i="4"/>
  <c r="BO46" i="4"/>
  <c r="AW46" i="4"/>
  <c r="AX46" i="4" s="1"/>
  <c r="E46" i="4" s="1"/>
  <c r="F46" i="4" s="1"/>
  <c r="AF46" i="4"/>
  <c r="O46" i="4"/>
  <c r="N46" i="4"/>
  <c r="J46" i="4"/>
  <c r="H46" i="4"/>
  <c r="I46" i="4" s="1"/>
  <c r="G46" i="4"/>
  <c r="CL45" i="4"/>
  <c r="CI45" i="4"/>
  <c r="CF45" i="4"/>
  <c r="CE45" i="4"/>
  <c r="BO45" i="4"/>
  <c r="AW45" i="4"/>
  <c r="AX45" i="4" s="1"/>
  <c r="E45" i="4" s="1"/>
  <c r="F45" i="4" s="1"/>
  <c r="AF45" i="4"/>
  <c r="O45" i="4"/>
  <c r="N45" i="4"/>
  <c r="J45" i="4"/>
  <c r="H45" i="4"/>
  <c r="I45" i="4" s="1"/>
  <c r="G45" i="4"/>
  <c r="CL44" i="4"/>
  <c r="CI44" i="4"/>
  <c r="G44" i="4" s="1"/>
  <c r="CE44" i="4"/>
  <c r="CF44" i="4" s="1"/>
  <c r="H44" i="4" s="1"/>
  <c r="I44" i="4" s="1"/>
  <c r="BO44" i="4"/>
  <c r="AW44" i="4"/>
  <c r="AX44" i="4" s="1"/>
  <c r="E44" i="4" s="1"/>
  <c r="F44" i="4" s="1"/>
  <c r="AF44" i="4"/>
  <c r="O44" i="4"/>
  <c r="N44" i="4"/>
  <c r="J44" i="4"/>
  <c r="CL43" i="4"/>
  <c r="CI43" i="4"/>
  <c r="G43" i="4" s="1"/>
  <c r="CE43" i="4"/>
  <c r="CF43" i="4" s="1"/>
  <c r="H43" i="4" s="1"/>
  <c r="I43" i="4" s="1"/>
  <c r="BO43" i="4"/>
  <c r="AW43" i="4"/>
  <c r="AX43" i="4" s="1"/>
  <c r="E43" i="4" s="1"/>
  <c r="F43" i="4" s="1"/>
  <c r="AF43" i="4"/>
  <c r="O43" i="4"/>
  <c r="N43" i="4"/>
  <c r="J43" i="4"/>
  <c r="CL42" i="4"/>
  <c r="CI42" i="4"/>
  <c r="CE42" i="4"/>
  <c r="CF42" i="4" s="1"/>
  <c r="H42" i="4" s="1"/>
  <c r="I42" i="4" s="1"/>
  <c r="BO42" i="4"/>
  <c r="AW42" i="4"/>
  <c r="AX42" i="4" s="1"/>
  <c r="E42" i="4" s="1"/>
  <c r="F42" i="4" s="1"/>
  <c r="AF42" i="4"/>
  <c r="O42" i="4"/>
  <c r="N42" i="4"/>
  <c r="J42" i="4"/>
  <c r="G42" i="4"/>
  <c r="CL41" i="4"/>
  <c r="J41" i="4" s="1"/>
  <c r="CI41" i="4"/>
  <c r="G41" i="4" s="1"/>
  <c r="CE41" i="4"/>
  <c r="CF41" i="4" s="1"/>
  <c r="H41" i="4" s="1"/>
  <c r="I41" i="4" s="1"/>
  <c r="BO41" i="4"/>
  <c r="AW41" i="4"/>
  <c r="AX41" i="4" s="1"/>
  <c r="E41" i="4" s="1"/>
  <c r="F41" i="4" s="1"/>
  <c r="AF41" i="4"/>
  <c r="O41" i="4"/>
  <c r="N41" i="4"/>
  <c r="CL40" i="4"/>
  <c r="CI40" i="4"/>
  <c r="CE40" i="4"/>
  <c r="CF40" i="4" s="1"/>
  <c r="H40" i="4" s="1"/>
  <c r="I40" i="4" s="1"/>
  <c r="BO40" i="4"/>
  <c r="AW40" i="4"/>
  <c r="AX40" i="4" s="1"/>
  <c r="E40" i="4" s="1"/>
  <c r="F40" i="4" s="1"/>
  <c r="AF40" i="4"/>
  <c r="O40" i="4"/>
  <c r="N40" i="4"/>
  <c r="J40" i="4"/>
  <c r="G40" i="4"/>
  <c r="CL39" i="4"/>
  <c r="J39" i="4" s="1"/>
  <c r="CI39" i="4"/>
  <c r="CE39" i="4"/>
  <c r="CF39" i="4" s="1"/>
  <c r="H39" i="4" s="1"/>
  <c r="I39" i="4" s="1"/>
  <c r="BO39" i="4"/>
  <c r="AW39" i="4"/>
  <c r="AX39" i="4" s="1"/>
  <c r="E39" i="4" s="1"/>
  <c r="F39" i="4" s="1"/>
  <c r="AF39" i="4"/>
  <c r="O39" i="4"/>
  <c r="N39" i="4"/>
  <c r="G39" i="4"/>
  <c r="CL38" i="4"/>
  <c r="CI38" i="4"/>
  <c r="CE38" i="4"/>
  <c r="CF38" i="4" s="1"/>
  <c r="H38" i="4" s="1"/>
  <c r="I38" i="4" s="1"/>
  <c r="BO38" i="4"/>
  <c r="AW38" i="4"/>
  <c r="AX38" i="4" s="1"/>
  <c r="E38" i="4" s="1"/>
  <c r="F38" i="4" s="1"/>
  <c r="AF38" i="4"/>
  <c r="O38" i="4"/>
  <c r="N38" i="4"/>
  <c r="J38" i="4"/>
  <c r="G38" i="4"/>
  <c r="CL37" i="4"/>
  <c r="J37" i="4" s="1"/>
  <c r="CI37" i="4"/>
  <c r="G37" i="4" s="1"/>
  <c r="CE37" i="4"/>
  <c r="CF37" i="4" s="1"/>
  <c r="H37" i="4" s="1"/>
  <c r="I37" i="4" s="1"/>
  <c r="BO37" i="4"/>
  <c r="AW37" i="4"/>
  <c r="AX37" i="4" s="1"/>
  <c r="E37" i="4" s="1"/>
  <c r="F37" i="4" s="1"/>
  <c r="AF37" i="4"/>
  <c r="O37" i="4"/>
  <c r="N37" i="4"/>
  <c r="CL36" i="4"/>
  <c r="CI36" i="4"/>
  <c r="CE36" i="4"/>
  <c r="CF36" i="4" s="1"/>
  <c r="H36" i="4" s="1"/>
  <c r="I36" i="4" s="1"/>
  <c r="BO36" i="4"/>
  <c r="AW36" i="4"/>
  <c r="AX36" i="4" s="1"/>
  <c r="E36" i="4" s="1"/>
  <c r="F36" i="4" s="1"/>
  <c r="AF36" i="4"/>
  <c r="O36" i="4"/>
  <c r="N36" i="4"/>
  <c r="J36" i="4"/>
  <c r="G36" i="4"/>
  <c r="CL35" i="4"/>
  <c r="J35" i="4" s="1"/>
  <c r="CI35" i="4"/>
  <c r="CE35" i="4"/>
  <c r="CF35" i="4" s="1"/>
  <c r="H35" i="4" s="1"/>
  <c r="I35" i="4" s="1"/>
  <c r="BO35" i="4"/>
  <c r="AW35" i="4"/>
  <c r="AX35" i="4" s="1"/>
  <c r="E35" i="4" s="1"/>
  <c r="F35" i="4" s="1"/>
  <c r="AF35" i="4"/>
  <c r="O35" i="4"/>
  <c r="N35" i="4"/>
  <c r="G35" i="4"/>
  <c r="CL34" i="4"/>
  <c r="CI34" i="4"/>
  <c r="G34" i="4" s="1"/>
  <c r="CE34" i="4"/>
  <c r="CF34" i="4" s="1"/>
  <c r="H34" i="4" s="1"/>
  <c r="I34" i="4" s="1"/>
  <c r="BO34" i="4"/>
  <c r="AW34" i="4"/>
  <c r="AX34" i="4" s="1"/>
  <c r="E34" i="4" s="1"/>
  <c r="F34" i="4" s="1"/>
  <c r="AF34" i="4"/>
  <c r="O34" i="4"/>
  <c r="N34" i="4"/>
  <c r="J34" i="4"/>
  <c r="CX33" i="4"/>
  <c r="CL33" i="4"/>
  <c r="CI33" i="4"/>
  <c r="G33" i="4" s="1"/>
  <c r="CE33" i="4"/>
  <c r="CF33" i="4" s="1"/>
  <c r="H33" i="4" s="1"/>
  <c r="I33" i="4" s="1"/>
  <c r="BO33" i="4"/>
  <c r="AW33" i="4"/>
  <c r="AX33" i="4" s="1"/>
  <c r="E33" i="4" s="1"/>
  <c r="F33" i="4" s="1"/>
  <c r="AF33" i="4"/>
  <c r="O33" i="4"/>
  <c r="N33" i="4"/>
  <c r="J33" i="4"/>
  <c r="CX32" i="4"/>
  <c r="CL32" i="4"/>
  <c r="CI32" i="4"/>
  <c r="CE32" i="4"/>
  <c r="CF32" i="4" s="1"/>
  <c r="H32" i="4" s="1"/>
  <c r="I32" i="4" s="1"/>
  <c r="BO32" i="4"/>
  <c r="AW32" i="4"/>
  <c r="AX32" i="4" s="1"/>
  <c r="E32" i="4" s="1"/>
  <c r="F32" i="4" s="1"/>
  <c r="AF32" i="4"/>
  <c r="O32" i="4"/>
  <c r="N32" i="4"/>
  <c r="J32" i="4"/>
  <c r="G32" i="4"/>
  <c r="CX31" i="4"/>
  <c r="CL31" i="4"/>
  <c r="J31" i="4" s="1"/>
  <c r="CI31" i="4"/>
  <c r="G31" i="4" s="1"/>
  <c r="CE31" i="4"/>
  <c r="CF31" i="4" s="1"/>
  <c r="H31" i="4" s="1"/>
  <c r="I31" i="4" s="1"/>
  <c r="BO31" i="4"/>
  <c r="AW31" i="4"/>
  <c r="AX31" i="4" s="1"/>
  <c r="E31" i="4" s="1"/>
  <c r="F31" i="4" s="1"/>
  <c r="AF31" i="4"/>
  <c r="O31" i="4"/>
  <c r="N31" i="4"/>
  <c r="CX30" i="4"/>
  <c r="CL30" i="4"/>
  <c r="CI30" i="4"/>
  <c r="CF30" i="4"/>
  <c r="CE30" i="4"/>
  <c r="BO30" i="4"/>
  <c r="AW30" i="4"/>
  <c r="AX30" i="4" s="1"/>
  <c r="E30" i="4" s="1"/>
  <c r="F30" i="4" s="1"/>
  <c r="AF30" i="4"/>
  <c r="O30" i="4"/>
  <c r="N30" i="4"/>
  <c r="J30" i="4"/>
  <c r="H30" i="4"/>
  <c r="I30" i="4" s="1"/>
  <c r="G30" i="4"/>
  <c r="CX29" i="4"/>
  <c r="CL29" i="4"/>
  <c r="CI29" i="4"/>
  <c r="G29" i="4" s="1"/>
  <c r="CE29" i="4"/>
  <c r="CF29" i="4" s="1"/>
  <c r="H29" i="4" s="1"/>
  <c r="I29" i="4" s="1"/>
  <c r="BO29" i="4"/>
  <c r="AW29" i="4"/>
  <c r="AX29" i="4" s="1"/>
  <c r="E29" i="4" s="1"/>
  <c r="F29" i="4" s="1"/>
  <c r="AF29" i="4"/>
  <c r="O29" i="4"/>
  <c r="N29" i="4"/>
  <c r="J29" i="4"/>
  <c r="CX28" i="4"/>
  <c r="CL28" i="4"/>
  <c r="CI28" i="4"/>
  <c r="CE28" i="4"/>
  <c r="CF28" i="4" s="1"/>
  <c r="H28" i="4" s="1"/>
  <c r="I28" i="4" s="1"/>
  <c r="BO28" i="4"/>
  <c r="AW28" i="4"/>
  <c r="AX28" i="4" s="1"/>
  <c r="E28" i="4" s="1"/>
  <c r="F28" i="4" s="1"/>
  <c r="AF28" i="4"/>
  <c r="O28" i="4"/>
  <c r="N28" i="4"/>
  <c r="J28" i="4"/>
  <c r="G28" i="4"/>
  <c r="CX27" i="4"/>
  <c r="CL27" i="4"/>
  <c r="CI27" i="4"/>
  <c r="G27" i="4" s="1"/>
  <c r="CE27" i="4"/>
  <c r="CF27" i="4" s="1"/>
  <c r="H27" i="4" s="1"/>
  <c r="I27" i="4" s="1"/>
  <c r="BO27" i="4"/>
  <c r="AW27" i="4"/>
  <c r="AX27" i="4" s="1"/>
  <c r="E27" i="4" s="1"/>
  <c r="F27" i="4" s="1"/>
  <c r="AF27" i="4"/>
  <c r="O27" i="4"/>
  <c r="N27" i="4"/>
  <c r="J27" i="4"/>
  <c r="CX26" i="4"/>
  <c r="CL26" i="4"/>
  <c r="CI26" i="4"/>
  <c r="CE26" i="4"/>
  <c r="CF26" i="4" s="1"/>
  <c r="H26" i="4" s="1"/>
  <c r="I26" i="4" s="1"/>
  <c r="BO26" i="4"/>
  <c r="AW26" i="4"/>
  <c r="AX26" i="4" s="1"/>
  <c r="E26" i="4" s="1"/>
  <c r="F26" i="4" s="1"/>
  <c r="AF26" i="4"/>
  <c r="O26" i="4"/>
  <c r="N26" i="4"/>
  <c r="J26" i="4"/>
  <c r="G26" i="4"/>
  <c r="CX25" i="4"/>
  <c r="CL25" i="4"/>
  <c r="CI25" i="4"/>
  <c r="CE25" i="4"/>
  <c r="CF25" i="4" s="1"/>
  <c r="H25" i="4" s="1"/>
  <c r="I25" i="4" s="1"/>
  <c r="BO25" i="4"/>
  <c r="AW25" i="4"/>
  <c r="AX25" i="4" s="1"/>
  <c r="E25" i="4" s="1"/>
  <c r="F25" i="4" s="1"/>
  <c r="AF25" i="4"/>
  <c r="O25" i="4"/>
  <c r="N25" i="4"/>
  <c r="J25" i="4"/>
  <c r="G25" i="4"/>
  <c r="CX24" i="4"/>
  <c r="CL24" i="4"/>
  <c r="CI24" i="4"/>
  <c r="CE24" i="4"/>
  <c r="CF24" i="4" s="1"/>
  <c r="H24" i="4" s="1"/>
  <c r="I24" i="4" s="1"/>
  <c r="BO24" i="4"/>
  <c r="AW24" i="4"/>
  <c r="AX24" i="4" s="1"/>
  <c r="E24" i="4" s="1"/>
  <c r="F24" i="4" s="1"/>
  <c r="AF24" i="4"/>
  <c r="O24" i="4"/>
  <c r="N24" i="4"/>
  <c r="J24" i="4"/>
  <c r="G24" i="4"/>
  <c r="CX23" i="4"/>
  <c r="CL23" i="4"/>
  <c r="CI23" i="4"/>
  <c r="G23" i="4" s="1"/>
  <c r="CE23" i="4"/>
  <c r="CF23" i="4" s="1"/>
  <c r="H23" i="4" s="1"/>
  <c r="I23" i="4" s="1"/>
  <c r="BO23" i="4"/>
  <c r="AW23" i="4"/>
  <c r="AX23" i="4" s="1"/>
  <c r="E23" i="4" s="1"/>
  <c r="F23" i="4" s="1"/>
  <c r="AF23" i="4"/>
  <c r="O23" i="4"/>
  <c r="N23" i="4"/>
  <c r="J23" i="4"/>
  <c r="CX22" i="4"/>
  <c r="CL22" i="4"/>
  <c r="CI22" i="4"/>
  <c r="CE22" i="4"/>
  <c r="CF22" i="4" s="1"/>
  <c r="H22" i="4" s="1"/>
  <c r="I22" i="4" s="1"/>
  <c r="BO22" i="4"/>
  <c r="AW22" i="4"/>
  <c r="AX22" i="4" s="1"/>
  <c r="E22" i="4" s="1"/>
  <c r="F22" i="4" s="1"/>
  <c r="AF22" i="4"/>
  <c r="O22" i="4"/>
  <c r="N22" i="4"/>
  <c r="J22" i="4"/>
  <c r="G22" i="4"/>
  <c r="CL21" i="4"/>
  <c r="J21" i="4" s="1"/>
  <c r="CI21" i="4"/>
  <c r="CE21" i="4"/>
  <c r="CF21" i="4" s="1"/>
  <c r="H21" i="4" s="1"/>
  <c r="I21" i="4" s="1"/>
  <c r="BO21" i="4"/>
  <c r="AW21" i="4"/>
  <c r="AX21" i="4" s="1"/>
  <c r="E21" i="4" s="1"/>
  <c r="F21" i="4" s="1"/>
  <c r="AF21" i="4"/>
  <c r="O21" i="4"/>
  <c r="N21" i="4"/>
  <c r="G21" i="4"/>
  <c r="CX20" i="4"/>
  <c r="CL20" i="4"/>
  <c r="CI20" i="4"/>
  <c r="G20" i="4" s="1"/>
  <c r="CE20" i="4"/>
  <c r="CF20" i="4" s="1"/>
  <c r="H20" i="4" s="1"/>
  <c r="I20" i="4" s="1"/>
  <c r="BO20" i="4"/>
  <c r="AW20" i="4"/>
  <c r="AX20" i="4" s="1"/>
  <c r="E20" i="4" s="1"/>
  <c r="F20" i="4" s="1"/>
  <c r="AF20" i="4"/>
  <c r="O20" i="4"/>
  <c r="N20" i="4"/>
  <c r="J20" i="4"/>
  <c r="CX19" i="4"/>
  <c r="CL19" i="4"/>
  <c r="J19" i="4" s="1"/>
  <c r="CI19" i="4"/>
  <c r="G19" i="4" s="1"/>
  <c r="CE19" i="4"/>
  <c r="CF19" i="4" s="1"/>
  <c r="H19" i="4" s="1"/>
  <c r="I19" i="4" s="1"/>
  <c r="BO19" i="4"/>
  <c r="AW19" i="4"/>
  <c r="AX19" i="4" s="1"/>
  <c r="E19" i="4" s="1"/>
  <c r="F19" i="4" s="1"/>
  <c r="AF19" i="4"/>
  <c r="O19" i="4"/>
  <c r="N19" i="4"/>
  <c r="CX18" i="4"/>
  <c r="CL18" i="4"/>
  <c r="CI18" i="4"/>
  <c r="G18" i="4" s="1"/>
  <c r="CE18" i="4"/>
  <c r="CF18" i="4" s="1"/>
  <c r="H18" i="4" s="1"/>
  <c r="I18" i="4" s="1"/>
  <c r="BO18" i="4"/>
  <c r="AW18" i="4"/>
  <c r="AX18" i="4" s="1"/>
  <c r="E18" i="4" s="1"/>
  <c r="F18" i="4" s="1"/>
  <c r="AF18" i="4"/>
  <c r="O18" i="4"/>
  <c r="N18" i="4"/>
  <c r="J18" i="4"/>
  <c r="CX17" i="4"/>
  <c r="CL17" i="4"/>
  <c r="J17" i="4" s="1"/>
  <c r="CI17" i="4"/>
  <c r="G17" i="4" s="1"/>
  <c r="CE17" i="4"/>
  <c r="CF17" i="4" s="1"/>
  <c r="H17" i="4" s="1"/>
  <c r="I17" i="4" s="1"/>
  <c r="BO17" i="4"/>
  <c r="AW17" i="4"/>
  <c r="AX17" i="4" s="1"/>
  <c r="E17" i="4" s="1"/>
  <c r="F17" i="4" s="1"/>
  <c r="AF17" i="4"/>
  <c r="O17" i="4"/>
  <c r="N17" i="4"/>
  <c r="CX16" i="4"/>
  <c r="CL16" i="4"/>
  <c r="CI16" i="4"/>
  <c r="G16" i="4" s="1"/>
  <c r="CE16" i="4"/>
  <c r="CF16" i="4" s="1"/>
  <c r="H16" i="4" s="1"/>
  <c r="I16" i="4" s="1"/>
  <c r="BO16" i="4"/>
  <c r="AW16" i="4"/>
  <c r="AX16" i="4" s="1"/>
  <c r="E16" i="4" s="1"/>
  <c r="F16" i="4" s="1"/>
  <c r="AF16" i="4"/>
  <c r="O16" i="4"/>
  <c r="N16" i="4"/>
  <c r="J16" i="4"/>
  <c r="CX15" i="4"/>
  <c r="CL15" i="4"/>
  <c r="J15" i="4" s="1"/>
  <c r="CI15" i="4"/>
  <c r="G15" i="4" s="1"/>
  <c r="CE15" i="4"/>
  <c r="CF15" i="4" s="1"/>
  <c r="H15" i="4" s="1"/>
  <c r="I15" i="4" s="1"/>
  <c r="BO15" i="4"/>
  <c r="AW15" i="4"/>
  <c r="AX15" i="4" s="1"/>
  <c r="E15" i="4" s="1"/>
  <c r="F15" i="4" s="1"/>
  <c r="AF15" i="4"/>
  <c r="O15" i="4"/>
  <c r="N15" i="4"/>
  <c r="CX14" i="4"/>
  <c r="CL14" i="4"/>
  <c r="CI14" i="4"/>
  <c r="G14" i="4" s="1"/>
  <c r="CE14" i="4"/>
  <c r="CF14" i="4" s="1"/>
  <c r="H14" i="4" s="1"/>
  <c r="I14" i="4" s="1"/>
  <c r="BO14" i="4"/>
  <c r="AW14" i="4"/>
  <c r="AX14" i="4" s="1"/>
  <c r="E14" i="4" s="1"/>
  <c r="F14" i="4" s="1"/>
  <c r="AF14" i="4"/>
  <c r="O14" i="4"/>
  <c r="N14" i="4"/>
  <c r="J14" i="4"/>
  <c r="CX13" i="4"/>
  <c r="CL13" i="4"/>
  <c r="J13" i="4" s="1"/>
  <c r="CI13" i="4"/>
  <c r="CE13" i="4"/>
  <c r="CF13" i="4" s="1"/>
  <c r="H13" i="4" s="1"/>
  <c r="I13" i="4" s="1"/>
  <c r="BO13" i="4"/>
  <c r="AW13" i="4"/>
  <c r="AX13" i="4" s="1"/>
  <c r="E13" i="4" s="1"/>
  <c r="F13" i="4" s="1"/>
  <c r="AF13" i="4"/>
  <c r="O13" i="4"/>
  <c r="N13" i="4"/>
  <c r="G13" i="4"/>
  <c r="CX12" i="4"/>
  <c r="CL12" i="4"/>
  <c r="CI12" i="4"/>
  <c r="G12" i="4" s="1"/>
  <c r="CE12" i="4"/>
  <c r="CF12" i="4" s="1"/>
  <c r="H12" i="4" s="1"/>
  <c r="I12" i="4" s="1"/>
  <c r="BO12" i="4"/>
  <c r="AW12" i="4"/>
  <c r="AX12" i="4" s="1"/>
  <c r="E12" i="4" s="1"/>
  <c r="F12" i="4" s="1"/>
  <c r="AF12" i="4"/>
  <c r="O12" i="4"/>
  <c r="N12" i="4"/>
  <c r="J12" i="4"/>
  <c r="CX11" i="4"/>
  <c r="CL11" i="4"/>
  <c r="J11" i="4" s="1"/>
  <c r="CI11" i="4"/>
  <c r="G11" i="4" s="1"/>
  <c r="CE11" i="4"/>
  <c r="CF11" i="4" s="1"/>
  <c r="H11" i="4" s="1"/>
  <c r="I11" i="4" s="1"/>
  <c r="BO11" i="4"/>
  <c r="AW11" i="4"/>
  <c r="AX11" i="4" s="1"/>
  <c r="E11" i="4" s="1"/>
  <c r="AF11" i="4"/>
  <c r="O11" i="4"/>
  <c r="N11" i="4"/>
  <c r="F11" i="4"/>
  <c r="CX10" i="4"/>
  <c r="CX9" i="4"/>
  <c r="BE2" i="4"/>
  <c r="V2" i="4"/>
  <c r="CL60" i="3"/>
  <c r="CI60" i="3"/>
  <c r="CF60" i="3"/>
  <c r="CE60" i="3"/>
  <c r="BO60" i="3"/>
  <c r="AW60" i="3"/>
  <c r="AX60" i="3" s="1"/>
  <c r="E60" i="3" s="1"/>
  <c r="F60" i="3" s="1"/>
  <c r="AF60" i="3"/>
  <c r="O60" i="3"/>
  <c r="N60" i="3"/>
  <c r="J60" i="3"/>
  <c r="H60" i="3"/>
  <c r="I60" i="3" s="1"/>
  <c r="G60" i="3"/>
  <c r="CL59" i="3"/>
  <c r="J59" i="3" s="1"/>
  <c r="CI59" i="3"/>
  <c r="G59" i="3" s="1"/>
  <c r="CF59" i="3"/>
  <c r="CE59" i="3"/>
  <c r="BO59" i="3"/>
  <c r="AW59" i="3"/>
  <c r="AX59" i="3" s="1"/>
  <c r="E59" i="3" s="1"/>
  <c r="AF59" i="3"/>
  <c r="O59" i="3"/>
  <c r="N59" i="3"/>
  <c r="H59" i="3"/>
  <c r="I59" i="3" s="1"/>
  <c r="F59" i="3"/>
  <c r="CL58" i="3"/>
  <c r="J58" i="3" s="1"/>
  <c r="CI58" i="3"/>
  <c r="CF58" i="3"/>
  <c r="CE58" i="3"/>
  <c r="BO58" i="3"/>
  <c r="AW58" i="3"/>
  <c r="AX58" i="3" s="1"/>
  <c r="E58" i="3" s="1"/>
  <c r="F58" i="3" s="1"/>
  <c r="AF58" i="3"/>
  <c r="O58" i="3"/>
  <c r="N58" i="3"/>
  <c r="H58" i="3"/>
  <c r="I58" i="3" s="1"/>
  <c r="G58" i="3"/>
  <c r="CL57" i="3"/>
  <c r="J57" i="3" s="1"/>
  <c r="CI57" i="3"/>
  <c r="G57" i="3" s="1"/>
  <c r="CF57" i="3"/>
  <c r="CE57" i="3"/>
  <c r="BO57" i="3"/>
  <c r="AW57" i="3"/>
  <c r="AX57" i="3" s="1"/>
  <c r="E57" i="3" s="1"/>
  <c r="AF57" i="3"/>
  <c r="O57" i="3"/>
  <c r="N57" i="3"/>
  <c r="H57" i="3"/>
  <c r="I57" i="3" s="1"/>
  <c r="F57" i="3"/>
  <c r="CL56" i="3"/>
  <c r="CI56" i="3"/>
  <c r="CF56" i="3"/>
  <c r="CE56" i="3"/>
  <c r="BO56" i="3"/>
  <c r="AW56" i="3"/>
  <c r="AX56" i="3" s="1"/>
  <c r="E56" i="3" s="1"/>
  <c r="F56" i="3" s="1"/>
  <c r="AF56" i="3"/>
  <c r="O56" i="3"/>
  <c r="N56" i="3"/>
  <c r="J56" i="3"/>
  <c r="H56" i="3"/>
  <c r="I56" i="3" s="1"/>
  <c r="G56" i="3"/>
  <c r="CL55" i="3"/>
  <c r="J55" i="3" s="1"/>
  <c r="CI55" i="3"/>
  <c r="G55" i="3" s="1"/>
  <c r="CF55" i="3"/>
  <c r="CE55" i="3"/>
  <c r="BO55" i="3"/>
  <c r="AW55" i="3"/>
  <c r="AX55" i="3" s="1"/>
  <c r="E55" i="3" s="1"/>
  <c r="AF55" i="3"/>
  <c r="O55" i="3"/>
  <c r="N55" i="3"/>
  <c r="H55" i="3"/>
  <c r="I55" i="3" s="1"/>
  <c r="F55" i="3"/>
  <c r="CL54" i="3"/>
  <c r="J54" i="3" s="1"/>
  <c r="CI54" i="3"/>
  <c r="CF54" i="3"/>
  <c r="CE54" i="3"/>
  <c r="BO54" i="3"/>
  <c r="AW54" i="3"/>
  <c r="AX54" i="3" s="1"/>
  <c r="E54" i="3" s="1"/>
  <c r="F54" i="3" s="1"/>
  <c r="AF54" i="3"/>
  <c r="O54" i="3"/>
  <c r="N54" i="3"/>
  <c r="H54" i="3"/>
  <c r="I54" i="3" s="1"/>
  <c r="G54" i="3"/>
  <c r="CL53" i="3"/>
  <c r="J53" i="3" s="1"/>
  <c r="CI53" i="3"/>
  <c r="G53" i="3" s="1"/>
  <c r="CF53" i="3"/>
  <c r="CE53" i="3"/>
  <c r="BO53" i="3"/>
  <c r="AW53" i="3"/>
  <c r="AX53" i="3" s="1"/>
  <c r="E53" i="3" s="1"/>
  <c r="AF53" i="3"/>
  <c r="O53" i="3"/>
  <c r="N53" i="3"/>
  <c r="H53" i="3"/>
  <c r="I53" i="3" s="1"/>
  <c r="F53" i="3"/>
  <c r="CL52" i="3"/>
  <c r="CI52" i="3"/>
  <c r="CF52" i="3"/>
  <c r="CE52" i="3"/>
  <c r="BO52" i="3"/>
  <c r="AW52" i="3"/>
  <c r="AX52" i="3" s="1"/>
  <c r="E52" i="3" s="1"/>
  <c r="F52" i="3" s="1"/>
  <c r="AF52" i="3"/>
  <c r="O52" i="3"/>
  <c r="N52" i="3"/>
  <c r="J52" i="3"/>
  <c r="H52" i="3"/>
  <c r="I52" i="3" s="1"/>
  <c r="G52" i="3"/>
  <c r="CL51" i="3"/>
  <c r="J51" i="3" s="1"/>
  <c r="CI51" i="3"/>
  <c r="G51" i="3" s="1"/>
  <c r="CF51" i="3"/>
  <c r="CE51" i="3"/>
  <c r="BO51" i="3"/>
  <c r="AW51" i="3"/>
  <c r="AX51" i="3" s="1"/>
  <c r="E51" i="3" s="1"/>
  <c r="AF51" i="3"/>
  <c r="O51" i="3"/>
  <c r="N51" i="3"/>
  <c r="H51" i="3"/>
  <c r="I51" i="3" s="1"/>
  <c r="F51" i="3"/>
  <c r="CL50" i="3"/>
  <c r="J50" i="3" s="1"/>
  <c r="CI50" i="3"/>
  <c r="CF50" i="3"/>
  <c r="CE50" i="3"/>
  <c r="BO50" i="3"/>
  <c r="AW50" i="3"/>
  <c r="AX50" i="3" s="1"/>
  <c r="E50" i="3" s="1"/>
  <c r="F50" i="3" s="1"/>
  <c r="AF50" i="3"/>
  <c r="O50" i="3"/>
  <c r="N50" i="3"/>
  <c r="H50" i="3"/>
  <c r="I50" i="3" s="1"/>
  <c r="G50" i="3"/>
  <c r="CL49" i="3"/>
  <c r="J49" i="3" s="1"/>
  <c r="CI49" i="3"/>
  <c r="G49" i="3" s="1"/>
  <c r="CF49" i="3"/>
  <c r="CE49" i="3"/>
  <c r="BO49" i="3"/>
  <c r="AW49" i="3"/>
  <c r="AX49" i="3" s="1"/>
  <c r="E49" i="3" s="1"/>
  <c r="AF49" i="3"/>
  <c r="O49" i="3"/>
  <c r="N49" i="3"/>
  <c r="H49" i="3"/>
  <c r="I49" i="3" s="1"/>
  <c r="F49" i="3"/>
  <c r="CL48" i="3"/>
  <c r="CI48" i="3"/>
  <c r="CF48" i="3"/>
  <c r="CE48" i="3"/>
  <c r="BO48" i="3"/>
  <c r="AW48" i="3"/>
  <c r="AX48" i="3" s="1"/>
  <c r="E48" i="3" s="1"/>
  <c r="F48" i="3" s="1"/>
  <c r="AF48" i="3"/>
  <c r="O48" i="3"/>
  <c r="N48" i="3"/>
  <c r="J48" i="3"/>
  <c r="H48" i="3"/>
  <c r="I48" i="3" s="1"/>
  <c r="G48" i="3"/>
  <c r="CL47" i="3"/>
  <c r="J47" i="3" s="1"/>
  <c r="CI47" i="3"/>
  <c r="G47" i="3" s="1"/>
  <c r="CE47" i="3"/>
  <c r="CF47" i="3" s="1"/>
  <c r="H47" i="3" s="1"/>
  <c r="I47" i="3" s="1"/>
  <c r="BO47" i="3"/>
  <c r="AW47" i="3"/>
  <c r="AX47" i="3" s="1"/>
  <c r="E47" i="3" s="1"/>
  <c r="F47" i="3" s="1"/>
  <c r="AF47" i="3"/>
  <c r="O47" i="3"/>
  <c r="N47" i="3"/>
  <c r="CL46" i="3"/>
  <c r="CI46" i="3"/>
  <c r="CE46" i="3"/>
  <c r="CF46" i="3" s="1"/>
  <c r="H46" i="3" s="1"/>
  <c r="I46" i="3" s="1"/>
  <c r="BO46" i="3"/>
  <c r="AW46" i="3"/>
  <c r="AX46" i="3" s="1"/>
  <c r="E46" i="3" s="1"/>
  <c r="F46" i="3" s="1"/>
  <c r="AF46" i="3"/>
  <c r="O46" i="3"/>
  <c r="N46" i="3"/>
  <c r="J46" i="3"/>
  <c r="G46" i="3"/>
  <c r="CL45" i="3"/>
  <c r="J45" i="3" s="1"/>
  <c r="CI45" i="3"/>
  <c r="G45" i="3" s="1"/>
  <c r="CE45" i="3"/>
  <c r="CF45" i="3" s="1"/>
  <c r="H45" i="3" s="1"/>
  <c r="I45" i="3" s="1"/>
  <c r="BO45" i="3"/>
  <c r="AW45" i="3"/>
  <c r="AX45" i="3" s="1"/>
  <c r="E45" i="3" s="1"/>
  <c r="AF45" i="3"/>
  <c r="O45" i="3"/>
  <c r="N45" i="3"/>
  <c r="F45" i="3"/>
  <c r="CL44" i="3"/>
  <c r="CI44" i="3"/>
  <c r="CE44" i="3"/>
  <c r="CF44" i="3" s="1"/>
  <c r="H44" i="3" s="1"/>
  <c r="I44" i="3" s="1"/>
  <c r="BO44" i="3"/>
  <c r="AW44" i="3"/>
  <c r="AX44" i="3" s="1"/>
  <c r="E44" i="3" s="1"/>
  <c r="F44" i="3" s="1"/>
  <c r="AF44" i="3"/>
  <c r="O44" i="3"/>
  <c r="N44" i="3"/>
  <c r="J44" i="3"/>
  <c r="G44" i="3"/>
  <c r="CL43" i="3"/>
  <c r="J43" i="3" s="1"/>
  <c r="CI43" i="3"/>
  <c r="G43" i="3" s="1"/>
  <c r="CE43" i="3"/>
  <c r="CF43" i="3" s="1"/>
  <c r="H43" i="3" s="1"/>
  <c r="I43" i="3" s="1"/>
  <c r="BO43" i="3"/>
  <c r="AW43" i="3"/>
  <c r="AX43" i="3" s="1"/>
  <c r="E43" i="3" s="1"/>
  <c r="AF43" i="3"/>
  <c r="O43" i="3"/>
  <c r="N43" i="3"/>
  <c r="F43" i="3"/>
  <c r="CL42" i="3"/>
  <c r="CI42" i="3"/>
  <c r="CE42" i="3"/>
  <c r="CF42" i="3" s="1"/>
  <c r="H42" i="3" s="1"/>
  <c r="I42" i="3" s="1"/>
  <c r="BO42" i="3"/>
  <c r="AW42" i="3"/>
  <c r="AX42" i="3" s="1"/>
  <c r="E42" i="3" s="1"/>
  <c r="F42" i="3" s="1"/>
  <c r="AF42" i="3"/>
  <c r="O42" i="3"/>
  <c r="N42" i="3"/>
  <c r="J42" i="3"/>
  <c r="G42" i="3"/>
  <c r="CL41" i="3"/>
  <c r="J41" i="3" s="1"/>
  <c r="CI41" i="3"/>
  <c r="G41" i="3" s="1"/>
  <c r="CE41" i="3"/>
  <c r="CF41" i="3" s="1"/>
  <c r="H41" i="3" s="1"/>
  <c r="I41" i="3" s="1"/>
  <c r="BO41" i="3"/>
  <c r="AW41" i="3"/>
  <c r="AX41" i="3" s="1"/>
  <c r="E41" i="3" s="1"/>
  <c r="F41" i="3" s="1"/>
  <c r="AF41" i="3"/>
  <c r="O41" i="3"/>
  <c r="N41" i="3"/>
  <c r="CL40" i="3"/>
  <c r="CI40" i="3"/>
  <c r="CE40" i="3"/>
  <c r="CF40" i="3" s="1"/>
  <c r="H40" i="3" s="1"/>
  <c r="I40" i="3" s="1"/>
  <c r="BO40" i="3"/>
  <c r="AW40" i="3"/>
  <c r="AX40" i="3" s="1"/>
  <c r="E40" i="3" s="1"/>
  <c r="F40" i="3" s="1"/>
  <c r="AF40" i="3"/>
  <c r="O40" i="3"/>
  <c r="N40" i="3"/>
  <c r="J40" i="3"/>
  <c r="G40" i="3"/>
  <c r="CL39" i="3"/>
  <c r="J39" i="3" s="1"/>
  <c r="CI39" i="3"/>
  <c r="G39" i="3" s="1"/>
  <c r="CE39" i="3"/>
  <c r="CF39" i="3" s="1"/>
  <c r="H39" i="3" s="1"/>
  <c r="I39" i="3" s="1"/>
  <c r="BO39" i="3"/>
  <c r="AW39" i="3"/>
  <c r="AX39" i="3" s="1"/>
  <c r="E39" i="3" s="1"/>
  <c r="AF39" i="3"/>
  <c r="O39" i="3"/>
  <c r="N39" i="3"/>
  <c r="F39" i="3"/>
  <c r="CL38" i="3"/>
  <c r="CI38" i="3"/>
  <c r="CE38" i="3"/>
  <c r="CF38" i="3" s="1"/>
  <c r="H38" i="3" s="1"/>
  <c r="I38" i="3" s="1"/>
  <c r="BO38" i="3"/>
  <c r="AW38" i="3"/>
  <c r="AX38" i="3" s="1"/>
  <c r="E38" i="3" s="1"/>
  <c r="F38" i="3" s="1"/>
  <c r="AF38" i="3"/>
  <c r="O38" i="3"/>
  <c r="N38" i="3"/>
  <c r="J38" i="3"/>
  <c r="G38" i="3"/>
  <c r="CL37" i="3"/>
  <c r="J37" i="3" s="1"/>
  <c r="CI37" i="3"/>
  <c r="G37" i="3" s="1"/>
  <c r="CE37" i="3"/>
  <c r="CF37" i="3" s="1"/>
  <c r="H37" i="3" s="1"/>
  <c r="I37" i="3" s="1"/>
  <c r="BO37" i="3"/>
  <c r="AW37" i="3"/>
  <c r="AX37" i="3" s="1"/>
  <c r="E37" i="3" s="1"/>
  <c r="AF37" i="3"/>
  <c r="O37" i="3"/>
  <c r="N37" i="3"/>
  <c r="F37" i="3"/>
  <c r="CL36" i="3"/>
  <c r="CI36" i="3"/>
  <c r="CE36" i="3"/>
  <c r="CF36" i="3" s="1"/>
  <c r="H36" i="3" s="1"/>
  <c r="I36" i="3" s="1"/>
  <c r="BO36" i="3"/>
  <c r="AW36" i="3"/>
  <c r="AX36" i="3" s="1"/>
  <c r="E36" i="3" s="1"/>
  <c r="F36" i="3" s="1"/>
  <c r="AF36" i="3"/>
  <c r="O36" i="3"/>
  <c r="N36" i="3"/>
  <c r="J36" i="3"/>
  <c r="G36" i="3"/>
  <c r="CL35" i="3"/>
  <c r="J35" i="3" s="1"/>
  <c r="CI35" i="3"/>
  <c r="G35" i="3" s="1"/>
  <c r="CE35" i="3"/>
  <c r="CF35" i="3" s="1"/>
  <c r="H35" i="3" s="1"/>
  <c r="I35" i="3" s="1"/>
  <c r="BO35" i="3"/>
  <c r="AW35" i="3"/>
  <c r="AX35" i="3" s="1"/>
  <c r="E35" i="3" s="1"/>
  <c r="F35" i="3" s="1"/>
  <c r="AF35" i="3"/>
  <c r="O35" i="3"/>
  <c r="N35" i="3"/>
  <c r="CL34" i="3"/>
  <c r="CI34" i="3"/>
  <c r="CE34" i="3"/>
  <c r="CF34" i="3" s="1"/>
  <c r="H34" i="3" s="1"/>
  <c r="I34" i="3" s="1"/>
  <c r="BO34" i="3"/>
  <c r="AW34" i="3"/>
  <c r="AX34" i="3" s="1"/>
  <c r="E34" i="3" s="1"/>
  <c r="F34" i="3" s="1"/>
  <c r="AF34" i="3"/>
  <c r="O34" i="3"/>
  <c r="N34" i="3"/>
  <c r="J34" i="3"/>
  <c r="G34" i="3"/>
  <c r="CX33" i="3"/>
  <c r="CL33" i="3"/>
  <c r="CI33" i="3"/>
  <c r="CE33" i="3"/>
  <c r="CF33" i="3" s="1"/>
  <c r="H33" i="3" s="1"/>
  <c r="I33" i="3" s="1"/>
  <c r="BO33" i="3"/>
  <c r="AW33" i="3"/>
  <c r="AX33" i="3" s="1"/>
  <c r="E33" i="3" s="1"/>
  <c r="F33" i="3" s="1"/>
  <c r="AF33" i="3"/>
  <c r="O33" i="3"/>
  <c r="N33" i="3"/>
  <c r="J33" i="3"/>
  <c r="G33" i="3"/>
  <c r="CX32" i="3"/>
  <c r="CL32" i="3"/>
  <c r="CI32" i="3"/>
  <c r="CE32" i="3"/>
  <c r="CF32" i="3" s="1"/>
  <c r="H32" i="3" s="1"/>
  <c r="I32" i="3" s="1"/>
  <c r="BO32" i="3"/>
  <c r="AW32" i="3"/>
  <c r="AX32" i="3" s="1"/>
  <c r="E32" i="3" s="1"/>
  <c r="F32" i="3" s="1"/>
  <c r="AF32" i="3"/>
  <c r="O32" i="3"/>
  <c r="N32" i="3"/>
  <c r="J32" i="3"/>
  <c r="G32" i="3"/>
  <c r="CX31" i="3"/>
  <c r="CL31" i="3"/>
  <c r="CI31" i="3"/>
  <c r="G31" i="3" s="1"/>
  <c r="CE31" i="3"/>
  <c r="CF31" i="3" s="1"/>
  <c r="H31" i="3" s="1"/>
  <c r="I31" i="3" s="1"/>
  <c r="BO31" i="3"/>
  <c r="AW31" i="3"/>
  <c r="AX31" i="3" s="1"/>
  <c r="E31" i="3" s="1"/>
  <c r="F31" i="3" s="1"/>
  <c r="AF31" i="3"/>
  <c r="O31" i="3"/>
  <c r="N31" i="3"/>
  <c r="J31" i="3"/>
  <c r="CX30" i="3"/>
  <c r="CL30" i="3"/>
  <c r="CI30" i="3"/>
  <c r="CE30" i="3"/>
  <c r="CF30" i="3" s="1"/>
  <c r="H30" i="3" s="1"/>
  <c r="I30" i="3" s="1"/>
  <c r="BO30" i="3"/>
  <c r="AW30" i="3"/>
  <c r="AX30" i="3" s="1"/>
  <c r="E30" i="3" s="1"/>
  <c r="F30" i="3" s="1"/>
  <c r="AF30" i="3"/>
  <c r="O30" i="3"/>
  <c r="N30" i="3"/>
  <c r="J30" i="3"/>
  <c r="G30" i="3"/>
  <c r="CX29" i="3"/>
  <c r="CL29" i="3"/>
  <c r="CI29" i="3"/>
  <c r="G29" i="3" s="1"/>
  <c r="CE29" i="3"/>
  <c r="CF29" i="3" s="1"/>
  <c r="H29" i="3" s="1"/>
  <c r="I29" i="3" s="1"/>
  <c r="BO29" i="3"/>
  <c r="AW29" i="3"/>
  <c r="AX29" i="3" s="1"/>
  <c r="E29" i="3" s="1"/>
  <c r="F29" i="3" s="1"/>
  <c r="AF29" i="3"/>
  <c r="O29" i="3"/>
  <c r="N29" i="3"/>
  <c r="J29" i="3"/>
  <c r="CX28" i="3"/>
  <c r="CL28" i="3"/>
  <c r="CI28" i="3"/>
  <c r="CE28" i="3"/>
  <c r="CF28" i="3" s="1"/>
  <c r="H28" i="3" s="1"/>
  <c r="I28" i="3" s="1"/>
  <c r="BO28" i="3"/>
  <c r="AW28" i="3"/>
  <c r="AX28" i="3" s="1"/>
  <c r="E28" i="3" s="1"/>
  <c r="F28" i="3" s="1"/>
  <c r="AF28" i="3"/>
  <c r="O28" i="3"/>
  <c r="N28" i="3"/>
  <c r="J28" i="3"/>
  <c r="G28" i="3"/>
  <c r="CX27" i="3"/>
  <c r="CL27" i="3"/>
  <c r="CI27" i="3"/>
  <c r="G27" i="3" s="1"/>
  <c r="CE27" i="3"/>
  <c r="CF27" i="3" s="1"/>
  <c r="H27" i="3" s="1"/>
  <c r="BO27" i="3"/>
  <c r="AW27" i="3"/>
  <c r="AX27" i="3" s="1"/>
  <c r="E27" i="3" s="1"/>
  <c r="F27" i="3" s="1"/>
  <c r="AF27" i="3"/>
  <c r="O27" i="3"/>
  <c r="N27" i="3"/>
  <c r="J27" i="3"/>
  <c r="I27" i="3"/>
  <c r="CX26" i="3"/>
  <c r="CL26" i="3"/>
  <c r="CI26" i="3"/>
  <c r="CE26" i="3"/>
  <c r="CF26" i="3" s="1"/>
  <c r="H26" i="3" s="1"/>
  <c r="I26" i="3" s="1"/>
  <c r="BO26" i="3"/>
  <c r="AW26" i="3"/>
  <c r="AX26" i="3" s="1"/>
  <c r="E26" i="3" s="1"/>
  <c r="F26" i="3" s="1"/>
  <c r="AF26" i="3"/>
  <c r="O26" i="3"/>
  <c r="N26" i="3"/>
  <c r="J26" i="3"/>
  <c r="G26" i="3"/>
  <c r="CX25" i="3"/>
  <c r="CL25" i="3"/>
  <c r="CI25" i="3"/>
  <c r="G25" i="3" s="1"/>
  <c r="CE25" i="3"/>
  <c r="CF25" i="3" s="1"/>
  <c r="H25" i="3" s="1"/>
  <c r="I25" i="3" s="1"/>
  <c r="BO25" i="3"/>
  <c r="AW25" i="3"/>
  <c r="AX25" i="3" s="1"/>
  <c r="E25" i="3" s="1"/>
  <c r="F25" i="3" s="1"/>
  <c r="AF25" i="3"/>
  <c r="O25" i="3"/>
  <c r="N25" i="3"/>
  <c r="J25" i="3"/>
  <c r="CX24" i="3"/>
  <c r="CL24" i="3"/>
  <c r="CI24" i="3"/>
  <c r="CE24" i="3"/>
  <c r="CF24" i="3" s="1"/>
  <c r="H24" i="3" s="1"/>
  <c r="I24" i="3" s="1"/>
  <c r="BO24" i="3"/>
  <c r="AW24" i="3"/>
  <c r="AX24" i="3" s="1"/>
  <c r="E24" i="3" s="1"/>
  <c r="F24" i="3" s="1"/>
  <c r="AF24" i="3"/>
  <c r="O24" i="3"/>
  <c r="N24" i="3"/>
  <c r="J24" i="3"/>
  <c r="G24" i="3"/>
  <c r="CX23" i="3"/>
  <c r="CL23" i="3"/>
  <c r="CI23" i="3"/>
  <c r="G23" i="3" s="1"/>
  <c r="CE23" i="3"/>
  <c r="CF23" i="3" s="1"/>
  <c r="H23" i="3" s="1"/>
  <c r="I23" i="3" s="1"/>
  <c r="BO23" i="3"/>
  <c r="AW23" i="3"/>
  <c r="AX23" i="3" s="1"/>
  <c r="E23" i="3" s="1"/>
  <c r="F23" i="3" s="1"/>
  <c r="AF23" i="3"/>
  <c r="O23" i="3"/>
  <c r="N23" i="3"/>
  <c r="J23" i="3"/>
  <c r="CX22" i="3"/>
  <c r="CL22" i="3"/>
  <c r="CI22" i="3"/>
  <c r="CE22" i="3"/>
  <c r="CF22" i="3" s="1"/>
  <c r="H22" i="3" s="1"/>
  <c r="I22" i="3" s="1"/>
  <c r="BO22" i="3"/>
  <c r="AW22" i="3"/>
  <c r="AX22" i="3" s="1"/>
  <c r="E22" i="3" s="1"/>
  <c r="F22" i="3" s="1"/>
  <c r="AF22" i="3"/>
  <c r="O22" i="3"/>
  <c r="N22" i="3"/>
  <c r="J22" i="3"/>
  <c r="G22" i="3"/>
  <c r="CL21" i="3"/>
  <c r="J21" i="3" s="1"/>
  <c r="CI21" i="3"/>
  <c r="G21" i="3" s="1"/>
  <c r="CE21" i="3"/>
  <c r="CF21" i="3" s="1"/>
  <c r="H21" i="3" s="1"/>
  <c r="I21" i="3" s="1"/>
  <c r="BO21" i="3"/>
  <c r="AW21" i="3"/>
  <c r="AX21" i="3" s="1"/>
  <c r="E21" i="3" s="1"/>
  <c r="F21" i="3" s="1"/>
  <c r="AF21" i="3"/>
  <c r="O21" i="3"/>
  <c r="N21" i="3"/>
  <c r="CX20" i="3"/>
  <c r="CL20" i="3"/>
  <c r="CI20" i="3"/>
  <c r="G20" i="3" s="1"/>
  <c r="CE20" i="3"/>
  <c r="CF20" i="3" s="1"/>
  <c r="H20" i="3" s="1"/>
  <c r="BO20" i="3"/>
  <c r="AW20" i="3"/>
  <c r="AX20" i="3" s="1"/>
  <c r="E20" i="3" s="1"/>
  <c r="F20" i="3" s="1"/>
  <c r="AF20" i="3"/>
  <c r="O20" i="3"/>
  <c r="N20" i="3"/>
  <c r="J20" i="3"/>
  <c r="I20" i="3"/>
  <c r="CX19" i="3"/>
  <c r="CL19" i="3"/>
  <c r="J19" i="3" s="1"/>
  <c r="CI19" i="3"/>
  <c r="CE19" i="3"/>
  <c r="CF19" i="3" s="1"/>
  <c r="H19" i="3" s="1"/>
  <c r="I19" i="3" s="1"/>
  <c r="BO19" i="3"/>
  <c r="AW19" i="3"/>
  <c r="AX19" i="3" s="1"/>
  <c r="E19" i="3" s="1"/>
  <c r="F19" i="3" s="1"/>
  <c r="AF19" i="3"/>
  <c r="O19" i="3"/>
  <c r="N19" i="3"/>
  <c r="G19" i="3"/>
  <c r="CX18" i="3"/>
  <c r="CL18" i="3"/>
  <c r="CI18" i="3"/>
  <c r="G18" i="3" s="1"/>
  <c r="CE18" i="3"/>
  <c r="CF18" i="3" s="1"/>
  <c r="H18" i="3" s="1"/>
  <c r="I18" i="3" s="1"/>
  <c r="BO18" i="3"/>
  <c r="AW18" i="3"/>
  <c r="AX18" i="3" s="1"/>
  <c r="E18" i="3" s="1"/>
  <c r="F18" i="3" s="1"/>
  <c r="AF18" i="3"/>
  <c r="O18" i="3"/>
  <c r="N18" i="3"/>
  <c r="J18" i="3"/>
  <c r="CX17" i="3"/>
  <c r="CL17" i="3"/>
  <c r="J17" i="3" s="1"/>
  <c r="CI17" i="3"/>
  <c r="G17" i="3" s="1"/>
  <c r="CE17" i="3"/>
  <c r="CF17" i="3" s="1"/>
  <c r="H17" i="3" s="1"/>
  <c r="I17" i="3" s="1"/>
  <c r="BO17" i="3"/>
  <c r="AW17" i="3"/>
  <c r="AX17" i="3" s="1"/>
  <c r="E17" i="3" s="1"/>
  <c r="AF17" i="3"/>
  <c r="O17" i="3"/>
  <c r="N17" i="3"/>
  <c r="F17" i="3"/>
  <c r="CX16" i="3"/>
  <c r="CL16" i="3"/>
  <c r="J16" i="3" s="1"/>
  <c r="CI16" i="3"/>
  <c r="G16" i="3" s="1"/>
  <c r="CE16" i="3"/>
  <c r="CF16" i="3" s="1"/>
  <c r="H16" i="3" s="1"/>
  <c r="I16" i="3" s="1"/>
  <c r="BO16" i="3"/>
  <c r="AW16" i="3"/>
  <c r="AX16" i="3" s="1"/>
  <c r="E16" i="3" s="1"/>
  <c r="F16" i="3" s="1"/>
  <c r="AF16" i="3"/>
  <c r="O16" i="3"/>
  <c r="N16" i="3"/>
  <c r="CX15" i="3"/>
  <c r="CL15" i="3"/>
  <c r="J15" i="3" s="1"/>
  <c r="CI15" i="3"/>
  <c r="CE15" i="3"/>
  <c r="CF15" i="3" s="1"/>
  <c r="H15" i="3" s="1"/>
  <c r="I15" i="3" s="1"/>
  <c r="BO15" i="3"/>
  <c r="AW15" i="3"/>
  <c r="AX15" i="3" s="1"/>
  <c r="E15" i="3" s="1"/>
  <c r="F15" i="3" s="1"/>
  <c r="AF15" i="3"/>
  <c r="O15" i="3"/>
  <c r="N15" i="3"/>
  <c r="G15" i="3"/>
  <c r="CX14" i="3"/>
  <c r="CL14" i="3"/>
  <c r="CI14" i="3"/>
  <c r="G14" i="3" s="1"/>
  <c r="CE14" i="3"/>
  <c r="CF14" i="3" s="1"/>
  <c r="H14" i="3" s="1"/>
  <c r="I14" i="3" s="1"/>
  <c r="BO14" i="3"/>
  <c r="AW14" i="3"/>
  <c r="AX14" i="3" s="1"/>
  <c r="E14" i="3" s="1"/>
  <c r="F14" i="3" s="1"/>
  <c r="AF14" i="3"/>
  <c r="O14" i="3"/>
  <c r="N14" i="3"/>
  <c r="J14" i="3"/>
  <c r="CX13" i="3"/>
  <c r="CL13" i="3"/>
  <c r="J13" i="3" s="1"/>
  <c r="CI13" i="3"/>
  <c r="G13" i="3" s="1"/>
  <c r="CE13" i="3"/>
  <c r="CF13" i="3" s="1"/>
  <c r="H13" i="3" s="1"/>
  <c r="I13" i="3" s="1"/>
  <c r="BO13" i="3"/>
  <c r="AW13" i="3"/>
  <c r="AX13" i="3" s="1"/>
  <c r="E13" i="3" s="1"/>
  <c r="F13" i="3" s="1"/>
  <c r="AF13" i="3"/>
  <c r="O13" i="3"/>
  <c r="N13" i="3"/>
  <c r="CX12" i="3"/>
  <c r="CL12" i="3"/>
  <c r="CI12" i="3"/>
  <c r="CE12" i="3"/>
  <c r="CF12" i="3" s="1"/>
  <c r="H12" i="3" s="1"/>
  <c r="I12" i="3" s="1"/>
  <c r="BO12" i="3"/>
  <c r="AW12" i="3"/>
  <c r="AX12" i="3" s="1"/>
  <c r="E12" i="3" s="1"/>
  <c r="F12" i="3" s="1"/>
  <c r="AF12" i="3"/>
  <c r="O12" i="3"/>
  <c r="N12" i="3"/>
  <c r="J12" i="3"/>
  <c r="G12" i="3"/>
  <c r="CX11" i="3"/>
  <c r="CL11" i="3"/>
  <c r="J11" i="3" s="1"/>
  <c r="CI11" i="3"/>
  <c r="CE11" i="3"/>
  <c r="CF11" i="3" s="1"/>
  <c r="H11" i="3" s="1"/>
  <c r="I11" i="3" s="1"/>
  <c r="BO11" i="3"/>
  <c r="AW11" i="3"/>
  <c r="AX11" i="3" s="1"/>
  <c r="E11" i="3" s="1"/>
  <c r="F11" i="3" s="1"/>
  <c r="AF11" i="3"/>
  <c r="O11" i="3"/>
  <c r="N11" i="3"/>
  <c r="G11" i="3"/>
  <c r="CX10" i="3"/>
  <c r="CX9" i="3"/>
  <c r="BE2" i="3"/>
  <c r="V2" i="3"/>
  <c r="CL60" i="2"/>
  <c r="CI60" i="2"/>
  <c r="G60" i="2" s="1"/>
  <c r="CF60" i="2"/>
  <c r="CE60" i="2"/>
  <c r="BO60" i="2"/>
  <c r="AW60" i="2"/>
  <c r="AX60" i="2" s="1"/>
  <c r="E60" i="2" s="1"/>
  <c r="F60" i="2" s="1"/>
  <c r="AF60" i="2"/>
  <c r="O60" i="2"/>
  <c r="N60" i="2"/>
  <c r="J60" i="2"/>
  <c r="H60" i="2"/>
  <c r="I60" i="2" s="1"/>
  <c r="CL59" i="2"/>
  <c r="J59" i="2" s="1"/>
  <c r="CI59" i="2"/>
  <c r="G59" i="2" s="1"/>
  <c r="CF59" i="2"/>
  <c r="CE59" i="2"/>
  <c r="BO59" i="2"/>
  <c r="AW59" i="2"/>
  <c r="AX59" i="2" s="1"/>
  <c r="E59" i="2" s="1"/>
  <c r="AF59" i="2"/>
  <c r="O59" i="2"/>
  <c r="N59" i="2"/>
  <c r="H59" i="2"/>
  <c r="I59" i="2" s="1"/>
  <c r="F59" i="2"/>
  <c r="CL58" i="2"/>
  <c r="CI58" i="2"/>
  <c r="CF58" i="2"/>
  <c r="CE58" i="2"/>
  <c r="BO58" i="2"/>
  <c r="AW58" i="2"/>
  <c r="AX58" i="2" s="1"/>
  <c r="E58" i="2" s="1"/>
  <c r="F58" i="2" s="1"/>
  <c r="AF58" i="2"/>
  <c r="O58" i="2"/>
  <c r="N58" i="2"/>
  <c r="J58" i="2"/>
  <c r="H58" i="2"/>
  <c r="I58" i="2" s="1"/>
  <c r="G58" i="2"/>
  <c r="CL57" i="2"/>
  <c r="J57" i="2" s="1"/>
  <c r="CI57" i="2"/>
  <c r="G57" i="2" s="1"/>
  <c r="CF57" i="2"/>
  <c r="CE57" i="2"/>
  <c r="BO57" i="2"/>
  <c r="AW57" i="2"/>
  <c r="AX57" i="2" s="1"/>
  <c r="E57" i="2" s="1"/>
  <c r="AF57" i="2"/>
  <c r="O57" i="2"/>
  <c r="N57" i="2"/>
  <c r="H57" i="2"/>
  <c r="I57" i="2" s="1"/>
  <c r="F57" i="2"/>
  <c r="CL56" i="2"/>
  <c r="J56" i="2" s="1"/>
  <c r="CI56" i="2"/>
  <c r="CF56" i="2"/>
  <c r="CE56" i="2"/>
  <c r="BO56" i="2"/>
  <c r="AW56" i="2"/>
  <c r="AX56" i="2" s="1"/>
  <c r="E56" i="2" s="1"/>
  <c r="F56" i="2" s="1"/>
  <c r="AF56" i="2"/>
  <c r="O56" i="2"/>
  <c r="N56" i="2"/>
  <c r="H56" i="2"/>
  <c r="I56" i="2" s="1"/>
  <c r="G56" i="2"/>
  <c r="CL55" i="2"/>
  <c r="J55" i="2" s="1"/>
  <c r="CI55" i="2"/>
  <c r="G55" i="2" s="1"/>
  <c r="CF55" i="2"/>
  <c r="CE55" i="2"/>
  <c r="BO55" i="2"/>
  <c r="AW55" i="2"/>
  <c r="AX55" i="2" s="1"/>
  <c r="E55" i="2" s="1"/>
  <c r="AF55" i="2"/>
  <c r="O55" i="2"/>
  <c r="N55" i="2"/>
  <c r="H55" i="2"/>
  <c r="I55" i="2" s="1"/>
  <c r="F55" i="2"/>
  <c r="CL54" i="2"/>
  <c r="CI54" i="2"/>
  <c r="CF54" i="2"/>
  <c r="CE54" i="2"/>
  <c r="BO54" i="2"/>
  <c r="AW54" i="2"/>
  <c r="AX54" i="2" s="1"/>
  <c r="E54" i="2" s="1"/>
  <c r="F54" i="2" s="1"/>
  <c r="AF54" i="2"/>
  <c r="O54" i="2"/>
  <c r="N54" i="2"/>
  <c r="J54" i="2"/>
  <c r="H54" i="2"/>
  <c r="I54" i="2" s="1"/>
  <c r="G54" i="2"/>
  <c r="CL53" i="2"/>
  <c r="J53" i="2" s="1"/>
  <c r="CI53" i="2"/>
  <c r="G53" i="2" s="1"/>
  <c r="CF53" i="2"/>
  <c r="CE53" i="2"/>
  <c r="BO53" i="2"/>
  <c r="AW53" i="2"/>
  <c r="AX53" i="2" s="1"/>
  <c r="E53" i="2" s="1"/>
  <c r="AF53" i="2"/>
  <c r="O53" i="2"/>
  <c r="N53" i="2"/>
  <c r="H53" i="2"/>
  <c r="I53" i="2" s="1"/>
  <c r="F53" i="2"/>
  <c r="CL52" i="2"/>
  <c r="J52" i="2" s="1"/>
  <c r="CI52" i="2"/>
  <c r="CF52" i="2"/>
  <c r="CE52" i="2"/>
  <c r="BO52" i="2"/>
  <c r="AW52" i="2"/>
  <c r="AX52" i="2" s="1"/>
  <c r="E52" i="2" s="1"/>
  <c r="F52" i="2" s="1"/>
  <c r="AF52" i="2"/>
  <c r="O52" i="2"/>
  <c r="N52" i="2"/>
  <c r="H52" i="2"/>
  <c r="I52" i="2" s="1"/>
  <c r="G52" i="2"/>
  <c r="CL51" i="2"/>
  <c r="J51" i="2" s="1"/>
  <c r="CI51" i="2"/>
  <c r="G51" i="2" s="1"/>
  <c r="CF51" i="2"/>
  <c r="CE51" i="2"/>
  <c r="BO51" i="2"/>
  <c r="AW51" i="2"/>
  <c r="AX51" i="2" s="1"/>
  <c r="E51" i="2" s="1"/>
  <c r="AF51" i="2"/>
  <c r="O51" i="2"/>
  <c r="N51" i="2"/>
  <c r="H51" i="2"/>
  <c r="I51" i="2" s="1"/>
  <c r="F51" i="2"/>
  <c r="CL50" i="2"/>
  <c r="CI50" i="2"/>
  <c r="CF50" i="2"/>
  <c r="CE50" i="2"/>
  <c r="BO50" i="2"/>
  <c r="AW50" i="2"/>
  <c r="AX50" i="2" s="1"/>
  <c r="E50" i="2" s="1"/>
  <c r="F50" i="2" s="1"/>
  <c r="AF50" i="2"/>
  <c r="O50" i="2"/>
  <c r="N50" i="2"/>
  <c r="J50" i="2"/>
  <c r="H50" i="2"/>
  <c r="I50" i="2" s="1"/>
  <c r="G50" i="2"/>
  <c r="CL49" i="2"/>
  <c r="J49" i="2" s="1"/>
  <c r="CI49" i="2"/>
  <c r="G49" i="2" s="1"/>
  <c r="CF49" i="2"/>
  <c r="CE49" i="2"/>
  <c r="BO49" i="2"/>
  <c r="AW49" i="2"/>
  <c r="AX49" i="2" s="1"/>
  <c r="E49" i="2" s="1"/>
  <c r="AF49" i="2"/>
  <c r="O49" i="2"/>
  <c r="N49" i="2"/>
  <c r="H49" i="2"/>
  <c r="I49" i="2" s="1"/>
  <c r="F49" i="2"/>
  <c r="CL48" i="2"/>
  <c r="J48" i="2" s="1"/>
  <c r="CI48" i="2"/>
  <c r="CF48" i="2"/>
  <c r="CE48" i="2"/>
  <c r="BO48" i="2"/>
  <c r="AW48" i="2"/>
  <c r="AX48" i="2" s="1"/>
  <c r="E48" i="2" s="1"/>
  <c r="F48" i="2" s="1"/>
  <c r="AF48" i="2"/>
  <c r="O48" i="2"/>
  <c r="N48" i="2"/>
  <c r="H48" i="2"/>
  <c r="I48" i="2" s="1"/>
  <c r="G48" i="2"/>
  <c r="CL47" i="2"/>
  <c r="J47" i="2" s="1"/>
  <c r="CI47" i="2"/>
  <c r="G47" i="2" s="1"/>
  <c r="CF47" i="2"/>
  <c r="CE47" i="2"/>
  <c r="BO47" i="2"/>
  <c r="AW47" i="2"/>
  <c r="AX47" i="2" s="1"/>
  <c r="E47" i="2" s="1"/>
  <c r="AF47" i="2"/>
  <c r="O47" i="2"/>
  <c r="N47" i="2"/>
  <c r="H47" i="2"/>
  <c r="I47" i="2" s="1"/>
  <c r="F47" i="2"/>
  <c r="CL46" i="2"/>
  <c r="CI46" i="2"/>
  <c r="CE46" i="2"/>
  <c r="CF46" i="2" s="1"/>
  <c r="H46" i="2" s="1"/>
  <c r="I46" i="2" s="1"/>
  <c r="BO46" i="2"/>
  <c r="AW46" i="2"/>
  <c r="AX46" i="2" s="1"/>
  <c r="E46" i="2" s="1"/>
  <c r="F46" i="2" s="1"/>
  <c r="AF46" i="2"/>
  <c r="O46" i="2"/>
  <c r="N46" i="2"/>
  <c r="J46" i="2"/>
  <c r="G46" i="2"/>
  <c r="CL45" i="2"/>
  <c r="J45" i="2" s="1"/>
  <c r="CI45" i="2"/>
  <c r="CE45" i="2"/>
  <c r="CF45" i="2" s="1"/>
  <c r="H45" i="2" s="1"/>
  <c r="I45" i="2" s="1"/>
  <c r="BO45" i="2"/>
  <c r="AW45" i="2"/>
  <c r="AX45" i="2" s="1"/>
  <c r="E45" i="2" s="1"/>
  <c r="F45" i="2" s="1"/>
  <c r="AF45" i="2"/>
  <c r="O45" i="2"/>
  <c r="N45" i="2"/>
  <c r="G45" i="2"/>
  <c r="CL44" i="2"/>
  <c r="CI44" i="2"/>
  <c r="CE44" i="2"/>
  <c r="CF44" i="2" s="1"/>
  <c r="H44" i="2" s="1"/>
  <c r="I44" i="2" s="1"/>
  <c r="BO44" i="2"/>
  <c r="AW44" i="2"/>
  <c r="AX44" i="2" s="1"/>
  <c r="E44" i="2" s="1"/>
  <c r="F44" i="2" s="1"/>
  <c r="AF44" i="2"/>
  <c r="O44" i="2"/>
  <c r="N44" i="2"/>
  <c r="J44" i="2"/>
  <c r="G44" i="2"/>
  <c r="CL43" i="2"/>
  <c r="J43" i="2" s="1"/>
  <c r="CI43" i="2"/>
  <c r="G43" i="2" s="1"/>
  <c r="CE43" i="2"/>
  <c r="CF43" i="2" s="1"/>
  <c r="H43" i="2" s="1"/>
  <c r="I43" i="2" s="1"/>
  <c r="BO43" i="2"/>
  <c r="AW43" i="2"/>
  <c r="AX43" i="2" s="1"/>
  <c r="E43" i="2" s="1"/>
  <c r="F43" i="2" s="1"/>
  <c r="AF43" i="2"/>
  <c r="O43" i="2"/>
  <c r="N43" i="2"/>
  <c r="CL42" i="2"/>
  <c r="CI42" i="2"/>
  <c r="CE42" i="2"/>
  <c r="CF42" i="2" s="1"/>
  <c r="H42" i="2" s="1"/>
  <c r="I42" i="2" s="1"/>
  <c r="BO42" i="2"/>
  <c r="AW42" i="2"/>
  <c r="AX42" i="2" s="1"/>
  <c r="E42" i="2" s="1"/>
  <c r="F42" i="2" s="1"/>
  <c r="AF42" i="2"/>
  <c r="O42" i="2"/>
  <c r="N42" i="2"/>
  <c r="J42" i="2"/>
  <c r="G42" i="2"/>
  <c r="CL41" i="2"/>
  <c r="J41" i="2" s="1"/>
  <c r="CI41" i="2"/>
  <c r="CE41" i="2"/>
  <c r="CF41" i="2" s="1"/>
  <c r="H41" i="2" s="1"/>
  <c r="I41" i="2" s="1"/>
  <c r="BO41" i="2"/>
  <c r="AW41" i="2"/>
  <c r="AX41" i="2" s="1"/>
  <c r="E41" i="2" s="1"/>
  <c r="F41" i="2" s="1"/>
  <c r="AF41" i="2"/>
  <c r="O41" i="2"/>
  <c r="N41" i="2"/>
  <c r="G41" i="2"/>
  <c r="CL40" i="2"/>
  <c r="CI40" i="2"/>
  <c r="CE40" i="2"/>
  <c r="CF40" i="2" s="1"/>
  <c r="H40" i="2" s="1"/>
  <c r="I40" i="2" s="1"/>
  <c r="BO40" i="2"/>
  <c r="AW40" i="2"/>
  <c r="AX40" i="2" s="1"/>
  <c r="E40" i="2" s="1"/>
  <c r="F40" i="2" s="1"/>
  <c r="AF40" i="2"/>
  <c r="O40" i="2"/>
  <c r="N40" i="2"/>
  <c r="J40" i="2"/>
  <c r="G40" i="2"/>
  <c r="CL39" i="2"/>
  <c r="J39" i="2" s="1"/>
  <c r="CI39" i="2"/>
  <c r="G39" i="2" s="1"/>
  <c r="CE39" i="2"/>
  <c r="CF39" i="2" s="1"/>
  <c r="H39" i="2" s="1"/>
  <c r="I39" i="2" s="1"/>
  <c r="BO39" i="2"/>
  <c r="AW39" i="2"/>
  <c r="AX39" i="2" s="1"/>
  <c r="E39" i="2" s="1"/>
  <c r="F39" i="2" s="1"/>
  <c r="AF39" i="2"/>
  <c r="O39" i="2"/>
  <c r="N39" i="2"/>
  <c r="CL38" i="2"/>
  <c r="CI38" i="2"/>
  <c r="CE38" i="2"/>
  <c r="CF38" i="2" s="1"/>
  <c r="H38" i="2" s="1"/>
  <c r="I38" i="2" s="1"/>
  <c r="BO38" i="2"/>
  <c r="AW38" i="2"/>
  <c r="AX38" i="2" s="1"/>
  <c r="E38" i="2" s="1"/>
  <c r="F38" i="2" s="1"/>
  <c r="AF38" i="2"/>
  <c r="O38" i="2"/>
  <c r="N38" i="2"/>
  <c r="J38" i="2"/>
  <c r="G38" i="2"/>
  <c r="CL37" i="2"/>
  <c r="J37" i="2" s="1"/>
  <c r="CI37" i="2"/>
  <c r="CE37" i="2"/>
  <c r="CF37" i="2" s="1"/>
  <c r="H37" i="2" s="1"/>
  <c r="I37" i="2" s="1"/>
  <c r="BO37" i="2"/>
  <c r="AW37" i="2"/>
  <c r="AX37" i="2" s="1"/>
  <c r="E37" i="2" s="1"/>
  <c r="F37" i="2" s="1"/>
  <c r="AF37" i="2"/>
  <c r="O37" i="2"/>
  <c r="N37" i="2"/>
  <c r="G37" i="2"/>
  <c r="CL36" i="2"/>
  <c r="CI36" i="2"/>
  <c r="CE36" i="2"/>
  <c r="CF36" i="2" s="1"/>
  <c r="H36" i="2" s="1"/>
  <c r="I36" i="2" s="1"/>
  <c r="BO36" i="2"/>
  <c r="AW36" i="2"/>
  <c r="AX36" i="2" s="1"/>
  <c r="E36" i="2" s="1"/>
  <c r="F36" i="2" s="1"/>
  <c r="AF36" i="2"/>
  <c r="O36" i="2"/>
  <c r="N36" i="2"/>
  <c r="J36" i="2"/>
  <c r="G36" i="2"/>
  <c r="CL35" i="2"/>
  <c r="J35" i="2" s="1"/>
  <c r="CI35" i="2"/>
  <c r="G35" i="2" s="1"/>
  <c r="CE35" i="2"/>
  <c r="CF35" i="2" s="1"/>
  <c r="H35" i="2" s="1"/>
  <c r="I35" i="2" s="1"/>
  <c r="BO35" i="2"/>
  <c r="AW35" i="2"/>
  <c r="AX35" i="2" s="1"/>
  <c r="E35" i="2" s="1"/>
  <c r="F35" i="2" s="1"/>
  <c r="AF35" i="2"/>
  <c r="O35" i="2"/>
  <c r="N35" i="2"/>
  <c r="CL34" i="2"/>
  <c r="CI34" i="2"/>
  <c r="CE34" i="2"/>
  <c r="CF34" i="2" s="1"/>
  <c r="H34" i="2" s="1"/>
  <c r="I34" i="2" s="1"/>
  <c r="BO34" i="2"/>
  <c r="AW34" i="2"/>
  <c r="AX34" i="2" s="1"/>
  <c r="E34" i="2" s="1"/>
  <c r="F34" i="2" s="1"/>
  <c r="AF34" i="2"/>
  <c r="O34" i="2"/>
  <c r="N34" i="2"/>
  <c r="J34" i="2"/>
  <c r="G34" i="2"/>
  <c r="CX33" i="2"/>
  <c r="CL33" i="2"/>
  <c r="CI33" i="2"/>
  <c r="G33" i="2" s="1"/>
  <c r="CE33" i="2"/>
  <c r="CF33" i="2" s="1"/>
  <c r="H33" i="2" s="1"/>
  <c r="I33" i="2" s="1"/>
  <c r="BO33" i="2"/>
  <c r="AW33" i="2"/>
  <c r="AX33" i="2" s="1"/>
  <c r="E33" i="2" s="1"/>
  <c r="F33" i="2" s="1"/>
  <c r="AF33" i="2"/>
  <c r="O33" i="2"/>
  <c r="N33" i="2"/>
  <c r="J33" i="2"/>
  <c r="CX32" i="2"/>
  <c r="CL32" i="2"/>
  <c r="CI32" i="2"/>
  <c r="CE32" i="2"/>
  <c r="CF32" i="2" s="1"/>
  <c r="H32" i="2" s="1"/>
  <c r="I32" i="2" s="1"/>
  <c r="BO32" i="2"/>
  <c r="AW32" i="2"/>
  <c r="AX32" i="2" s="1"/>
  <c r="E32" i="2" s="1"/>
  <c r="F32" i="2" s="1"/>
  <c r="AF32" i="2"/>
  <c r="O32" i="2"/>
  <c r="N32" i="2"/>
  <c r="J32" i="2"/>
  <c r="G32" i="2"/>
  <c r="CX31" i="2"/>
  <c r="CL31" i="2"/>
  <c r="CI31" i="2"/>
  <c r="CE31" i="2"/>
  <c r="CF31" i="2" s="1"/>
  <c r="H31" i="2" s="1"/>
  <c r="I31" i="2" s="1"/>
  <c r="BO31" i="2"/>
  <c r="AW31" i="2"/>
  <c r="AX31" i="2" s="1"/>
  <c r="E31" i="2" s="1"/>
  <c r="F31" i="2" s="1"/>
  <c r="AF31" i="2"/>
  <c r="O31" i="2"/>
  <c r="N31" i="2"/>
  <c r="J31" i="2"/>
  <c r="G31" i="2"/>
  <c r="CX30" i="2"/>
  <c r="CL30" i="2"/>
  <c r="J30" i="2" s="1"/>
  <c r="CI30" i="2"/>
  <c r="G30" i="2" s="1"/>
  <c r="CE30" i="2"/>
  <c r="CF30" i="2" s="1"/>
  <c r="H30" i="2" s="1"/>
  <c r="I30" i="2" s="1"/>
  <c r="BO30" i="2"/>
  <c r="AW30" i="2"/>
  <c r="AX30" i="2" s="1"/>
  <c r="E30" i="2" s="1"/>
  <c r="F30" i="2" s="1"/>
  <c r="AF30" i="2"/>
  <c r="N30" i="2" s="1"/>
  <c r="O30" i="2"/>
  <c r="CX29" i="2"/>
  <c r="CL29" i="2"/>
  <c r="CI29" i="2"/>
  <c r="CE29" i="2"/>
  <c r="CF29" i="2" s="1"/>
  <c r="H29" i="2" s="1"/>
  <c r="I29" i="2" s="1"/>
  <c r="BO29" i="2"/>
  <c r="AW29" i="2"/>
  <c r="AX29" i="2" s="1"/>
  <c r="E29" i="2" s="1"/>
  <c r="F29" i="2" s="1"/>
  <c r="AF29" i="2"/>
  <c r="O29" i="2"/>
  <c r="N29" i="2"/>
  <c r="J29" i="2"/>
  <c r="G29" i="2"/>
  <c r="CX28" i="2"/>
  <c r="CL28" i="2"/>
  <c r="J28" i="2" s="1"/>
  <c r="CI28" i="2"/>
  <c r="G28" i="2" s="1"/>
  <c r="CE28" i="2"/>
  <c r="CF28" i="2" s="1"/>
  <c r="H28" i="2" s="1"/>
  <c r="I28" i="2" s="1"/>
  <c r="BO28" i="2"/>
  <c r="AW28" i="2"/>
  <c r="AX28" i="2" s="1"/>
  <c r="E28" i="2" s="1"/>
  <c r="F28" i="2" s="1"/>
  <c r="AF28" i="2"/>
  <c r="N28" i="2" s="1"/>
  <c r="O28" i="2"/>
  <c r="CX27" i="2"/>
  <c r="CL27" i="2"/>
  <c r="CI27" i="2"/>
  <c r="CE27" i="2"/>
  <c r="CF27" i="2" s="1"/>
  <c r="H27" i="2" s="1"/>
  <c r="I27" i="2" s="1"/>
  <c r="BO27" i="2"/>
  <c r="AW27" i="2"/>
  <c r="AX27" i="2" s="1"/>
  <c r="E27" i="2" s="1"/>
  <c r="F27" i="2" s="1"/>
  <c r="AF27" i="2"/>
  <c r="O27" i="2"/>
  <c r="N27" i="2"/>
  <c r="J27" i="2"/>
  <c r="G27" i="2"/>
  <c r="CX26" i="2"/>
  <c r="CL26" i="2"/>
  <c r="J26" i="2" s="1"/>
  <c r="CI26" i="2"/>
  <c r="G26" i="2" s="1"/>
  <c r="CE26" i="2"/>
  <c r="CF26" i="2" s="1"/>
  <c r="H26" i="2" s="1"/>
  <c r="I26" i="2" s="1"/>
  <c r="BO26" i="2"/>
  <c r="AW26" i="2"/>
  <c r="AX26" i="2" s="1"/>
  <c r="E26" i="2" s="1"/>
  <c r="F26" i="2" s="1"/>
  <c r="AF26" i="2"/>
  <c r="N26" i="2" s="1"/>
  <c r="O26" i="2"/>
  <c r="CX25" i="2"/>
  <c r="CL25" i="2"/>
  <c r="J25" i="2" s="1"/>
  <c r="CI25" i="2"/>
  <c r="G25" i="2" s="1"/>
  <c r="CE25" i="2"/>
  <c r="CF25" i="2" s="1"/>
  <c r="H25" i="2" s="1"/>
  <c r="I25" i="2" s="1"/>
  <c r="BO25" i="2"/>
  <c r="AW25" i="2"/>
  <c r="AX25" i="2" s="1"/>
  <c r="E25" i="2" s="1"/>
  <c r="F25" i="2" s="1"/>
  <c r="AF25" i="2"/>
  <c r="O25" i="2"/>
  <c r="N25" i="2"/>
  <c r="CX24" i="2"/>
  <c r="CL24" i="2"/>
  <c r="J24" i="2" s="1"/>
  <c r="CI24" i="2"/>
  <c r="CE24" i="2"/>
  <c r="CF24" i="2" s="1"/>
  <c r="H24" i="2" s="1"/>
  <c r="I24" i="2" s="1"/>
  <c r="BO24" i="2"/>
  <c r="AW24" i="2"/>
  <c r="AX24" i="2" s="1"/>
  <c r="E24" i="2" s="1"/>
  <c r="F24" i="2" s="1"/>
  <c r="AF24" i="2"/>
  <c r="N24" i="2" s="1"/>
  <c r="O24" i="2"/>
  <c r="G24" i="2"/>
  <c r="CX23" i="2"/>
  <c r="CL23" i="2"/>
  <c r="CI23" i="2"/>
  <c r="CE23" i="2"/>
  <c r="CF23" i="2" s="1"/>
  <c r="H23" i="2" s="1"/>
  <c r="I23" i="2" s="1"/>
  <c r="BO23" i="2"/>
  <c r="AW23" i="2"/>
  <c r="AX23" i="2" s="1"/>
  <c r="E23" i="2" s="1"/>
  <c r="F23" i="2" s="1"/>
  <c r="AF23" i="2"/>
  <c r="O23" i="2"/>
  <c r="N23" i="2"/>
  <c r="J23" i="2"/>
  <c r="G23" i="2"/>
  <c r="CX22" i="2"/>
  <c r="CL22" i="2"/>
  <c r="CI22" i="2"/>
  <c r="G22" i="2" s="1"/>
  <c r="CE22" i="2"/>
  <c r="CF22" i="2" s="1"/>
  <c r="H22" i="2" s="1"/>
  <c r="I22" i="2" s="1"/>
  <c r="BO22" i="2"/>
  <c r="AW22" i="2"/>
  <c r="AX22" i="2" s="1"/>
  <c r="E22" i="2" s="1"/>
  <c r="F22" i="2" s="1"/>
  <c r="AF22" i="2"/>
  <c r="N22" i="2" s="1"/>
  <c r="O22" i="2"/>
  <c r="J22" i="2"/>
  <c r="CL21" i="2"/>
  <c r="CI21" i="2"/>
  <c r="G21" i="2" s="1"/>
  <c r="CE21" i="2"/>
  <c r="CF21" i="2" s="1"/>
  <c r="H21" i="2" s="1"/>
  <c r="I21" i="2" s="1"/>
  <c r="BO21" i="2"/>
  <c r="AW21" i="2"/>
  <c r="AX21" i="2" s="1"/>
  <c r="E21" i="2" s="1"/>
  <c r="F21" i="2" s="1"/>
  <c r="AF21" i="2"/>
  <c r="N21" i="2" s="1"/>
  <c r="O21" i="2"/>
  <c r="J21" i="2"/>
  <c r="CX20" i="2"/>
  <c r="CL20" i="2"/>
  <c r="CI20" i="2"/>
  <c r="CE20" i="2"/>
  <c r="CF20" i="2" s="1"/>
  <c r="H20" i="2" s="1"/>
  <c r="I20" i="2" s="1"/>
  <c r="BO20" i="2"/>
  <c r="AW20" i="2"/>
  <c r="AX20" i="2" s="1"/>
  <c r="E20" i="2" s="1"/>
  <c r="F20" i="2" s="1"/>
  <c r="AF20" i="2"/>
  <c r="O20" i="2"/>
  <c r="N20" i="2"/>
  <c r="J20" i="2"/>
  <c r="G20" i="2"/>
  <c r="CX19" i="2"/>
  <c r="CL19" i="2"/>
  <c r="CI19" i="2"/>
  <c r="G19" i="2" s="1"/>
  <c r="CE19" i="2"/>
  <c r="CF19" i="2" s="1"/>
  <c r="H19" i="2" s="1"/>
  <c r="I19" i="2" s="1"/>
  <c r="BO19" i="2"/>
  <c r="AW19" i="2"/>
  <c r="AX19" i="2" s="1"/>
  <c r="E19" i="2" s="1"/>
  <c r="F19" i="2" s="1"/>
  <c r="AF19" i="2"/>
  <c r="N19" i="2" s="1"/>
  <c r="O19" i="2"/>
  <c r="J19" i="2"/>
  <c r="CX18" i="2"/>
  <c r="CL18" i="2"/>
  <c r="CI18" i="2"/>
  <c r="CE18" i="2"/>
  <c r="CF18" i="2" s="1"/>
  <c r="H18" i="2" s="1"/>
  <c r="I18" i="2" s="1"/>
  <c r="BO18" i="2"/>
  <c r="AW18" i="2"/>
  <c r="AX18" i="2" s="1"/>
  <c r="E18" i="2" s="1"/>
  <c r="F18" i="2" s="1"/>
  <c r="AF18" i="2"/>
  <c r="O18" i="2"/>
  <c r="N18" i="2"/>
  <c r="J18" i="2"/>
  <c r="G18" i="2"/>
  <c r="CX17" i="2"/>
  <c r="CL17" i="2"/>
  <c r="CI17" i="2"/>
  <c r="CE17" i="2"/>
  <c r="CF17" i="2" s="1"/>
  <c r="H17" i="2" s="1"/>
  <c r="I17" i="2" s="1"/>
  <c r="BO17" i="2"/>
  <c r="AW17" i="2"/>
  <c r="AX17" i="2" s="1"/>
  <c r="E17" i="2" s="1"/>
  <c r="F17" i="2" s="1"/>
  <c r="AF17" i="2"/>
  <c r="O17" i="2"/>
  <c r="N17" i="2"/>
  <c r="J17" i="2"/>
  <c r="G17" i="2"/>
  <c r="CX16" i="2"/>
  <c r="CL16" i="2"/>
  <c r="CI16" i="2"/>
  <c r="CE16" i="2"/>
  <c r="CF16" i="2" s="1"/>
  <c r="H16" i="2" s="1"/>
  <c r="I16" i="2" s="1"/>
  <c r="BO16" i="2"/>
  <c r="AW16" i="2"/>
  <c r="AX16" i="2" s="1"/>
  <c r="E16" i="2" s="1"/>
  <c r="F16" i="2" s="1"/>
  <c r="AF16" i="2"/>
  <c r="O16" i="2"/>
  <c r="N16" i="2"/>
  <c r="J16" i="2"/>
  <c r="G16" i="2"/>
  <c r="CX15" i="2"/>
  <c r="CL15" i="2"/>
  <c r="CI15" i="2"/>
  <c r="CE15" i="2"/>
  <c r="CF15" i="2" s="1"/>
  <c r="H15" i="2" s="1"/>
  <c r="I15" i="2" s="1"/>
  <c r="BO15" i="2"/>
  <c r="AW15" i="2"/>
  <c r="AX15" i="2" s="1"/>
  <c r="E15" i="2" s="1"/>
  <c r="F15" i="2" s="1"/>
  <c r="AF15" i="2"/>
  <c r="O15" i="2"/>
  <c r="N15" i="2"/>
  <c r="J15" i="2"/>
  <c r="G15" i="2"/>
  <c r="CX14" i="2"/>
  <c r="CL14" i="2"/>
  <c r="CI14" i="2"/>
  <c r="CE14" i="2"/>
  <c r="CF14" i="2" s="1"/>
  <c r="H14" i="2" s="1"/>
  <c r="I14" i="2" s="1"/>
  <c r="BO14" i="2"/>
  <c r="AW14" i="2"/>
  <c r="AX14" i="2" s="1"/>
  <c r="E14" i="2" s="1"/>
  <c r="F14" i="2" s="1"/>
  <c r="AF14" i="2"/>
  <c r="O14" i="2"/>
  <c r="N14" i="2"/>
  <c r="J14" i="2"/>
  <c r="G14" i="2"/>
  <c r="CX13" i="2"/>
  <c r="CL13" i="2"/>
  <c r="CI13" i="2"/>
  <c r="CE13" i="2"/>
  <c r="CF13" i="2" s="1"/>
  <c r="H13" i="2" s="1"/>
  <c r="I13" i="2" s="1"/>
  <c r="BO13" i="2"/>
  <c r="AW13" i="2"/>
  <c r="AX13" i="2" s="1"/>
  <c r="E13" i="2" s="1"/>
  <c r="F13" i="2" s="1"/>
  <c r="AF13" i="2"/>
  <c r="O13" i="2"/>
  <c r="N13" i="2"/>
  <c r="J13" i="2"/>
  <c r="G13" i="2"/>
  <c r="CX12" i="2"/>
  <c r="CL12" i="2"/>
  <c r="CI12" i="2"/>
  <c r="CE12" i="2"/>
  <c r="CF12" i="2" s="1"/>
  <c r="H12" i="2" s="1"/>
  <c r="I12" i="2" s="1"/>
  <c r="BO12" i="2"/>
  <c r="AW12" i="2"/>
  <c r="AX12" i="2" s="1"/>
  <c r="E12" i="2" s="1"/>
  <c r="F12" i="2" s="1"/>
  <c r="AF12" i="2"/>
  <c r="O12" i="2"/>
  <c r="N12" i="2"/>
  <c r="J12" i="2"/>
  <c r="G12" i="2"/>
  <c r="CX11" i="2"/>
  <c r="CL11" i="2"/>
  <c r="J11" i="2" s="1"/>
  <c r="CI11" i="2"/>
  <c r="G11" i="2" s="1"/>
  <c r="CE11" i="2"/>
  <c r="CF11" i="2" s="1"/>
  <c r="H11" i="2" s="1"/>
  <c r="I11" i="2" s="1"/>
  <c r="BO11" i="2"/>
  <c r="AW11" i="2"/>
  <c r="AX11" i="2" s="1"/>
  <c r="E11" i="2" s="1"/>
  <c r="F11" i="2" s="1"/>
  <c r="AF11" i="2"/>
  <c r="N11" i="2" s="1"/>
  <c r="O11" i="2"/>
  <c r="CX10" i="2"/>
  <c r="CX9" i="2"/>
  <c r="BE2" i="2"/>
  <c r="V2" i="2"/>
  <c r="CL60" i="1"/>
  <c r="CI60" i="1"/>
  <c r="G60" i="1" s="1"/>
  <c r="CE60" i="1"/>
  <c r="CF60" i="1" s="1"/>
  <c r="H60" i="1" s="1"/>
  <c r="I60" i="1" s="1"/>
  <c r="BO60" i="1"/>
  <c r="AX60" i="1"/>
  <c r="AW60" i="1"/>
  <c r="AF60" i="1"/>
  <c r="O60" i="1"/>
  <c r="N60" i="1"/>
  <c r="J60" i="1"/>
  <c r="E60" i="1"/>
  <c r="F60" i="1" s="1"/>
  <c r="CL59" i="1"/>
  <c r="CI59" i="1"/>
  <c r="G59" i="1" s="1"/>
  <c r="CE59" i="1"/>
  <c r="CF59" i="1" s="1"/>
  <c r="H59" i="1" s="1"/>
  <c r="I59" i="1" s="1"/>
  <c r="BO59" i="1"/>
  <c r="AX59" i="1"/>
  <c r="AW59" i="1"/>
  <c r="AF59" i="1"/>
  <c r="N59" i="1" s="1"/>
  <c r="O59" i="1"/>
  <c r="J59" i="1"/>
  <c r="E59" i="1"/>
  <c r="F59" i="1" s="1"/>
  <c r="CL58" i="1"/>
  <c r="CI58" i="1"/>
  <c r="CE58" i="1"/>
  <c r="CF58" i="1" s="1"/>
  <c r="H58" i="1" s="1"/>
  <c r="I58" i="1" s="1"/>
  <c r="BO58" i="1"/>
  <c r="AX58" i="1"/>
  <c r="AW58" i="1"/>
  <c r="AF58" i="1"/>
  <c r="N58" i="1" s="1"/>
  <c r="O58" i="1"/>
  <c r="J58" i="1"/>
  <c r="G58" i="1"/>
  <c r="E58" i="1"/>
  <c r="F58" i="1" s="1"/>
  <c r="CL57" i="1"/>
  <c r="CI57" i="1"/>
  <c r="CE57" i="1"/>
  <c r="CF57" i="1" s="1"/>
  <c r="H57" i="1" s="1"/>
  <c r="I57" i="1" s="1"/>
  <c r="BO57" i="1"/>
  <c r="AX57" i="1"/>
  <c r="AW57" i="1"/>
  <c r="AF57" i="1"/>
  <c r="N57" i="1" s="1"/>
  <c r="O57" i="1"/>
  <c r="J57" i="1"/>
  <c r="G57" i="1"/>
  <c r="E57" i="1"/>
  <c r="F57" i="1" s="1"/>
  <c r="CL56" i="1"/>
  <c r="CI56" i="1"/>
  <c r="CE56" i="1"/>
  <c r="CF56" i="1" s="1"/>
  <c r="H56" i="1" s="1"/>
  <c r="I56" i="1" s="1"/>
  <c r="BO56" i="1"/>
  <c r="AX56" i="1"/>
  <c r="AW56" i="1"/>
  <c r="AF56" i="1"/>
  <c r="N56" i="1" s="1"/>
  <c r="O56" i="1"/>
  <c r="J56" i="1"/>
  <c r="G56" i="1"/>
  <c r="E56" i="1"/>
  <c r="F56" i="1" s="1"/>
  <c r="CL55" i="1"/>
  <c r="CI55" i="1"/>
  <c r="CE55" i="1"/>
  <c r="CF55" i="1" s="1"/>
  <c r="H55" i="1" s="1"/>
  <c r="I55" i="1" s="1"/>
  <c r="BO55" i="1"/>
  <c r="AX55" i="1"/>
  <c r="AW55" i="1"/>
  <c r="AF55" i="1"/>
  <c r="N55" i="1" s="1"/>
  <c r="O55" i="1"/>
  <c r="J55" i="1"/>
  <c r="G55" i="1"/>
  <c r="E55" i="1"/>
  <c r="F55" i="1" s="1"/>
  <c r="CL54" i="1"/>
  <c r="CI54" i="1"/>
  <c r="CE54" i="1"/>
  <c r="CF54" i="1" s="1"/>
  <c r="H54" i="1" s="1"/>
  <c r="I54" i="1" s="1"/>
  <c r="BO54" i="1"/>
  <c r="AX54" i="1"/>
  <c r="AW54" i="1"/>
  <c r="AF54" i="1"/>
  <c r="N54" i="1" s="1"/>
  <c r="O54" i="1"/>
  <c r="J54" i="1"/>
  <c r="G54" i="1"/>
  <c r="E54" i="1"/>
  <c r="F54" i="1" s="1"/>
  <c r="CL53" i="1"/>
  <c r="CI53" i="1"/>
  <c r="CE53" i="1"/>
  <c r="CF53" i="1" s="1"/>
  <c r="H53" i="1" s="1"/>
  <c r="I53" i="1" s="1"/>
  <c r="BO53" i="1"/>
  <c r="AX53" i="1"/>
  <c r="AW53" i="1"/>
  <c r="AF53" i="1"/>
  <c r="N53" i="1" s="1"/>
  <c r="O53" i="1"/>
  <c r="J53" i="1"/>
  <c r="G53" i="1"/>
  <c r="E53" i="1"/>
  <c r="F53" i="1" s="1"/>
  <c r="CL52" i="1"/>
  <c r="CI52" i="1"/>
  <c r="CE52" i="1"/>
  <c r="CF52" i="1" s="1"/>
  <c r="H52" i="1" s="1"/>
  <c r="I52" i="1" s="1"/>
  <c r="BO52" i="1"/>
  <c r="AX52" i="1"/>
  <c r="AW52" i="1"/>
  <c r="AF52" i="1"/>
  <c r="N52" i="1" s="1"/>
  <c r="O52" i="1"/>
  <c r="J52" i="1"/>
  <c r="G52" i="1"/>
  <c r="E52" i="1"/>
  <c r="F52" i="1" s="1"/>
  <c r="CL51" i="1"/>
  <c r="CI51" i="1"/>
  <c r="CE51" i="1"/>
  <c r="CF51" i="1" s="1"/>
  <c r="H51" i="1" s="1"/>
  <c r="I51" i="1" s="1"/>
  <c r="BO51" i="1"/>
  <c r="AX51" i="1"/>
  <c r="AW51" i="1"/>
  <c r="AF51" i="1"/>
  <c r="N51" i="1" s="1"/>
  <c r="O51" i="1"/>
  <c r="J51" i="1"/>
  <c r="G51" i="1"/>
  <c r="E51" i="1"/>
  <c r="F51" i="1" s="1"/>
  <c r="CL50" i="1"/>
  <c r="CI50" i="1"/>
  <c r="CE50" i="1"/>
  <c r="CF50" i="1" s="1"/>
  <c r="H50" i="1" s="1"/>
  <c r="I50" i="1" s="1"/>
  <c r="BO50" i="1"/>
  <c r="AX50" i="1"/>
  <c r="AW50" i="1"/>
  <c r="AF50" i="1"/>
  <c r="N50" i="1" s="1"/>
  <c r="O50" i="1"/>
  <c r="J50" i="1"/>
  <c r="G50" i="1"/>
  <c r="E50" i="1"/>
  <c r="F50" i="1" s="1"/>
  <c r="CL49" i="1"/>
  <c r="CI49" i="1"/>
  <c r="CE49" i="1"/>
  <c r="CF49" i="1" s="1"/>
  <c r="H49" i="1" s="1"/>
  <c r="I49" i="1" s="1"/>
  <c r="BO49" i="1"/>
  <c r="AX49" i="1"/>
  <c r="AW49" i="1"/>
  <c r="AF49" i="1"/>
  <c r="N49" i="1" s="1"/>
  <c r="O49" i="1"/>
  <c r="J49" i="1"/>
  <c r="G49" i="1"/>
  <c r="E49" i="1"/>
  <c r="F49" i="1" s="1"/>
  <c r="CL48" i="1"/>
  <c r="J48" i="1" s="1"/>
  <c r="CI48" i="1"/>
  <c r="G48" i="1" s="1"/>
  <c r="CE48" i="1"/>
  <c r="CF48" i="1" s="1"/>
  <c r="H48" i="1" s="1"/>
  <c r="I48" i="1" s="1"/>
  <c r="BO48" i="1"/>
  <c r="AX48" i="1"/>
  <c r="AW48" i="1"/>
  <c r="AF48" i="1"/>
  <c r="O48" i="1"/>
  <c r="N48" i="1"/>
  <c r="E48" i="1"/>
  <c r="F48" i="1" s="1"/>
  <c r="CL47" i="1"/>
  <c r="CI47" i="1"/>
  <c r="CE47" i="1"/>
  <c r="CF47" i="1" s="1"/>
  <c r="H47" i="1" s="1"/>
  <c r="I47" i="1" s="1"/>
  <c r="BO47" i="1"/>
  <c r="AX47" i="1"/>
  <c r="AW47" i="1"/>
  <c r="AF47" i="1"/>
  <c r="N47" i="1" s="1"/>
  <c r="O47" i="1"/>
  <c r="J47" i="1"/>
  <c r="G47" i="1"/>
  <c r="E47" i="1"/>
  <c r="F47" i="1" s="1"/>
  <c r="CL46" i="1"/>
  <c r="J46" i="1" s="1"/>
  <c r="CI46" i="1"/>
  <c r="G46" i="1" s="1"/>
  <c r="CE46" i="1"/>
  <c r="CF46" i="1" s="1"/>
  <c r="H46" i="1" s="1"/>
  <c r="I46" i="1" s="1"/>
  <c r="BO46" i="1"/>
  <c r="AW46" i="1"/>
  <c r="AX46" i="1" s="1"/>
  <c r="E46" i="1" s="1"/>
  <c r="F46" i="1" s="1"/>
  <c r="AF46" i="1"/>
  <c r="N46" i="1" s="1"/>
  <c r="O46" i="1"/>
  <c r="CL45" i="1"/>
  <c r="J45" i="1" s="1"/>
  <c r="CI45" i="1"/>
  <c r="G45" i="1" s="1"/>
  <c r="CE45" i="1"/>
  <c r="CF45" i="1" s="1"/>
  <c r="H45" i="1" s="1"/>
  <c r="I45" i="1" s="1"/>
  <c r="BO45" i="1"/>
  <c r="AW45" i="1"/>
  <c r="AX45" i="1" s="1"/>
  <c r="E45" i="1" s="1"/>
  <c r="F45" i="1" s="1"/>
  <c r="AF45" i="1"/>
  <c r="N45" i="1" s="1"/>
  <c r="O45" i="1"/>
  <c r="CL44" i="1"/>
  <c r="J44" i="1" s="1"/>
  <c r="CI44" i="1"/>
  <c r="G44" i="1" s="1"/>
  <c r="CE44" i="1"/>
  <c r="CF44" i="1" s="1"/>
  <c r="H44" i="1" s="1"/>
  <c r="I44" i="1" s="1"/>
  <c r="BO44" i="1"/>
  <c r="AW44" i="1"/>
  <c r="AX44" i="1" s="1"/>
  <c r="E44" i="1" s="1"/>
  <c r="F44" i="1" s="1"/>
  <c r="AF44" i="1"/>
  <c r="N44" i="1" s="1"/>
  <c r="O44" i="1"/>
  <c r="CL43" i="1"/>
  <c r="J43" i="1" s="1"/>
  <c r="CI43" i="1"/>
  <c r="G43" i="1" s="1"/>
  <c r="CE43" i="1"/>
  <c r="CF43" i="1" s="1"/>
  <c r="H43" i="1" s="1"/>
  <c r="I43" i="1" s="1"/>
  <c r="BO43" i="1"/>
  <c r="AW43" i="1"/>
  <c r="AX43" i="1" s="1"/>
  <c r="E43" i="1" s="1"/>
  <c r="F43" i="1" s="1"/>
  <c r="AF43" i="1"/>
  <c r="N43" i="1" s="1"/>
  <c r="O43" i="1"/>
  <c r="CL42" i="1"/>
  <c r="J42" i="1" s="1"/>
  <c r="CI42" i="1"/>
  <c r="G42" i="1" s="1"/>
  <c r="CE42" i="1"/>
  <c r="CF42" i="1" s="1"/>
  <c r="H42" i="1" s="1"/>
  <c r="I42" i="1" s="1"/>
  <c r="BO42" i="1"/>
  <c r="AW42" i="1"/>
  <c r="AX42" i="1" s="1"/>
  <c r="E42" i="1" s="1"/>
  <c r="F42" i="1" s="1"/>
  <c r="AF42" i="1"/>
  <c r="N42" i="1" s="1"/>
  <c r="O42" i="1"/>
  <c r="CL41" i="1"/>
  <c r="J41" i="1" s="1"/>
  <c r="CI41" i="1"/>
  <c r="G41" i="1" s="1"/>
  <c r="CE41" i="1"/>
  <c r="CF41" i="1" s="1"/>
  <c r="H41" i="1" s="1"/>
  <c r="I41" i="1" s="1"/>
  <c r="BO41" i="1"/>
  <c r="AW41" i="1"/>
  <c r="AX41" i="1" s="1"/>
  <c r="E41" i="1" s="1"/>
  <c r="F41" i="1" s="1"/>
  <c r="AF41" i="1"/>
  <c r="N41" i="1" s="1"/>
  <c r="O41" i="1"/>
  <c r="CL40" i="1"/>
  <c r="J40" i="1" s="1"/>
  <c r="CI40" i="1"/>
  <c r="G40" i="1" s="1"/>
  <c r="CE40" i="1"/>
  <c r="CF40" i="1" s="1"/>
  <c r="H40" i="1" s="1"/>
  <c r="I40" i="1" s="1"/>
  <c r="BO40" i="1"/>
  <c r="AW40" i="1"/>
  <c r="AX40" i="1" s="1"/>
  <c r="E40" i="1" s="1"/>
  <c r="F40" i="1" s="1"/>
  <c r="AF40" i="1"/>
  <c r="N40" i="1" s="1"/>
  <c r="O40" i="1"/>
  <c r="CL39" i="1"/>
  <c r="J39" i="1" s="1"/>
  <c r="CI39" i="1"/>
  <c r="G39" i="1" s="1"/>
  <c r="CE39" i="1"/>
  <c r="CF39" i="1" s="1"/>
  <c r="H39" i="1" s="1"/>
  <c r="I39" i="1" s="1"/>
  <c r="BO39" i="1"/>
  <c r="AW39" i="1"/>
  <c r="AX39" i="1" s="1"/>
  <c r="E39" i="1" s="1"/>
  <c r="F39" i="1" s="1"/>
  <c r="AF39" i="1"/>
  <c r="N39" i="1" s="1"/>
  <c r="O39" i="1"/>
  <c r="CL38" i="1"/>
  <c r="J38" i="1" s="1"/>
  <c r="CI38" i="1"/>
  <c r="G38" i="1" s="1"/>
  <c r="CE38" i="1"/>
  <c r="CF38" i="1" s="1"/>
  <c r="H38" i="1" s="1"/>
  <c r="I38" i="1" s="1"/>
  <c r="BO38" i="1"/>
  <c r="AW38" i="1"/>
  <c r="AX38" i="1" s="1"/>
  <c r="E38" i="1" s="1"/>
  <c r="F38" i="1" s="1"/>
  <c r="AF38" i="1"/>
  <c r="N38" i="1" s="1"/>
  <c r="O38" i="1"/>
  <c r="CL37" i="1"/>
  <c r="J37" i="1" s="1"/>
  <c r="CI37" i="1"/>
  <c r="G37" i="1" s="1"/>
  <c r="CE37" i="1"/>
  <c r="CF37" i="1" s="1"/>
  <c r="H37" i="1" s="1"/>
  <c r="I37" i="1" s="1"/>
  <c r="BO37" i="1"/>
  <c r="AW37" i="1"/>
  <c r="AX37" i="1" s="1"/>
  <c r="E37" i="1" s="1"/>
  <c r="F37" i="1" s="1"/>
  <c r="AF37" i="1"/>
  <c r="N37" i="1" s="1"/>
  <c r="O37" i="1"/>
  <c r="CL36" i="1"/>
  <c r="J36" i="1" s="1"/>
  <c r="CI36" i="1"/>
  <c r="G36" i="1" s="1"/>
  <c r="CE36" i="1"/>
  <c r="CF36" i="1" s="1"/>
  <c r="H36" i="1" s="1"/>
  <c r="I36" i="1" s="1"/>
  <c r="BO36" i="1"/>
  <c r="AW36" i="1"/>
  <c r="AX36" i="1" s="1"/>
  <c r="E36" i="1" s="1"/>
  <c r="F36" i="1" s="1"/>
  <c r="AF36" i="1"/>
  <c r="N36" i="1" s="1"/>
  <c r="O36" i="1"/>
  <c r="CL35" i="1"/>
  <c r="J35" i="1" s="1"/>
  <c r="CI35" i="1"/>
  <c r="G35" i="1" s="1"/>
  <c r="CE35" i="1"/>
  <c r="CF35" i="1" s="1"/>
  <c r="H35" i="1" s="1"/>
  <c r="I35" i="1" s="1"/>
  <c r="BO35" i="1"/>
  <c r="AW35" i="1"/>
  <c r="AX35" i="1" s="1"/>
  <c r="E35" i="1" s="1"/>
  <c r="F35" i="1" s="1"/>
  <c r="AF35" i="1"/>
  <c r="N35" i="1" s="1"/>
  <c r="O35" i="1"/>
  <c r="CL34" i="1"/>
  <c r="J34" i="1" s="1"/>
  <c r="CI34" i="1"/>
  <c r="CE34" i="1"/>
  <c r="CF34" i="1" s="1"/>
  <c r="H34" i="1" s="1"/>
  <c r="I34" i="1" s="1"/>
  <c r="BO34" i="1"/>
  <c r="AW34" i="1"/>
  <c r="AX34" i="1" s="1"/>
  <c r="E34" i="1" s="1"/>
  <c r="F34" i="1" s="1"/>
  <c r="AF34" i="1"/>
  <c r="N34" i="1" s="1"/>
  <c r="O34" i="1"/>
  <c r="G34" i="1"/>
  <c r="CX33" i="1"/>
  <c r="CL33" i="1"/>
  <c r="CI33" i="1"/>
  <c r="CE33" i="1"/>
  <c r="CF33" i="1" s="1"/>
  <c r="H33" i="1" s="1"/>
  <c r="I33" i="1" s="1"/>
  <c r="BO33" i="1"/>
  <c r="AW33" i="1"/>
  <c r="AX33" i="1" s="1"/>
  <c r="E33" i="1" s="1"/>
  <c r="F33" i="1" s="1"/>
  <c r="AF33" i="1"/>
  <c r="O33" i="1"/>
  <c r="N33" i="1"/>
  <c r="J33" i="1"/>
  <c r="G33" i="1"/>
  <c r="CX32" i="1"/>
  <c r="CL32" i="1"/>
  <c r="CI32" i="1"/>
  <c r="G32" i="1" s="1"/>
  <c r="CE32" i="1"/>
  <c r="CF32" i="1" s="1"/>
  <c r="H32" i="1" s="1"/>
  <c r="I32" i="1" s="1"/>
  <c r="BO32" i="1"/>
  <c r="AW32" i="1"/>
  <c r="AX32" i="1" s="1"/>
  <c r="E32" i="1" s="1"/>
  <c r="F32" i="1" s="1"/>
  <c r="AF32" i="1"/>
  <c r="N32" i="1" s="1"/>
  <c r="O32" i="1"/>
  <c r="J32" i="1"/>
  <c r="CX31" i="1"/>
  <c r="CL31" i="1"/>
  <c r="J31" i="1" s="1"/>
  <c r="CI31" i="1"/>
  <c r="G31" i="1" s="1"/>
  <c r="CE31" i="1"/>
  <c r="CF31" i="1" s="1"/>
  <c r="H31" i="1" s="1"/>
  <c r="I31" i="1" s="1"/>
  <c r="BO31" i="1"/>
  <c r="AW31" i="1"/>
  <c r="AX31" i="1" s="1"/>
  <c r="E31" i="1" s="1"/>
  <c r="F31" i="1" s="1"/>
  <c r="AF31" i="1"/>
  <c r="N31" i="1" s="1"/>
  <c r="O31" i="1"/>
  <c r="CX30" i="1"/>
  <c r="CL30" i="1"/>
  <c r="J30" i="1" s="1"/>
  <c r="CI30" i="1"/>
  <c r="G30" i="1" s="1"/>
  <c r="CE30" i="1"/>
  <c r="CF30" i="1" s="1"/>
  <c r="H30" i="1" s="1"/>
  <c r="I30" i="1" s="1"/>
  <c r="BO30" i="1"/>
  <c r="AW30" i="1"/>
  <c r="AX30" i="1" s="1"/>
  <c r="E30" i="1" s="1"/>
  <c r="F30" i="1" s="1"/>
  <c r="AF30" i="1"/>
  <c r="N30" i="1" s="1"/>
  <c r="O30" i="1"/>
  <c r="CX29" i="1"/>
  <c r="CL29" i="1"/>
  <c r="J29" i="1" s="1"/>
  <c r="CI29" i="1"/>
  <c r="G29" i="1" s="1"/>
  <c r="CE29" i="1"/>
  <c r="CF29" i="1" s="1"/>
  <c r="H29" i="1" s="1"/>
  <c r="I29" i="1" s="1"/>
  <c r="BO29" i="1"/>
  <c r="AW29" i="1"/>
  <c r="AX29" i="1" s="1"/>
  <c r="E29" i="1" s="1"/>
  <c r="F29" i="1" s="1"/>
  <c r="AF29" i="1"/>
  <c r="N29" i="1" s="1"/>
  <c r="O29" i="1"/>
  <c r="CX28" i="1"/>
  <c r="CL28" i="1"/>
  <c r="CI28" i="1"/>
  <c r="G28" i="1" s="1"/>
  <c r="CE28" i="1"/>
  <c r="CF28" i="1" s="1"/>
  <c r="H28" i="1" s="1"/>
  <c r="I28" i="1" s="1"/>
  <c r="BO28" i="1"/>
  <c r="AW28" i="1"/>
  <c r="AX28" i="1" s="1"/>
  <c r="E28" i="1" s="1"/>
  <c r="F28" i="1" s="1"/>
  <c r="AF28" i="1"/>
  <c r="N28" i="1" s="1"/>
  <c r="O28" i="1"/>
  <c r="J28" i="1"/>
  <c r="CX27" i="1"/>
  <c r="CL27" i="1"/>
  <c r="CI27" i="1"/>
  <c r="CE27" i="1"/>
  <c r="CF27" i="1" s="1"/>
  <c r="H27" i="1" s="1"/>
  <c r="I27" i="1" s="1"/>
  <c r="BO27" i="1"/>
  <c r="AW27" i="1"/>
  <c r="AX27" i="1" s="1"/>
  <c r="E27" i="1" s="1"/>
  <c r="F27" i="1" s="1"/>
  <c r="AF27" i="1"/>
  <c r="O27" i="1"/>
  <c r="N27" i="1"/>
  <c r="J27" i="1"/>
  <c r="G27" i="1"/>
  <c r="CX26" i="1"/>
  <c r="CL26" i="1"/>
  <c r="CI26" i="1"/>
  <c r="CE26" i="1"/>
  <c r="CF26" i="1" s="1"/>
  <c r="H26" i="1" s="1"/>
  <c r="I26" i="1" s="1"/>
  <c r="BO26" i="1"/>
  <c r="AW26" i="1"/>
  <c r="AX26" i="1" s="1"/>
  <c r="E26" i="1" s="1"/>
  <c r="F26" i="1" s="1"/>
  <c r="AF26" i="1"/>
  <c r="O26" i="1"/>
  <c r="N26" i="1"/>
  <c r="J26" i="1"/>
  <c r="G26" i="1"/>
  <c r="CX25" i="1"/>
  <c r="CL25" i="1"/>
  <c r="J25" i="1" s="1"/>
  <c r="CI25" i="1"/>
  <c r="G25" i="1" s="1"/>
  <c r="CE25" i="1"/>
  <c r="CF25" i="1" s="1"/>
  <c r="H25" i="1" s="1"/>
  <c r="I25" i="1" s="1"/>
  <c r="BO25" i="1"/>
  <c r="AW25" i="1"/>
  <c r="AX25" i="1" s="1"/>
  <c r="E25" i="1" s="1"/>
  <c r="F25" i="1" s="1"/>
  <c r="AF25" i="1"/>
  <c r="N25" i="1" s="1"/>
  <c r="O25" i="1"/>
  <c r="CX24" i="1"/>
  <c r="CL24" i="1"/>
  <c r="CI24" i="1"/>
  <c r="CE24" i="1"/>
  <c r="CF24" i="1" s="1"/>
  <c r="H24" i="1" s="1"/>
  <c r="I24" i="1" s="1"/>
  <c r="BO24" i="1"/>
  <c r="AW24" i="1"/>
  <c r="AX24" i="1" s="1"/>
  <c r="E24" i="1" s="1"/>
  <c r="F24" i="1" s="1"/>
  <c r="AF24" i="1"/>
  <c r="O24" i="1"/>
  <c r="N24" i="1"/>
  <c r="J24" i="1"/>
  <c r="G24" i="1"/>
  <c r="CX23" i="1"/>
  <c r="CL23" i="1"/>
  <c r="J23" i="1" s="1"/>
  <c r="CI23" i="1"/>
  <c r="CE23" i="1"/>
  <c r="CF23" i="1" s="1"/>
  <c r="H23" i="1" s="1"/>
  <c r="I23" i="1" s="1"/>
  <c r="BO23" i="1"/>
  <c r="AW23" i="1"/>
  <c r="AX23" i="1" s="1"/>
  <c r="E23" i="1" s="1"/>
  <c r="F23" i="1" s="1"/>
  <c r="AF23" i="1"/>
  <c r="N23" i="1" s="1"/>
  <c r="O23" i="1"/>
  <c r="G23" i="1"/>
  <c r="CX22" i="1"/>
  <c r="CL22" i="1"/>
  <c r="J22" i="1" s="1"/>
  <c r="CI22" i="1"/>
  <c r="CE22" i="1"/>
  <c r="CF22" i="1" s="1"/>
  <c r="H22" i="1" s="1"/>
  <c r="I22" i="1" s="1"/>
  <c r="BO22" i="1"/>
  <c r="AW22" i="1"/>
  <c r="AX22" i="1" s="1"/>
  <c r="E22" i="1" s="1"/>
  <c r="F22" i="1" s="1"/>
  <c r="AF22" i="1"/>
  <c r="N22" i="1" s="1"/>
  <c r="O22" i="1"/>
  <c r="G22" i="1"/>
  <c r="CL21" i="1"/>
  <c r="J21" i="1" s="1"/>
  <c r="CI21" i="1"/>
  <c r="G21" i="1" s="1"/>
  <c r="CE21" i="1"/>
  <c r="CF21" i="1" s="1"/>
  <c r="H21" i="1" s="1"/>
  <c r="I21" i="1" s="1"/>
  <c r="BO21" i="1"/>
  <c r="AW21" i="1"/>
  <c r="AX21" i="1" s="1"/>
  <c r="E21" i="1" s="1"/>
  <c r="F21" i="1" s="1"/>
  <c r="AF21" i="1"/>
  <c r="N21" i="1" s="1"/>
  <c r="O21" i="1"/>
  <c r="CX20" i="1"/>
  <c r="CL20" i="1"/>
  <c r="J20" i="1" s="1"/>
  <c r="CI20" i="1"/>
  <c r="G20" i="1" s="1"/>
  <c r="CE20" i="1"/>
  <c r="CF20" i="1" s="1"/>
  <c r="H20" i="1" s="1"/>
  <c r="I20" i="1" s="1"/>
  <c r="BO20" i="1"/>
  <c r="AW20" i="1"/>
  <c r="AX20" i="1" s="1"/>
  <c r="E20" i="1" s="1"/>
  <c r="F20" i="1" s="1"/>
  <c r="AF20" i="1"/>
  <c r="N20" i="1" s="1"/>
  <c r="O20" i="1"/>
  <c r="CX19" i="1"/>
  <c r="CL19" i="1"/>
  <c r="CI19" i="1"/>
  <c r="CE19" i="1"/>
  <c r="CF19" i="1" s="1"/>
  <c r="H19" i="1" s="1"/>
  <c r="I19" i="1" s="1"/>
  <c r="BO19" i="1"/>
  <c r="AW19" i="1"/>
  <c r="AX19" i="1" s="1"/>
  <c r="E19" i="1" s="1"/>
  <c r="F19" i="1" s="1"/>
  <c r="AF19" i="1"/>
  <c r="O19" i="1"/>
  <c r="N19" i="1"/>
  <c r="J19" i="1"/>
  <c r="G19" i="1"/>
  <c r="CX18" i="1"/>
  <c r="CL18" i="1"/>
  <c r="CI18" i="1"/>
  <c r="CE18" i="1"/>
  <c r="CF18" i="1" s="1"/>
  <c r="H18" i="1" s="1"/>
  <c r="I18" i="1" s="1"/>
  <c r="BO18" i="1"/>
  <c r="AW18" i="1"/>
  <c r="AX18" i="1" s="1"/>
  <c r="E18" i="1" s="1"/>
  <c r="F18" i="1" s="1"/>
  <c r="AF18" i="1"/>
  <c r="O18" i="1"/>
  <c r="N18" i="1"/>
  <c r="J18" i="1"/>
  <c r="G18" i="1"/>
  <c r="CX17" i="1"/>
  <c r="CL17" i="1"/>
  <c r="CI17" i="1"/>
  <c r="G17" i="1" s="1"/>
  <c r="CE17" i="1"/>
  <c r="CF17" i="1" s="1"/>
  <c r="H17" i="1" s="1"/>
  <c r="I17" i="1" s="1"/>
  <c r="BO17" i="1"/>
  <c r="AW17" i="1"/>
  <c r="AX17" i="1" s="1"/>
  <c r="E17" i="1" s="1"/>
  <c r="F17" i="1" s="1"/>
  <c r="AF17" i="1"/>
  <c r="N17" i="1" s="1"/>
  <c r="O17" i="1"/>
  <c r="J17" i="1"/>
  <c r="CX16" i="1"/>
  <c r="CL16" i="1"/>
  <c r="J16" i="1" s="1"/>
  <c r="CI16" i="1"/>
  <c r="CE16" i="1"/>
  <c r="CF16" i="1" s="1"/>
  <c r="H16" i="1" s="1"/>
  <c r="I16" i="1" s="1"/>
  <c r="BO16" i="1"/>
  <c r="AW16" i="1"/>
  <c r="AX16" i="1" s="1"/>
  <c r="E16" i="1" s="1"/>
  <c r="F16" i="1" s="1"/>
  <c r="AF16" i="1"/>
  <c r="N16" i="1" s="1"/>
  <c r="O16" i="1"/>
  <c r="G16" i="1"/>
  <c r="CX15" i="1"/>
  <c r="CL15" i="1"/>
  <c r="J15" i="1" s="1"/>
  <c r="CI15" i="1"/>
  <c r="G15" i="1" s="1"/>
  <c r="CE15" i="1"/>
  <c r="CF15" i="1" s="1"/>
  <c r="H15" i="1" s="1"/>
  <c r="I15" i="1" s="1"/>
  <c r="BO15" i="1"/>
  <c r="AW15" i="1"/>
  <c r="AX15" i="1" s="1"/>
  <c r="E15" i="1" s="1"/>
  <c r="F15" i="1" s="1"/>
  <c r="AF15" i="1"/>
  <c r="N15" i="1" s="1"/>
  <c r="O15" i="1"/>
  <c r="CX14" i="1"/>
  <c r="CL14" i="1"/>
  <c r="CI14" i="1"/>
  <c r="CE14" i="1"/>
  <c r="CF14" i="1" s="1"/>
  <c r="H14" i="1" s="1"/>
  <c r="I14" i="1" s="1"/>
  <c r="BO14" i="1"/>
  <c r="AW14" i="1"/>
  <c r="AX14" i="1" s="1"/>
  <c r="E14" i="1" s="1"/>
  <c r="F14" i="1" s="1"/>
  <c r="AF14" i="1"/>
  <c r="O14" i="1"/>
  <c r="N14" i="1"/>
  <c r="J14" i="1"/>
  <c r="G14" i="1"/>
  <c r="CX13" i="1"/>
  <c r="CL13" i="1"/>
  <c r="J13" i="1" s="1"/>
  <c r="CI13" i="1"/>
  <c r="G13" i="1" s="1"/>
  <c r="CE13" i="1"/>
  <c r="CF13" i="1" s="1"/>
  <c r="H13" i="1" s="1"/>
  <c r="I13" i="1" s="1"/>
  <c r="BO13" i="1"/>
  <c r="AW13" i="1"/>
  <c r="AX13" i="1" s="1"/>
  <c r="E13" i="1" s="1"/>
  <c r="F13" i="1" s="1"/>
  <c r="AF13" i="1"/>
  <c r="N13" i="1" s="1"/>
  <c r="O13" i="1"/>
  <c r="CX12" i="1"/>
  <c r="CL12" i="1"/>
  <c r="J12" i="1" s="1"/>
  <c r="CI12" i="1"/>
  <c r="G12" i="1" s="1"/>
  <c r="CE12" i="1"/>
  <c r="CF12" i="1" s="1"/>
  <c r="H12" i="1" s="1"/>
  <c r="I12" i="1" s="1"/>
  <c r="BO12" i="1"/>
  <c r="AW12" i="1"/>
  <c r="AX12" i="1" s="1"/>
  <c r="E12" i="1" s="1"/>
  <c r="F12" i="1" s="1"/>
  <c r="AF12" i="1"/>
  <c r="N12" i="1" s="1"/>
  <c r="O12" i="1"/>
  <c r="CX11" i="1"/>
  <c r="CL11" i="1"/>
  <c r="J11" i="1" s="1"/>
  <c r="CI11" i="1"/>
  <c r="G11" i="1" s="1"/>
  <c r="CE11" i="1"/>
  <c r="CF11" i="1" s="1"/>
  <c r="H11" i="1" s="1"/>
  <c r="I11" i="1" s="1"/>
  <c r="BO11" i="1"/>
  <c r="AW11" i="1"/>
  <c r="AX11" i="1" s="1"/>
  <c r="E11" i="1" s="1"/>
  <c r="F11" i="1" s="1"/>
  <c r="AF11" i="1"/>
  <c r="N11" i="1" s="1"/>
  <c r="O11" i="1"/>
  <c r="CX10" i="1"/>
  <c r="CX9" i="1"/>
  <c r="BE2" i="1"/>
  <c r="V2" i="1"/>
</calcChain>
</file>

<file path=xl/sharedStrings.xml><?xml version="1.0" encoding="utf-8"?>
<sst xmlns="http://schemas.openxmlformats.org/spreadsheetml/2006/main" count="1603" uniqueCount="394">
  <si>
    <t>PERINGATAN :: KOLOM INI TIDAK BOLEH DIGESER POSISINYA</t>
  </si>
  <si>
    <t>DAFTAR NILAI PESERTA DIDIK SMA NEGERI 8 SEMARANG</t>
  </si>
  <si>
    <t>Guru :</t>
  </si>
  <si>
    <t>Kholid Mawardi S.Pd</t>
  </si>
  <si>
    <t>Kelas X IPS 1</t>
  </si>
  <si>
    <t xml:space="preserve">KELAS </t>
  </si>
  <si>
    <t>:</t>
  </si>
  <si>
    <t>Mapel :</t>
  </si>
  <si>
    <t>Sejarah Indonesia [ Kelompok A (Wajib) ]</t>
  </si>
  <si>
    <t>didownload 20/10/2016</t>
  </si>
  <si>
    <t>DAFTAR NILAI SEMESTER GASAL</t>
  </si>
  <si>
    <t xml:space="preserve">Wali Kelas </t>
  </si>
  <si>
    <t>KKM :</t>
  </si>
  <si>
    <t>TAHUN PELAJARAN 2016/2017</t>
  </si>
  <si>
    <t>Semester Gasal Tahun Pelajaran 2016/2017</t>
  </si>
  <si>
    <t>A</t>
  </si>
  <si>
    <t>NILAI RAPOR</t>
  </si>
  <si>
    <t>Komponen Nilai</t>
  </si>
  <si>
    <t>No</t>
  </si>
  <si>
    <t>nilai_id</t>
  </si>
  <si>
    <t>NAMA</t>
  </si>
  <si>
    <t>Penilaian Harian Pengetahuan</t>
  </si>
  <si>
    <t>UAS</t>
  </si>
  <si>
    <t>NA</t>
  </si>
  <si>
    <t>R</t>
  </si>
  <si>
    <t>Penilaian Harian Keterampilan</t>
  </si>
  <si>
    <t>KODE</t>
  </si>
  <si>
    <t>DESKRIPSI PENGETAHUAN</t>
  </si>
  <si>
    <t>DESKRIPSI KETERAMPILAN</t>
  </si>
  <si>
    <t>KETERANGAN PENGETAHUAN</t>
  </si>
  <si>
    <t>PENGETAHUAN</t>
  </si>
  <si>
    <t>KETERAMPILAN</t>
  </si>
  <si>
    <t>NILAI TENGAH SEMESTER</t>
  </si>
  <si>
    <t>KD 5</t>
  </si>
  <si>
    <t>PTS</t>
  </si>
  <si>
    <t>Kode</t>
  </si>
  <si>
    <t>Catatan</t>
  </si>
  <si>
    <t>NILAI</t>
  </si>
  <si>
    <t>PRED.</t>
  </si>
  <si>
    <t>DESKRIPSI</t>
  </si>
  <si>
    <t>T / L / P</t>
  </si>
  <si>
    <t>TLS</t>
  </si>
  <si>
    <t>LSN</t>
  </si>
  <si>
    <t>TGS</t>
  </si>
  <si>
    <t>PRTK</t>
  </si>
  <si>
    <t>PRYK</t>
  </si>
  <si>
    <t>PRTFL</t>
  </si>
  <si>
    <t>ADINDA GEULIS WIDYAPUSPA</t>
  </si>
  <si>
    <t>Predikat Pengetahuan</t>
  </si>
  <si>
    <t>AHMAD HAFIZHUDDIN AUZAN</t>
  </si>
  <si>
    <t>Minimal</t>
  </si>
  <si>
    <t>Maximal</t>
  </si>
  <si>
    <t>Predikat</t>
  </si>
  <si>
    <t>ALDI SETIAWAN</t>
  </si>
  <si>
    <t>D</t>
  </si>
  <si>
    <t>ALICIA ZALFA FAUZI</t>
  </si>
  <si>
    <t>C</t>
  </si>
  <si>
    <t>AMEERA FATIMAH AZZAHRA</t>
  </si>
  <si>
    <t>B</t>
  </si>
  <si>
    <t>AMELLIA QURROTULAINI</t>
  </si>
  <si>
    <t>AMMAR HIBATULLAH SYIFA`</t>
  </si>
  <si>
    <t>AURELIA RAYHANDITA ANTHONY</t>
  </si>
  <si>
    <t>BAHTIAR DWI CAHYO</t>
  </si>
  <si>
    <t>CITRA HERNIK</t>
  </si>
  <si>
    <t>DENNY WAHYU PRAMUDYA</t>
  </si>
  <si>
    <t>KETERANGAN KETERAMPILAN</t>
  </si>
  <si>
    <t>DEWI KARTIKASARI</t>
  </si>
  <si>
    <t>DEWI MUSTIKASARI</t>
  </si>
  <si>
    <t>EGA AYU TRI PANINGSIH</t>
  </si>
  <si>
    <t>ELISA FITRI RAHMAWATI</t>
  </si>
  <si>
    <t>Predikat Keterampilan</t>
  </si>
  <si>
    <t>ENGGAR VANIA PARAMESTI</t>
  </si>
  <si>
    <t>GLADIZA CAHYANDARU HAKIKI</t>
  </si>
  <si>
    <t>IZZANI SALSABILLAH</t>
  </si>
  <si>
    <t>LAELATUL KHASANAH</t>
  </si>
  <si>
    <t>LINNO GUNTUR WIBOWO</t>
  </si>
  <si>
    <t>MUCHAMMAD SYAIFUR ROHIM</t>
  </si>
  <si>
    <t>MUHAMMAD BURHANNUDIN</t>
  </si>
  <si>
    <t>MUHAMMAD IQBAL NURFAIDZI GUSTIAN</t>
  </si>
  <si>
    <t>MUHAMMAD MAULANA</t>
  </si>
  <si>
    <t>NADIA RIZKI RAHMADANI</t>
  </si>
  <si>
    <t>NOVENTI SITI NUR AISA PUTRI</t>
  </si>
  <si>
    <t>NOVITA AYU DAMAYANTI</t>
  </si>
  <si>
    <t>NOVITA LAYLATUL CHOLIFAH</t>
  </si>
  <si>
    <t>RIA KUSUMA</t>
  </si>
  <si>
    <t>RISNA KURNIASARI</t>
  </si>
  <si>
    <t>RIZAL RAFLY MARDIANSYAH</t>
  </si>
  <si>
    <t>RIZKY PERMATASARI</t>
  </si>
  <si>
    <t>SATRIA YOGA PRASTAMA</t>
  </si>
  <si>
    <t>SEPTA AMI MAULANA</t>
  </si>
  <si>
    <t>SOFIESHA NURMA NURANITA</t>
  </si>
  <si>
    <t>WILDAN FEBRIAN</t>
  </si>
  <si>
    <t>Kelas X IPS 2</t>
  </si>
  <si>
    <t>ABDAN GHIFARI ASQO`</t>
  </si>
  <si>
    <t>ADZANI AYU ANDINI</t>
  </si>
  <si>
    <t>ALFIAN WIBISONO</t>
  </si>
  <si>
    <t>ANANDA UMILA CAHYA ANNISSA</t>
  </si>
  <si>
    <t>ARFIANI ICHSANTI OCTARIZKA</t>
  </si>
  <si>
    <t>AULIA VEGA FACHMI</t>
  </si>
  <si>
    <t>AUVINA ALESANDRA</t>
  </si>
  <si>
    <t>BHERYANT AGUSTIA BAGUS PUTRAWAN</t>
  </si>
  <si>
    <t>CIKAL LESTANIA PRAMESTI</t>
  </si>
  <si>
    <t>DIAN AMALIANA</t>
  </si>
  <si>
    <t>ENRICO DUI MARTINEZ</t>
  </si>
  <si>
    <t>ERNA MELINA</t>
  </si>
  <si>
    <t>EVA WIDIANINGRUM</t>
  </si>
  <si>
    <t>FEBRI AJIANTO</t>
  </si>
  <si>
    <t>FEPTI ARTIANI</t>
  </si>
  <si>
    <t>FIANFIGO ALRASYID SETIAWAN</t>
  </si>
  <si>
    <t>GILAR DWIKI YOGA</t>
  </si>
  <si>
    <t>HELGA MAULIDA QONITAH</t>
  </si>
  <si>
    <t>IRWAN SYAH</t>
  </si>
  <si>
    <t>ISMATUL MAULA</t>
  </si>
  <si>
    <t>LUTHFIA NABILA</t>
  </si>
  <si>
    <t>MAULANA LAZUARDI</t>
  </si>
  <si>
    <t>MUSTIKA RINI</t>
  </si>
  <si>
    <t>NUFAL MUBAROK</t>
  </si>
  <si>
    <t>PRATAMA PRIYA PAMBUDI</t>
  </si>
  <si>
    <t>RAIHAN PUTRATAMA ADISATYA</t>
  </si>
  <si>
    <t>REGINA SAFITRI</t>
  </si>
  <si>
    <t>RISKA SETIANI</t>
  </si>
  <si>
    <t>SAFIRA ARBELLA AURELL URROFIK</t>
  </si>
  <si>
    <t>SEOFUDIN</t>
  </si>
  <si>
    <t>SHOFI AYU IFTIANISA</t>
  </si>
  <si>
    <t>SITI CHOTIJAH</t>
  </si>
  <si>
    <t>TRIO ARMANDA</t>
  </si>
  <si>
    <t>WINDU DIWANDARU HAPSARI</t>
  </si>
  <si>
    <t>YULAEKAH SITI AMINAH</t>
  </si>
  <si>
    <t>ZINEDINE ZIDANE LEE PETRA MIHALY CICZKZEN MIHALYI</t>
  </si>
  <si>
    <t>Kelas X IPS 3</t>
  </si>
  <si>
    <t>ACTIVIAN PRAMESWARI</t>
  </si>
  <si>
    <t>AGUS TRIANTO</t>
  </si>
  <si>
    <t>AINUL HAKIM</t>
  </si>
  <si>
    <t>AISYA NAJMA MILLATINA</t>
  </si>
  <si>
    <t>ANDREA ROSALIU</t>
  </si>
  <si>
    <t>ASSYIFA SALSABILA JANNATIN</t>
  </si>
  <si>
    <t>AULIYA LATHIFA</t>
  </si>
  <si>
    <t>BELINDA AGUSTINA</t>
  </si>
  <si>
    <t>BETHSAYDO VADESMA HIQMA RAMADHAN</t>
  </si>
  <si>
    <t>DANI ALFIAN</t>
  </si>
  <si>
    <t>DA`ANI ZULFA NISFATULLAILI</t>
  </si>
  <si>
    <t>DEVI ANGGRAENI KUASTUTIK</t>
  </si>
  <si>
    <t>DHEA KHAIRUNNISA PUTRI</t>
  </si>
  <si>
    <t>DIYAH AYU FATMAWATI</t>
  </si>
  <si>
    <t>EKA ROSITASARI</t>
  </si>
  <si>
    <t>FAUZAN FAKTUROHMAN</t>
  </si>
  <si>
    <t>FITRIA EKA PUSPITASARI</t>
  </si>
  <si>
    <t>GEISKA AGLI NATASHA PUTRI</t>
  </si>
  <si>
    <t>GHAZI DZULFIKAR PUTRA BAGUS</t>
  </si>
  <si>
    <t>INDAH NOVITASARI</t>
  </si>
  <si>
    <t>IRVAK IQRAMMULLAH RAHARYUDAR</t>
  </si>
  <si>
    <t>ISNAENI ESTU ROMANDHONI</t>
  </si>
  <si>
    <t>M. SATRIA ADI PRADANA</t>
  </si>
  <si>
    <t>MELINDHA ADHYANA</t>
  </si>
  <si>
    <t>MICHAEL KEVIN BRYAN SAHERTIAN</t>
  </si>
  <si>
    <t>NABILA ASTRI ARIYANA</t>
  </si>
  <si>
    <t>NICHOLAS FEBRIANTO</t>
  </si>
  <si>
    <t>PRASETYO ADI SETIAWAN</t>
  </si>
  <si>
    <t>RAHMUDA AHIMSA IBRAR ILYASA</t>
  </si>
  <si>
    <t>RENANDA SUKMA BERLIANI</t>
  </si>
  <si>
    <t>RISMA NUR MAZIDA</t>
  </si>
  <si>
    <t>SALSABILA ADE PUTRI</t>
  </si>
  <si>
    <t>SARA LOUISE IMMANUELLA MALINO</t>
  </si>
  <si>
    <t>SELFINO REYNALD BAHARUDIN</t>
  </si>
  <si>
    <t>WINNA PUTRI AMELIA</t>
  </si>
  <si>
    <t>WISNU ADHA HIDAYAT</t>
  </si>
  <si>
    <t>ZINEDINE ZIDANE LEE PETRI MIHALY CICZKZEN MIHALYI</t>
  </si>
  <si>
    <t>Kelas X IPS 4</t>
  </si>
  <si>
    <t>AGUS NURUL MUSTOFA</t>
  </si>
  <si>
    <t>AHMAD MIFTAH FARIZ</t>
  </si>
  <si>
    <t>AJI KARTIKA WENING</t>
  </si>
  <si>
    <t>ALFI HIRZA ANIQOH</t>
  </si>
  <si>
    <t>ANITDHEA CHANDRA IVADA</t>
  </si>
  <si>
    <t>AULIA PRAMUDITA</t>
  </si>
  <si>
    <t>AURA SABRINA APRILLIA</t>
  </si>
  <si>
    <t>DANANG SETYO HANDOKO</t>
  </si>
  <si>
    <t>DEO BUDHI ANGGITLISTIO</t>
  </si>
  <si>
    <t>DEVI SAPUTRI</t>
  </si>
  <si>
    <t>DHITA CITRA MARDYANA</t>
  </si>
  <si>
    <t>DWI ANGGRAINI</t>
  </si>
  <si>
    <t>EVINA DIVA PRASIWI</t>
  </si>
  <si>
    <t>FAHRIZAL FEBRILLIANTZA ABDULLAH</t>
  </si>
  <si>
    <t>FIDELLO IQBAAL ERFANDA</t>
  </si>
  <si>
    <t>FIQI NUR SAMSU AHMAD</t>
  </si>
  <si>
    <t>HANITYO RIZKY PRATAMA WIDODO</t>
  </si>
  <si>
    <t>INTAN PURNAMA PUTRI DAMAYANTI</t>
  </si>
  <si>
    <t>IZZA ALIYA FATMA</t>
  </si>
  <si>
    <t>JATAYU NAUFAL NASHRULLAH</t>
  </si>
  <si>
    <t>MILA SURYANI</t>
  </si>
  <si>
    <t>MUCHAMAD MUJIB</t>
  </si>
  <si>
    <t>NUR SALISA QURROTA A`YUN</t>
  </si>
  <si>
    <t>PANJI BAGUS SETIAWAN</t>
  </si>
  <si>
    <t>PUSPITA INTAN SARI</t>
  </si>
  <si>
    <t>RAFI ALDIANTO</t>
  </si>
  <si>
    <t>RIO BUDI HENDRAWAN</t>
  </si>
  <si>
    <t>RISA DEVI ANJAINI</t>
  </si>
  <si>
    <t>SABRINA NUR YUSRINA</t>
  </si>
  <si>
    <t>SEKARWANGI ZALITA</t>
  </si>
  <si>
    <t>SEVA ARGA RAFLI IDRIS</t>
  </si>
  <si>
    <t>SYAHRUL MUSTA`IIN</t>
  </si>
  <si>
    <t>THABITHA PUTRI KUSUMAWARDHANI</t>
  </si>
  <si>
    <t>TIYAS MARSUDI RINI</t>
  </si>
  <si>
    <t>Kelas X MIPA 1</t>
  </si>
  <si>
    <t>ALFINA DAMAYANTI</t>
  </si>
  <si>
    <t>ALVITA MALINDA FEBRIANTY FU`ADI</t>
  </si>
  <si>
    <t>ANNISA DIAH KUSUMA PIRI</t>
  </si>
  <si>
    <t>ANNISA NOOR RAHMAWATI</t>
  </si>
  <si>
    <t>AULINA FATIMATUL PUTRI NUR CARMELITA</t>
  </si>
  <si>
    <t>DANANG BUDI SANTOSA</t>
  </si>
  <si>
    <t>DEA NUR MEYRAWATI</t>
  </si>
  <si>
    <t>DIAN NOVITA WULANSARI</t>
  </si>
  <si>
    <t>DYA AYU SITORESMI</t>
  </si>
  <si>
    <t>ELLA DEA SAFITRI</t>
  </si>
  <si>
    <t>FARADINA SALMA</t>
  </si>
  <si>
    <t>FEBY RAHMA AJI</t>
  </si>
  <si>
    <t>FERRY AFID NUGROHO</t>
  </si>
  <si>
    <t>JAYA`UL NUR AZIZAH</t>
  </si>
  <si>
    <t>KARIANI YOGI SAFITRI</t>
  </si>
  <si>
    <t>KHARISMA RAIS SUTARNO</t>
  </si>
  <si>
    <t>KRISHNA ADITYA</t>
  </si>
  <si>
    <t>LINTANG KHAIRANA</t>
  </si>
  <si>
    <t>M. MUKTAMAMUL ULA</t>
  </si>
  <si>
    <t>MAERSA AZAHRA NABILA</t>
  </si>
  <si>
    <t>MEGA ISABELLA WULANDARI</t>
  </si>
  <si>
    <t>MUCHAMAD TEGAR SUSENO</t>
  </si>
  <si>
    <t>NANDA DIVA LINGKAR IMANI</t>
  </si>
  <si>
    <t>NUR AZIZAH RAHAYU</t>
  </si>
  <si>
    <t>NURAENI SETYA NINGRUM</t>
  </si>
  <si>
    <t>PINGKY PUTERI LARASATI</t>
  </si>
  <si>
    <t>RAFI UDIN MUSTHOFA</t>
  </si>
  <si>
    <t>RAMADANI FYKRI AZIZI</t>
  </si>
  <si>
    <t>RICKY FIRMANSYAH</t>
  </si>
  <si>
    <t>SAYID ACHMAD ALHAKIM</t>
  </si>
  <si>
    <t>SEPTIANA INDAH PRAMESWARI</t>
  </si>
  <si>
    <t>SHAVANIA FEBRIEKASARI</t>
  </si>
  <si>
    <t>SHOLIHUL HASYIM MA`ARIF</t>
  </si>
  <si>
    <t>SYARIF KAVI MUHAMMAD</t>
  </si>
  <si>
    <t>YUKALLIFA RIDWINAWATI</t>
  </si>
  <si>
    <t>YUSUF DIMAS NUR FITRAYANTO</t>
  </si>
  <si>
    <t>Kelas X MIPA 2</t>
  </si>
  <si>
    <t>ADYAKSA IMAM FAHREZI</t>
  </si>
  <si>
    <t>AFTHON NURDIN MAULANA</t>
  </si>
  <si>
    <t>ALYAA FIRSTY ANANDA</t>
  </si>
  <si>
    <t>ANASTIA DEVINAVITA</t>
  </si>
  <si>
    <t>ANGGA NANDA PRATAMA</t>
  </si>
  <si>
    <t>CYNTIA WAHYU AULIASARI</t>
  </si>
  <si>
    <t>DHIMAS RAFIIF SHOBHI PUTRA</t>
  </si>
  <si>
    <t>DINA DWI NINGRUM</t>
  </si>
  <si>
    <t>DINO ARTA CAHYONO</t>
  </si>
  <si>
    <t>ERICK BAYUDA</t>
  </si>
  <si>
    <t>FAHNIDA KIFTIYA</t>
  </si>
  <si>
    <t>FAJAR DWI HERMAWAN</t>
  </si>
  <si>
    <t>FAJRIN DEWI SANTIKA</t>
  </si>
  <si>
    <t>GRACIA SANDRA NOURMA YUNITA</t>
  </si>
  <si>
    <t>HABIBAH DWI YUNISARI HARSONO</t>
  </si>
  <si>
    <t>HANIFAN FAZA SETIAJI</t>
  </si>
  <si>
    <t>HESTHI MUTIARA PURWANINGTYAS</t>
  </si>
  <si>
    <t>INGE INDAH WIJAYATRI</t>
  </si>
  <si>
    <t>KAMILATUN NA`IMA</t>
  </si>
  <si>
    <t>KHOLIFA HAIDIRA</t>
  </si>
  <si>
    <t>LUDMILA JASMINE ABIWARDANI</t>
  </si>
  <si>
    <t>MAHADEWI RANA BOTSAIRBAH</t>
  </si>
  <si>
    <t>MERITA CAHYA KURNIASARI</t>
  </si>
  <si>
    <t>MUHAMMAD ZACKY SIROJUL MUNIR</t>
  </si>
  <si>
    <t>NABILA QURROTU AINI</t>
  </si>
  <si>
    <t>NURUL HIDAYAH</t>
  </si>
  <si>
    <t>PUTRI NILAM PAMBUDI</t>
  </si>
  <si>
    <t>RAHMAT BAGUS PANGESTU</t>
  </si>
  <si>
    <t>RANI WIDI ASTUTI</t>
  </si>
  <si>
    <t>RISTYA RAHMA AZZAHRA</t>
  </si>
  <si>
    <t>SADDAM BAGAS VALENTINO</t>
  </si>
  <si>
    <t>SALSABILA OKTAVIANA PUTRI</t>
  </si>
  <si>
    <t>SHAFIRA GALUH KINANTI</t>
  </si>
  <si>
    <t>SYNTHIA DEWI NURUL IMANIAH</t>
  </si>
  <si>
    <t>TIARA DEWI</t>
  </si>
  <si>
    <t>WEDNESD AVIONI AZZALEA</t>
  </si>
  <si>
    <t>Kelas X MIPA 3</t>
  </si>
  <si>
    <t>ADRIEL JOSEPH GULO</t>
  </si>
  <si>
    <t>AHMAD FAISHAL HIDAYAT</t>
  </si>
  <si>
    <t>ALIYYA SALIIMA IZZA</t>
  </si>
  <si>
    <t>ALVINA MALINDA FEBRIANTY FU`ADI</t>
  </si>
  <si>
    <t>ANANDA BUDI WURIANI</t>
  </si>
  <si>
    <t>ANTOINETTE KIRSTEN JOCELIN SUGIARTO</t>
  </si>
  <si>
    <t>ARVIANT DWI ANDHIKA GUNAWAN</t>
  </si>
  <si>
    <t>AULIA LISTYANINGRUM</t>
  </si>
  <si>
    <t>BENAYA MAHOTTAMA SASALANCANA</t>
  </si>
  <si>
    <t>CINTYA NUR INDRIYANI</t>
  </si>
  <si>
    <t>DHEA CAMELIA OKTA SHILLA</t>
  </si>
  <si>
    <t>DIDAN ASRI MAJID</t>
  </si>
  <si>
    <t>ELVIRA AULIA AGATHA</t>
  </si>
  <si>
    <t>ERWIN MANIK</t>
  </si>
  <si>
    <t>FADILLA RACHMAN DARMAWANSYAH. R.</t>
  </si>
  <si>
    <t>FINA MAGHFIROTUSSAADAH</t>
  </si>
  <si>
    <t>FITRI EKMA SETYOBEKTI</t>
  </si>
  <si>
    <t>HERNANDHA MIKA ZUDHIESTIRA</t>
  </si>
  <si>
    <t>INDAH AYU WULANDARI</t>
  </si>
  <si>
    <t>ISHANA SANJAYA WARDHANI</t>
  </si>
  <si>
    <t>KHALISTA DHIA ATHIFA</t>
  </si>
  <si>
    <t>KRISDA SENDY KUSWANDI</t>
  </si>
  <si>
    <t>LATHIFAH KHAIRUNNISA</t>
  </si>
  <si>
    <t>LUQMAN HAKIM SATRIA WICAKSANA</t>
  </si>
  <si>
    <t>M.KHAIDAR RAFI RAHMAPUTRA</t>
  </si>
  <si>
    <t>MELIZA HARYANI</t>
  </si>
  <si>
    <t>MUHAMAD BAYU IRAWAN</t>
  </si>
  <si>
    <t>MUHAMMAD FARHANUDIN</t>
  </si>
  <si>
    <t>MUTIK KAMILIA</t>
  </si>
  <si>
    <t>NUR HIDAYAT JATI</t>
  </si>
  <si>
    <t>NUR SHOFIYATUN</t>
  </si>
  <si>
    <t>QINTHARA AMALIA FATHARANI</t>
  </si>
  <si>
    <t>RISMA RISKIYANI</t>
  </si>
  <si>
    <t>SABRINA AZMI KAMILA</t>
  </si>
  <si>
    <t>SANDRA DEWI ARINI</t>
  </si>
  <si>
    <t>SEPTIANA DEWI FORTUNA</t>
  </si>
  <si>
    <t>SITI MUAMANAH</t>
  </si>
  <si>
    <t>TASYA AULIA TRENGGA DEWI</t>
  </si>
  <si>
    <t>Kelas X MIPA 4</t>
  </si>
  <si>
    <t>ADELIA QOIRINA RAHMAWATI</t>
  </si>
  <si>
    <t>AJI MUHAMMAD RYANTO</t>
  </si>
  <si>
    <t>ALYSIA DIWARITAMA</t>
  </si>
  <si>
    <t>ANGGIE PUTRI SEPTI MARDIYANA</t>
  </si>
  <si>
    <t>ATHARADITYA YUMNA YAFI</t>
  </si>
  <si>
    <t>BRIAN HAKIM PANGESTU</t>
  </si>
  <si>
    <t>CENDANA SEKAR KUMALA YASTRI</t>
  </si>
  <si>
    <t>DANIEL REVYDO ENGGAR PRABADINATA</t>
  </si>
  <si>
    <t>DEVINA RIZKY WIGUSTYA PUTRI</t>
  </si>
  <si>
    <t>DIKA ARYADI</t>
  </si>
  <si>
    <t>DYAH AYU SHOFIATI</t>
  </si>
  <si>
    <t>FADLAN SATYA HAKIM</t>
  </si>
  <si>
    <t>FATHIA HANIF TIARANINGRUM</t>
  </si>
  <si>
    <t>HANA SAFITRI</t>
  </si>
  <si>
    <t>INTAN KURNIA PUTRI</t>
  </si>
  <si>
    <t>IVANKA BIMO AL-MACHZUMI W</t>
  </si>
  <si>
    <t>KARINA PUSPITASARI</t>
  </si>
  <si>
    <t>KIKI NIRMALASARI</t>
  </si>
  <si>
    <t>LULU KHAITSUMA KUNTA ITAQILLAH</t>
  </si>
  <si>
    <t>METHA PRASETIANA</t>
  </si>
  <si>
    <t>MUHAMMAD MINAUR ROHMAN</t>
  </si>
  <si>
    <t>MUHAMMAD RIFQI DZULFIQAR</t>
  </si>
  <si>
    <t>NABILA THARFI QOIRUNISYA</t>
  </si>
  <si>
    <t>NURRACHMAD FIRMAN ADHI SUSILO</t>
  </si>
  <si>
    <t>PUTRI VITRIANA</t>
  </si>
  <si>
    <t>RETNO DWI NOVITASARI</t>
  </si>
  <si>
    <t>RIO CANDRA DIRGANTARA</t>
  </si>
  <si>
    <t>ROBBI MAUIZZATUL HIKMAH</t>
  </si>
  <si>
    <t>SALSABILLA JOSI DANIA</t>
  </si>
  <si>
    <t>SILVIANITA IKA APRILLIA VRIDAYANTI</t>
  </si>
  <si>
    <t>TALITHA SARI ISMANIAR</t>
  </si>
  <si>
    <t>TAUFIK NABILLA</t>
  </si>
  <si>
    <t>TERESA PUSPITA PADMADHITA</t>
  </si>
  <si>
    <t>TITANIA ARESTANTO</t>
  </si>
  <si>
    <t>WENNI AYU ARESTYA</t>
  </si>
  <si>
    <t>YULIA PRASTIKA</t>
  </si>
  <si>
    <t>Kelas X MIPA 5</t>
  </si>
  <si>
    <t>ALFIRHA AULIYADIQNA SUGI PURBANDARI</t>
  </si>
  <si>
    <t>ALRICO RIZKI WIBOWO</t>
  </si>
  <si>
    <t>AMELIA DAMAYANTI</t>
  </si>
  <si>
    <t>ANNISA AMALIA</t>
  </si>
  <si>
    <t>AVINA DAMAYANTI</t>
  </si>
  <si>
    <t>BAHTIAR HENDRAWAN PRADIPTA</t>
  </si>
  <si>
    <t>CHARESTA VIDA RESWARA</t>
  </si>
  <si>
    <t>DEWI DESTINA RAHMAWATI</t>
  </si>
  <si>
    <t>DIMAS ALRICO</t>
  </si>
  <si>
    <t>EKA WAHYUNINGTYAS</t>
  </si>
  <si>
    <t>FADZILAH SUKMAWATI</t>
  </si>
  <si>
    <t>FARID NAUFALABROR</t>
  </si>
  <si>
    <t>FAUSTINA HELENE TUNGGADEWI</t>
  </si>
  <si>
    <t>IKA ANNISA FITRI ASTUTI</t>
  </si>
  <si>
    <t>INTAN NURHAYATI</t>
  </si>
  <si>
    <t>KARTIKA RAHMA APRILIANI</t>
  </si>
  <si>
    <t>KHOIRUL ANSOR</t>
  </si>
  <si>
    <t>LAELATUS ZIFA NUR MALIANA</t>
  </si>
  <si>
    <t>LUTHFIYYAH NUR HANTY</t>
  </si>
  <si>
    <t>MEIRA PRADIPTA PUTRI</t>
  </si>
  <si>
    <t>MILADIA MAULAYA IKMILA</t>
  </si>
  <si>
    <t>MUCHAMAD BIMA PURNAMA</t>
  </si>
  <si>
    <t>MUHAMMAD WIMAS BAHRURRIZQI</t>
  </si>
  <si>
    <t>NOVIA RIZKY FADILAH</t>
  </si>
  <si>
    <t>PUTRI AYU NOOR KUSUMANINGTYAS</t>
  </si>
  <si>
    <t>QATHRUNNADA KAMILIA FIRDAUS</t>
  </si>
  <si>
    <t>RADITYA DWI HARDHANI</t>
  </si>
  <si>
    <t>RINDI ANTIKA</t>
  </si>
  <si>
    <t>RIVAL NUR IHSAN</t>
  </si>
  <si>
    <t>RUWA NOFTA SABILLA</t>
  </si>
  <si>
    <t>SEPTIA RINI ASTUTIK</t>
  </si>
  <si>
    <t>SISKA SUSILAWATI</t>
  </si>
  <si>
    <t>TASYA ARDILLA PRAMESTHI</t>
  </si>
  <si>
    <t>UMMU HANNI AMALIA</t>
  </si>
  <si>
    <t>WISNU SETYO AJI</t>
  </si>
  <si>
    <t>YULIKA PRAMESTI NINGRUM</t>
  </si>
  <si>
    <t>Konsep berpikir kronologis (diakronik), sinkronik, ruang dan waktu dalam sejarah</t>
  </si>
  <si>
    <t>Corak kehidupan masyarakat pada masa pra aksara</t>
  </si>
  <si>
    <t>Asal usul nenek moyang bangsa Indonesia (proto, deutero dan melanesoid)</t>
  </si>
  <si>
    <t>Hasil dan nilai budaya masyarakat praaksara di Indonesia</t>
  </si>
  <si>
    <t>Proses masuknya agama dan kebudayaan Hindu Budha di Indonesia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</si>
</sst>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rgb="FF000000"/>
      <name val="Calibri"/>
    </font>
    <font>
      <b/>
      <sz val="11"/>
      <color rgb="FF000000"/>
      <name val="Calibri"/>
    </font>
    <font>
      <b/>
      <sz val="10"/>
      <color rgb="FF000000"/>
      <name val="Calibri"/>
    </font>
    <font>
      <b/>
      <sz val="10"/>
      <color rgb="FF000000"/>
      <name val="Arial"/>
    </font>
    <font>
      <sz val="11"/>
      <color rgb="FF000000"/>
      <name val="Arial"/>
    </font>
    <font>
      <sz val="10"/>
      <color rgb="FF000000"/>
      <name val="Arial"/>
    </font>
    <font>
      <sz val="9"/>
      <color rgb="FF000000"/>
      <name val="Calibri"/>
    </font>
    <font>
      <b/>
      <sz val="14"/>
      <color rgb="FF000000"/>
      <name val="Times New Roman"/>
    </font>
    <font>
      <sz val="10"/>
      <color rgb="FFFF0000"/>
      <name val="Times New Roman"/>
    </font>
    <font>
      <b/>
      <sz val="10"/>
      <color rgb="FF000000"/>
      <name val="Times New Roman"/>
    </font>
    <font>
      <b/>
      <sz val="11"/>
      <color rgb="FF000000"/>
      <name val="Times New Roman"/>
    </font>
    <font>
      <b/>
      <sz val="14"/>
      <color rgb="FF000000"/>
      <name val="Segoe UI"/>
    </font>
    <font>
      <sz val="8"/>
      <color rgb="FF000000"/>
      <name val="Arial"/>
    </font>
    <font>
      <b/>
      <sz val="10"/>
      <color rgb="FF000000"/>
      <name val="Segoe UI"/>
    </font>
    <font>
      <sz val="10"/>
      <color rgb="FF000000"/>
      <name val="Segoe UI"/>
    </font>
    <font>
      <sz val="10"/>
      <color rgb="FF000000"/>
      <name val="Times New Roman"/>
    </font>
    <font>
      <b/>
      <sz val="12"/>
      <color rgb="FF000000"/>
      <name val="Segoe UI"/>
    </font>
    <font>
      <sz val="12"/>
      <color rgb="FF000000"/>
      <name val="Segoe UI"/>
    </font>
    <font>
      <b/>
      <i/>
      <sz val="10"/>
      <color rgb="FF000000"/>
      <name val="Segoe UI"/>
    </font>
    <font>
      <b/>
      <sz val="8"/>
      <color rgb="FF000000"/>
      <name val="Times New Roman"/>
    </font>
    <font>
      <b/>
      <sz val="12"/>
      <color rgb="FF000000"/>
      <name val="Arial"/>
    </font>
  </fonts>
  <fills count="13">
    <fill>
      <patternFill patternType="none"/>
    </fill>
    <fill>
      <patternFill patternType="gray125"/>
    </fill>
    <fill>
      <patternFill patternType="none"/>
    </fill>
    <fill>
      <patternFill patternType="solid">
        <fgColor rgb="FFFFFF00"/>
        <bgColor rgb="FFFFFFFF"/>
      </patternFill>
    </fill>
    <fill>
      <patternFill patternType="solid">
        <fgColor rgb="FFFF0000"/>
        <bgColor rgb="FFFFFFFF"/>
      </patternFill>
    </fill>
    <fill>
      <patternFill patternType="solid">
        <fgColor rgb="FF92D050"/>
        <bgColor rgb="FFFFFFFF"/>
      </patternFill>
    </fill>
    <fill>
      <patternFill patternType="solid">
        <fgColor rgb="FFD99694"/>
        <bgColor rgb="FFD99594"/>
      </patternFill>
    </fill>
    <fill>
      <patternFill patternType="solid">
        <fgColor rgb="FFFFC000"/>
        <bgColor rgb="FFD99594"/>
      </patternFill>
    </fill>
    <fill>
      <patternFill patternType="solid">
        <fgColor rgb="FFD99594"/>
        <bgColor rgb="FFFFFFFF"/>
      </patternFill>
    </fill>
    <fill>
      <patternFill patternType="solid">
        <fgColor rgb="FFFFC000"/>
        <bgColor rgb="FFFFFFFF"/>
      </patternFill>
    </fill>
    <fill>
      <patternFill patternType="solid">
        <fgColor rgb="FF92D050"/>
        <bgColor rgb="FFD99594"/>
      </patternFill>
    </fill>
    <fill>
      <patternFill patternType="solid">
        <fgColor rgb="FFBFBFBF"/>
        <bgColor rgb="FFCCCCFF"/>
      </patternFill>
    </fill>
    <fill>
      <patternFill patternType="solid">
        <fgColor rgb="FFFFFF99"/>
        <bgColor rgb="FFFFFFFF"/>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medium">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90">
    <xf numFmtId="0" fontId="0" fillId="2" borderId="0" xfId="0" applyFill="1"/>
    <xf numFmtId="0" fontId="1" fillId="2" borderId="0" xfId="0" applyFont="1" applyFill="1" applyAlignment="1">
      <alignment horizontal="left"/>
    </xf>
    <xf numFmtId="0" fontId="2" fillId="2" borderId="0" xfId="0" applyFont="1" applyFill="1" applyAlignment="1">
      <alignment horizontal="left"/>
    </xf>
    <xf numFmtId="0" fontId="3" fillId="2" borderId="0" xfId="0" applyFont="1" applyFill="1" applyAlignment="1">
      <alignment shrinkToFit="1"/>
    </xf>
    <xf numFmtId="0" fontId="4" fillId="2" borderId="0" xfId="0" applyFont="1" applyFill="1" applyAlignment="1">
      <alignment vertical="top"/>
    </xf>
    <xf numFmtId="0" fontId="5" fillId="2" borderId="0" xfId="0" applyFont="1" applyFill="1" applyAlignment="1">
      <alignment vertical="top"/>
    </xf>
    <xf numFmtId="0" fontId="1" fillId="3" borderId="1" xfId="0" applyFont="1" applyFill="1" applyBorder="1" applyAlignment="1">
      <alignment horizontal="left"/>
    </xf>
    <xf numFmtId="0" fontId="3" fillId="2" borderId="1" xfId="0" applyFont="1" applyFill="1" applyBorder="1" applyAlignment="1">
      <alignment shrinkToFit="1"/>
    </xf>
    <xf numFmtId="0" fontId="0" fillId="2" borderId="1" xfId="0" applyFill="1" applyBorder="1"/>
    <xf numFmtId="0" fontId="6" fillId="2" borderId="0" xfId="0" applyFont="1" applyFill="1"/>
    <xf numFmtId="0" fontId="7" fillId="2" borderId="0" xfId="0" applyFont="1" applyFill="1"/>
    <xf numFmtId="0" fontId="8" fillId="4" borderId="0" xfId="0" applyFont="1" applyFill="1" applyAlignment="1">
      <alignment horizontal="center" vertical="center"/>
    </xf>
    <xf numFmtId="0" fontId="0" fillId="5" borderId="0" xfId="0" applyFill="1"/>
    <xf numFmtId="0" fontId="0" fillId="2" borderId="0" xfId="0" applyFill="1"/>
    <xf numFmtId="0" fontId="0" fillId="2" borderId="2" xfId="0" applyFill="1" applyBorder="1" applyAlignment="1" applyProtection="1">
      <alignment horizontal="right"/>
      <protection locked="0"/>
    </xf>
    <xf numFmtId="0" fontId="9" fillId="6" borderId="1" xfId="0" applyFont="1" applyFill="1" applyBorder="1" applyAlignment="1" applyProtection="1">
      <alignment horizontal="center" vertical="center"/>
      <protection locked="0"/>
    </xf>
    <xf numFmtId="0" fontId="9" fillId="7" borderId="1" xfId="0" applyFont="1" applyFill="1" applyBorder="1" applyAlignment="1" applyProtection="1">
      <alignment horizontal="center" vertical="center"/>
      <protection locked="0"/>
    </xf>
    <xf numFmtId="0" fontId="10" fillId="8" borderId="3" xfId="0" applyFont="1" applyFill="1" applyBorder="1"/>
    <xf numFmtId="0" fontId="10" fillId="6" borderId="3" xfId="0" applyFont="1" applyFill="1" applyBorder="1" applyAlignment="1" applyProtection="1">
      <alignment horizontal="center" vertical="center"/>
      <protection locked="0"/>
    </xf>
    <xf numFmtId="0" fontId="0" fillId="8" borderId="1" xfId="0" applyFill="1" applyBorder="1" applyAlignment="1">
      <alignment horizontal="center"/>
    </xf>
    <xf numFmtId="0" fontId="0" fillId="8" borderId="1" xfId="0" applyFill="1" applyBorder="1" applyAlignment="1">
      <alignment horizontal="center" vertical="center"/>
    </xf>
    <xf numFmtId="0" fontId="0" fillId="2" borderId="1" xfId="0" applyFill="1" applyBorder="1" applyAlignment="1">
      <alignment horizontal="center"/>
    </xf>
    <xf numFmtId="3" fontId="0" fillId="2" borderId="2" xfId="0" applyNumberFormat="1" applyFill="1" applyBorder="1" applyAlignment="1">
      <alignment horizontal="center" vertical="top"/>
    </xf>
    <xf numFmtId="0" fontId="0" fillId="2" borderId="2" xfId="0" applyFill="1" applyBorder="1" applyAlignment="1">
      <alignment horizontal="center" vertical="top"/>
    </xf>
    <xf numFmtId="3" fontId="0" fillId="2" borderId="1" xfId="0" applyNumberFormat="1" applyFill="1" applyBorder="1" applyAlignment="1">
      <alignment horizontal="center" vertical="top"/>
    </xf>
    <xf numFmtId="0" fontId="0" fillId="2" borderId="1" xfId="0" applyFill="1" applyBorder="1" applyAlignment="1">
      <alignment horizontal="center" vertical="top"/>
    </xf>
    <xf numFmtId="0" fontId="0" fillId="2" borderId="0" xfId="0" applyFill="1" applyAlignment="1">
      <alignment horizontal="center"/>
    </xf>
    <xf numFmtId="0" fontId="0" fillId="9" borderId="1" xfId="0" applyFill="1" applyBorder="1" applyAlignment="1">
      <alignment horizontal="center"/>
    </xf>
    <xf numFmtId="0" fontId="0" fillId="9" borderId="1" xfId="0" applyFill="1" applyBorder="1" applyAlignment="1">
      <alignment horizontal="center" vertical="center"/>
    </xf>
    <xf numFmtId="0" fontId="11" fillId="2" borderId="0" xfId="0" applyFont="1" applyFill="1" applyAlignment="1">
      <alignment horizontal="left" vertical="center"/>
    </xf>
    <xf numFmtId="0" fontId="0" fillId="2" borderId="0" xfId="0" applyFill="1"/>
    <xf numFmtId="0" fontId="12" fillId="2" borderId="0" xfId="0" applyFont="1" applyFill="1" applyAlignment="1">
      <alignment vertical="center"/>
    </xf>
    <xf numFmtId="0" fontId="5" fillId="2" borderId="0" xfId="0" applyFont="1" applyFill="1" applyAlignment="1">
      <alignment vertical="top"/>
    </xf>
    <xf numFmtId="0" fontId="3" fillId="2" borderId="0" xfId="0" applyFont="1" applyFill="1" applyAlignment="1">
      <alignment vertical="center"/>
    </xf>
    <xf numFmtId="0" fontId="13" fillId="2" borderId="3" xfId="0" applyFont="1" applyFill="1" applyBorder="1" applyAlignment="1">
      <alignment horizontal="centerContinuous" vertical="center"/>
    </xf>
    <xf numFmtId="0" fontId="13" fillId="2" borderId="4" xfId="0" applyFont="1" applyFill="1" applyBorder="1" applyAlignment="1">
      <alignment horizontal="centerContinuous" vertical="center"/>
    </xf>
    <xf numFmtId="0" fontId="13" fillId="2" borderId="5" xfId="0" applyFont="1" applyFill="1" applyBorder="1" applyAlignment="1">
      <alignment horizontal="centerContinuous" vertical="center"/>
    </xf>
    <xf numFmtId="0" fontId="0" fillId="2" borderId="6" xfId="0" applyFill="1" applyBorder="1"/>
    <xf numFmtId="0" fontId="7" fillId="2" borderId="0" xfId="0" applyFont="1" applyFill="1"/>
    <xf numFmtId="0" fontId="0" fillId="2" borderId="3" xfId="0" applyFill="1" applyBorder="1" applyAlignment="1">
      <alignment horizontal="center"/>
    </xf>
    <xf numFmtId="0" fontId="0" fillId="2" borderId="1" xfId="0" applyFill="1" applyBorder="1"/>
    <xf numFmtId="0" fontId="14" fillId="2" borderId="6" xfId="0" applyFont="1" applyFill="1" applyBorder="1" applyAlignment="1">
      <alignment horizontal="center" vertical="center"/>
    </xf>
    <xf numFmtId="0" fontId="14" fillId="2" borderId="6" xfId="0" applyFont="1" applyFill="1" applyBorder="1" applyAlignment="1">
      <alignment horizontal="center" vertical="center" shrinkToFit="1"/>
    </xf>
    <xf numFmtId="0" fontId="0" fillId="2" borderId="3" xfId="0" applyFill="1" applyBorder="1" applyAlignment="1">
      <alignment horizontal="center" vertical="center"/>
    </xf>
    <xf numFmtId="0" fontId="0" fillId="2" borderId="1" xfId="0" applyFill="1" applyBorder="1" applyAlignment="1">
      <alignment shrinkToFit="1"/>
    </xf>
    <xf numFmtId="0" fontId="14" fillId="2" borderId="1" xfId="0" applyFont="1" applyFill="1" applyBorder="1" applyAlignment="1" applyProtection="1">
      <alignment horizontal="center" vertical="center" shrinkToFit="1"/>
      <protection locked="0"/>
    </xf>
    <xf numFmtId="2" fontId="14" fillId="2" borderId="1" xfId="0" applyNumberFormat="1" applyFont="1" applyFill="1" applyBorder="1" applyAlignment="1" applyProtection="1">
      <alignment horizontal="center" vertical="center" shrinkToFit="1"/>
      <protection locked="0"/>
    </xf>
    <xf numFmtId="1" fontId="13" fillId="2" borderId="1" xfId="0" applyNumberFormat="1" applyFont="1" applyFill="1" applyBorder="1" applyAlignment="1" applyProtection="1">
      <alignment horizontal="center" vertical="center" shrinkToFit="1"/>
      <protection locked="0"/>
    </xf>
    <xf numFmtId="0" fontId="0" fillId="2" borderId="6" xfId="0" applyFill="1" applyBorder="1" applyAlignment="1">
      <alignment shrinkToFit="1"/>
    </xf>
    <xf numFmtId="0" fontId="15" fillId="2" borderId="7" xfId="0" applyFont="1" applyFill="1" applyBorder="1" applyAlignment="1" applyProtection="1">
      <alignment horizontal="left" vertical="center"/>
      <protection hidden="1"/>
    </xf>
    <xf numFmtId="1" fontId="0" fillId="2" borderId="1" xfId="0" applyNumberFormat="1" applyFill="1" applyBorder="1"/>
    <xf numFmtId="0" fontId="0" fillId="2" borderId="8" xfId="0" applyFill="1" applyBorder="1"/>
    <xf numFmtId="0" fontId="14" fillId="2" borderId="9" xfId="0" applyFont="1" applyFill="1" applyBorder="1" applyAlignment="1">
      <alignment horizontal="center" vertical="center" shrinkToFit="1"/>
    </xf>
    <xf numFmtId="0" fontId="14" fillId="2" borderId="1" xfId="0" applyFont="1" applyFill="1" applyBorder="1" applyAlignment="1">
      <alignment horizontal="center" vertical="center" shrinkToFit="1"/>
    </xf>
    <xf numFmtId="0" fontId="10" fillId="3" borderId="10" xfId="0" applyFont="1" applyFill="1" applyBorder="1" applyAlignment="1">
      <alignment vertical="center"/>
    </xf>
    <xf numFmtId="0" fontId="10" fillId="3" borderId="11" xfId="0" applyFont="1" applyFill="1" applyBorder="1" applyAlignment="1">
      <alignment vertical="center"/>
    </xf>
    <xf numFmtId="0" fontId="0" fillId="2" borderId="0" xfId="0" applyFill="1"/>
    <xf numFmtId="0" fontId="0" fillId="2" borderId="1" xfId="0" applyFill="1" applyBorder="1" applyAlignment="1">
      <alignment shrinkToFit="1"/>
    </xf>
    <xf numFmtId="1" fontId="14" fillId="12" borderId="1" xfId="0" applyNumberFormat="1" applyFont="1" applyFill="1" applyBorder="1" applyAlignment="1" applyProtection="1">
      <alignment horizontal="center" vertical="center" shrinkToFit="1"/>
      <protection locked="0"/>
    </xf>
    <xf numFmtId="0" fontId="14" fillId="12" borderId="1" xfId="0" applyFont="1" applyFill="1" applyBorder="1" applyAlignment="1" applyProtection="1">
      <alignment horizontal="center" vertical="center" shrinkToFit="1"/>
      <protection locked="0"/>
    </xf>
    <xf numFmtId="0" fontId="0" fillId="12" borderId="1" xfId="0" applyFill="1" applyBorder="1" applyAlignment="1">
      <alignment shrinkToFit="1"/>
    </xf>
    <xf numFmtId="0" fontId="0" fillId="12" borderId="1" xfId="0" applyFill="1" applyBorder="1"/>
    <xf numFmtId="0" fontId="14" fillId="2" borderId="3"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5" xfId="0" applyFont="1" applyFill="1" applyBorder="1" applyAlignment="1">
      <alignment horizontal="center" vertical="center"/>
    </xf>
    <xf numFmtId="0" fontId="1" fillId="2" borderId="1" xfId="0" applyFont="1" applyFill="1" applyBorder="1" applyAlignment="1">
      <alignment horizontal="center" vertical="center"/>
    </xf>
    <xf numFmtId="0" fontId="16" fillId="2" borderId="12" xfId="0" applyFont="1" applyFill="1" applyBorder="1" applyAlignment="1">
      <alignment horizontal="center" vertical="center"/>
    </xf>
    <xf numFmtId="0" fontId="16" fillId="2" borderId="6" xfId="0" applyFont="1" applyFill="1" applyBorder="1" applyAlignment="1">
      <alignment horizontal="center" vertical="center"/>
    </xf>
    <xf numFmtId="0" fontId="17" fillId="2" borderId="6" xfId="0" applyFont="1" applyFill="1" applyBorder="1" applyAlignment="1">
      <alignment vertical="center"/>
    </xf>
    <xf numFmtId="0" fontId="0" fillId="8" borderId="1" xfId="0" applyFill="1" applyBorder="1" applyAlignment="1">
      <alignment horizontal="center"/>
    </xf>
    <xf numFmtId="0" fontId="0" fillId="9" borderId="1" xfId="0" applyFill="1" applyBorder="1" applyAlignment="1">
      <alignment horizontal="center"/>
    </xf>
    <xf numFmtId="0" fontId="13" fillId="2" borderId="12" xfId="0" applyFont="1" applyFill="1" applyBorder="1" applyAlignment="1">
      <alignment horizontal="center" vertical="center"/>
    </xf>
    <xf numFmtId="0" fontId="13" fillId="2" borderId="6" xfId="0" applyFont="1" applyFill="1" applyBorder="1" applyAlignment="1">
      <alignment horizontal="center" vertical="center"/>
    </xf>
    <xf numFmtId="0" fontId="14" fillId="2" borderId="13" xfId="0" applyFont="1" applyFill="1" applyBorder="1" applyAlignment="1">
      <alignment horizontal="center" vertical="center"/>
    </xf>
    <xf numFmtId="0" fontId="13" fillId="2" borderId="2" xfId="0" applyFont="1" applyFill="1" applyBorder="1" applyAlignment="1">
      <alignment horizontal="center" vertical="center"/>
    </xf>
    <xf numFmtId="0" fontId="13" fillId="2" borderId="12" xfId="0" applyFont="1" applyFill="1" applyBorder="1" applyAlignment="1">
      <alignment horizontal="center" vertical="center" wrapText="1"/>
    </xf>
    <xf numFmtId="0" fontId="18" fillId="2" borderId="6" xfId="0" applyFont="1" applyFill="1" applyBorder="1" applyAlignment="1">
      <alignment horizontal="center" vertical="center" wrapText="1"/>
    </xf>
    <xf numFmtId="0" fontId="19" fillId="10" borderId="1" xfId="0" applyFont="1" applyFill="1" applyBorder="1" applyAlignment="1" applyProtection="1">
      <alignment horizontal="center" vertical="center" wrapText="1"/>
      <protection locked="0"/>
    </xf>
    <xf numFmtId="0" fontId="10" fillId="3" borderId="13" xfId="0" applyFont="1" applyFill="1" applyBorder="1" applyAlignment="1">
      <alignment horizontal="center" vertical="center"/>
    </xf>
    <xf numFmtId="0" fontId="10" fillId="3" borderId="14" xfId="0" applyFont="1" applyFill="1" applyBorder="1" applyAlignment="1">
      <alignment horizontal="center" vertical="center"/>
    </xf>
    <xf numFmtId="0" fontId="10" fillId="3" borderId="10" xfId="0" applyFont="1" applyFill="1" applyBorder="1" applyAlignment="1">
      <alignment horizontal="center" vertical="center"/>
    </xf>
    <xf numFmtId="0" fontId="10" fillId="3" borderId="15" xfId="0" applyFont="1" applyFill="1" applyBorder="1" applyAlignment="1">
      <alignment horizontal="center" vertical="center"/>
    </xf>
    <xf numFmtId="0" fontId="10" fillId="3" borderId="16" xfId="0" applyFont="1" applyFill="1" applyBorder="1" applyAlignment="1">
      <alignment horizontal="center" vertical="center"/>
    </xf>
    <xf numFmtId="0" fontId="10" fillId="3" borderId="11" xfId="0" applyFont="1" applyFill="1" applyBorder="1" applyAlignment="1">
      <alignment horizontal="center" vertical="center"/>
    </xf>
    <xf numFmtId="0" fontId="20" fillId="4" borderId="0" xfId="0" applyFont="1" applyFill="1" applyAlignment="1">
      <alignment horizontal="center" vertical="center"/>
    </xf>
    <xf numFmtId="0" fontId="10" fillId="6" borderId="1" xfId="0" applyFont="1" applyFill="1" applyBorder="1" applyAlignment="1" applyProtection="1">
      <alignment horizontal="center" vertical="center"/>
      <protection locked="0"/>
    </xf>
    <xf numFmtId="0" fontId="10" fillId="3" borderId="1" xfId="0" applyFont="1" applyFill="1" applyBorder="1" applyAlignment="1">
      <alignment horizontal="center" wrapText="1"/>
    </xf>
    <xf numFmtId="0" fontId="10" fillId="11" borderId="1" xfId="0" applyFont="1" applyFill="1" applyBorder="1" applyAlignment="1">
      <alignment horizontal="center" vertical="center"/>
    </xf>
    <xf numFmtId="0" fontId="10" fillId="4" borderId="1" xfId="0" applyFont="1" applyFill="1" applyBorder="1" applyAlignment="1">
      <alignment horizontal="center" vertical="center"/>
    </xf>
    <xf numFmtId="0" fontId="10" fillId="9" borderId="1" xfId="0" applyFont="1" applyFill="1" applyBorder="1" applyAlignment="1">
      <alignment horizontal="center"/>
    </xf>
  </cellXfs>
  <cellStyles count="1">
    <cellStyle name="Normal" xfId="0" builtinId="0"/>
  </cellStyles>
  <dxfs count="33250">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60"/>
  <sheetViews>
    <sheetView workbookViewId="0">
      <pane xSplit="3" ySplit="10" topLeftCell="CC11" activePane="bottomRight" state="frozen"/>
      <selection pane="topRight"/>
      <selection pane="bottomLeft"/>
      <selection pane="bottomRight" activeCell="CK11" sqref="CK11:CK46"/>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1" max="11" width="11.140625" hidden="1" customWidth="1"/>
    <col min="13" max="13" width="7.140625" hidden="1" customWidth="1"/>
    <col min="14" max="16" width="7.140625" customWidth="1"/>
    <col min="17" max="31" width="3.28515625" style="30" customWidth="1"/>
    <col min="32" max="32" width="4.28515625" style="30" customWidth="1"/>
    <col min="33" max="47" width="3.28515625" style="30" customWidth="1"/>
    <col min="48" max="50" width="4.28515625" style="30" customWidth="1"/>
    <col min="51" max="66" width="3.28515625" style="30" customWidth="1"/>
    <col min="67" max="67" width="4.28515625" style="30" customWidth="1"/>
    <col min="68" max="82" width="3.28515625" style="30" customWidth="1"/>
    <col min="83" max="84" width="4.28515625" style="30" customWidth="1"/>
    <col min="85" max="85" width="3.28515625" style="30" customWidth="1"/>
    <col min="86" max="86" width="5.85546875" style="30" customWidth="1"/>
    <col min="87" max="87" width="51.5703125" style="30" customWidth="1"/>
    <col min="88" max="88" width="3.28515625" style="30" customWidth="1"/>
    <col min="89" max="89" width="5.85546875" style="30" customWidth="1"/>
    <col min="90" max="90" width="51.5703125" style="30" customWidth="1"/>
    <col min="91" max="92" width="8.5703125" style="30" customWidth="1"/>
    <col min="93" max="93" width="34.140625" style="30" customWidth="1"/>
    <col min="94" max="94" width="9.140625" customWidth="1"/>
    <col min="100" max="100" width="9" style="56" customWidth="1"/>
    <col min="101" max="102" width="9" style="56" hidden="1" customWidth="1"/>
    <col min="103" max="103" width="9" style="56" customWidth="1"/>
  </cols>
  <sheetData>
    <row r="1" spans="1:102" ht="20.25" customHeight="1" x14ac:dyDescent="0.3">
      <c r="A1" s="11">
        <v>74</v>
      </c>
      <c r="B1" s="10"/>
      <c r="C1" s="84" t="s">
        <v>0</v>
      </c>
      <c r="D1" s="84"/>
      <c r="E1" s="84"/>
      <c r="F1" s="84"/>
      <c r="G1" s="84"/>
      <c r="H1" s="84"/>
      <c r="I1" s="84"/>
      <c r="J1" s="84"/>
      <c r="K1" s="84"/>
      <c r="L1" s="84"/>
      <c r="M1" s="84"/>
      <c r="N1" s="84"/>
      <c r="O1" s="84"/>
      <c r="Q1" s="29" t="s">
        <v>1</v>
      </c>
      <c r="AZ1" s="29"/>
    </row>
    <row r="2" spans="1:102" x14ac:dyDescent="0.25">
      <c r="A2" s="1" t="s">
        <v>2</v>
      </c>
      <c r="B2" s="2"/>
      <c r="C2" s="3" t="s">
        <v>3</v>
      </c>
      <c r="E2" s="4" t="s">
        <v>4</v>
      </c>
      <c r="Q2" s="30" t="s">
        <v>5</v>
      </c>
      <c r="R2" s="31"/>
      <c r="S2" s="31"/>
      <c r="T2" s="31"/>
      <c r="U2" s="31" t="s">
        <v>6</v>
      </c>
      <c r="V2" s="31" t="str">
        <f>MID(E2,6,20)</f>
        <v xml:space="preserve"> X IPS 1</v>
      </c>
      <c r="W2" s="31"/>
      <c r="X2" s="31"/>
      <c r="Y2" s="31"/>
      <c r="Z2" s="31"/>
      <c r="AA2" s="31"/>
      <c r="AB2" s="31"/>
      <c r="AC2" s="32"/>
      <c r="AD2" s="32"/>
      <c r="AE2" s="32"/>
      <c r="AF2" s="32"/>
      <c r="AG2" s="32"/>
      <c r="AH2" s="32"/>
      <c r="BA2" s="31"/>
      <c r="BB2" s="31"/>
      <c r="BC2" s="31"/>
      <c r="BD2" s="31" t="s">
        <v>6</v>
      </c>
      <c r="BE2" s="31" t="str">
        <f>MID(AO2,6,20)</f>
        <v/>
      </c>
      <c r="BF2" s="31"/>
      <c r="BG2" s="31"/>
      <c r="BH2" s="31"/>
      <c r="BI2" s="31"/>
      <c r="BJ2" s="31"/>
      <c r="BK2" s="31"/>
      <c r="BL2" s="32"/>
      <c r="BM2" s="32"/>
      <c r="BN2" s="32"/>
      <c r="BO2" s="32"/>
      <c r="BP2" s="32"/>
      <c r="BQ2" s="32"/>
    </row>
    <row r="3" spans="1:102" x14ac:dyDescent="0.25">
      <c r="A3" s="1" t="s">
        <v>7</v>
      </c>
      <c r="B3" s="2"/>
      <c r="C3" s="3" t="s">
        <v>8</v>
      </c>
      <c r="E3" s="5" t="s">
        <v>9</v>
      </c>
      <c r="H3" t="s">
        <v>10</v>
      </c>
      <c r="Q3" s="30" t="s">
        <v>11</v>
      </c>
      <c r="R3" s="31"/>
      <c r="S3" s="31"/>
      <c r="T3" s="31"/>
      <c r="U3" s="31" t="s">
        <v>6</v>
      </c>
      <c r="V3" s="31"/>
      <c r="W3" s="31"/>
      <c r="X3" s="31"/>
      <c r="Y3" s="31"/>
      <c r="Z3" s="31"/>
      <c r="AA3" s="31"/>
      <c r="AB3" s="31"/>
      <c r="AC3" s="32"/>
      <c r="AD3" s="32"/>
      <c r="AE3" s="32"/>
      <c r="AF3" s="32"/>
      <c r="AG3" s="32"/>
      <c r="AH3" s="32"/>
      <c r="BA3" s="31"/>
      <c r="BB3" s="31"/>
      <c r="BC3" s="31"/>
      <c r="BD3" s="31" t="s">
        <v>6</v>
      </c>
      <c r="BE3" s="31"/>
      <c r="BF3" s="31"/>
      <c r="BG3" s="31"/>
      <c r="BH3" s="31"/>
      <c r="BI3" s="31"/>
      <c r="BJ3" s="31"/>
      <c r="BK3" s="31"/>
      <c r="BL3" s="32"/>
      <c r="BM3" s="32"/>
      <c r="BN3" s="32"/>
      <c r="BO3" s="32"/>
      <c r="BP3" s="32"/>
      <c r="BQ3" s="32"/>
    </row>
    <row r="4" spans="1:102" x14ac:dyDescent="0.25">
      <c r="A4" s="6" t="s">
        <v>12</v>
      </c>
      <c r="B4" s="2"/>
      <c r="C4" s="7">
        <v>70</v>
      </c>
      <c r="H4" t="s">
        <v>13</v>
      </c>
      <c r="Q4" s="33" t="s">
        <v>14</v>
      </c>
      <c r="R4" s="31"/>
      <c r="S4" s="31"/>
      <c r="T4" s="31"/>
      <c r="U4" s="31"/>
      <c r="V4" s="31"/>
      <c r="W4" s="31"/>
      <c r="X4" s="31"/>
      <c r="Y4" s="31"/>
      <c r="Z4" s="31"/>
      <c r="AA4" s="31"/>
      <c r="AB4" s="31"/>
      <c r="AC4" s="32"/>
      <c r="AD4" s="32"/>
      <c r="AE4" s="32"/>
      <c r="AF4" s="32"/>
      <c r="AG4" s="32"/>
      <c r="AH4" s="32"/>
      <c r="AZ4" s="33"/>
      <c r="BA4" s="31"/>
      <c r="BB4" s="31"/>
      <c r="BC4" s="31"/>
      <c r="BD4" s="31"/>
      <c r="BE4" s="31"/>
      <c r="BF4" s="31"/>
      <c r="BG4" s="31"/>
      <c r="BH4" s="31"/>
      <c r="BI4" s="31"/>
      <c r="BJ4" s="31"/>
      <c r="BK4" s="31"/>
      <c r="BL4" s="32"/>
      <c r="BM4" s="32"/>
      <c r="BN4" s="32"/>
      <c r="BO4" s="32"/>
      <c r="BP4" s="32"/>
      <c r="BQ4" s="32"/>
    </row>
    <row r="5" spans="1:102" hidden="1" x14ac:dyDescent="0.25">
      <c r="Q5" s="31"/>
      <c r="R5" s="31"/>
      <c r="S5" s="31"/>
      <c r="T5" s="31"/>
      <c r="U5" s="31"/>
      <c r="V5" s="31"/>
      <c r="W5" s="31"/>
      <c r="X5" s="31"/>
      <c r="Y5" s="31"/>
      <c r="Z5" s="31"/>
      <c r="AA5" s="31"/>
      <c r="AB5" s="31"/>
      <c r="AC5" s="32"/>
      <c r="AD5" s="32"/>
      <c r="AE5" s="32"/>
      <c r="AF5" s="32"/>
      <c r="AG5" s="32"/>
      <c r="AH5" s="32"/>
      <c r="AZ5" s="31"/>
      <c r="BA5" s="31"/>
      <c r="BB5" s="31"/>
      <c r="BC5" s="31"/>
      <c r="BD5" s="31"/>
      <c r="BE5" s="31"/>
      <c r="BF5" s="31"/>
      <c r="BG5" s="31"/>
      <c r="BH5" s="31"/>
      <c r="BI5" s="31"/>
      <c r="BJ5" s="31"/>
      <c r="BK5" s="31"/>
      <c r="BL5" s="32"/>
      <c r="BM5" s="32"/>
      <c r="BN5" s="32"/>
      <c r="BO5" s="32"/>
      <c r="BP5" s="32"/>
      <c r="BQ5" s="32"/>
    </row>
    <row r="6" spans="1:102" hidden="1" x14ac:dyDescent="0.25">
      <c r="P6" s="12" t="s">
        <v>15</v>
      </c>
      <c r="Q6" s="31"/>
      <c r="R6" s="31"/>
      <c r="S6" s="31"/>
      <c r="T6" s="31"/>
      <c r="U6" s="31"/>
      <c r="V6" s="31"/>
      <c r="W6" s="31"/>
      <c r="X6" s="31"/>
      <c r="Y6" s="31"/>
      <c r="Z6" s="31"/>
      <c r="AA6" s="31"/>
      <c r="AB6" s="31"/>
      <c r="AC6" s="32"/>
      <c r="AD6" s="32"/>
      <c r="AE6" s="32"/>
      <c r="AF6" s="32"/>
      <c r="AG6" s="32"/>
      <c r="AH6" s="32"/>
      <c r="AZ6" s="31"/>
      <c r="BA6" s="31"/>
      <c r="BB6" s="31"/>
      <c r="BC6" s="31"/>
      <c r="BD6" s="31"/>
      <c r="BE6" s="31"/>
      <c r="BF6" s="31"/>
      <c r="BG6" s="31"/>
      <c r="BH6" s="31"/>
      <c r="BI6" s="31"/>
      <c r="BJ6" s="31"/>
      <c r="BK6" s="31"/>
      <c r="BL6" s="32"/>
      <c r="BM6" s="32"/>
      <c r="BN6" s="32"/>
      <c r="BO6" s="32"/>
      <c r="BP6" s="32"/>
      <c r="BQ6" s="32"/>
    </row>
    <row r="7" spans="1:102" ht="15" customHeight="1" x14ac:dyDescent="0.25">
      <c r="E7" s="78" t="s">
        <v>16</v>
      </c>
      <c r="F7" s="79"/>
      <c r="G7" s="79"/>
      <c r="H7" s="79"/>
      <c r="I7" s="79"/>
      <c r="J7" s="80"/>
      <c r="K7" s="54"/>
      <c r="L7" s="13"/>
      <c r="M7" s="13"/>
      <c r="N7" s="86" t="s">
        <v>17</v>
      </c>
      <c r="O7" s="86"/>
      <c r="Q7" s="31"/>
      <c r="R7" s="31"/>
      <c r="S7" s="31"/>
      <c r="T7" s="31"/>
      <c r="U7" s="31"/>
      <c r="V7" s="31"/>
      <c r="W7" s="31"/>
      <c r="X7" s="31"/>
      <c r="Y7" s="31"/>
      <c r="Z7" s="31"/>
      <c r="AA7" s="31"/>
      <c r="AB7" s="31"/>
      <c r="AC7" s="32"/>
      <c r="AD7" s="32"/>
      <c r="AE7" s="32"/>
      <c r="AF7" s="32"/>
      <c r="AG7" s="32"/>
      <c r="AH7" s="32"/>
      <c r="AZ7" s="31"/>
      <c r="BA7" s="31"/>
      <c r="BB7" s="31"/>
      <c r="BC7" s="31"/>
      <c r="BD7" s="31"/>
      <c r="BE7" s="31"/>
      <c r="BF7" s="31"/>
      <c r="BG7" s="31"/>
      <c r="BH7" s="31"/>
      <c r="BI7" s="31"/>
      <c r="BJ7" s="31"/>
      <c r="BK7" s="31"/>
      <c r="BL7" s="32"/>
      <c r="BM7" s="32"/>
      <c r="BN7" s="32"/>
      <c r="BO7" s="32"/>
      <c r="BP7" s="32"/>
      <c r="BQ7" s="32"/>
    </row>
    <row r="8" spans="1:102" ht="18.75" customHeight="1" x14ac:dyDescent="0.3">
      <c r="A8" s="87" t="s">
        <v>18</v>
      </c>
      <c r="B8" s="88" t="s">
        <v>19</v>
      </c>
      <c r="C8" s="87" t="s">
        <v>20</v>
      </c>
      <c r="E8" s="81"/>
      <c r="F8" s="82"/>
      <c r="G8" s="82"/>
      <c r="H8" s="82"/>
      <c r="I8" s="82"/>
      <c r="J8" s="83"/>
      <c r="K8" s="55"/>
      <c r="L8" s="13"/>
      <c r="M8" s="17"/>
      <c r="N8" s="86"/>
      <c r="O8" s="86"/>
      <c r="P8" s="9"/>
      <c r="Q8" s="34" t="s">
        <v>21</v>
      </c>
      <c r="R8" s="35"/>
      <c r="S8" s="35"/>
      <c r="T8" s="35"/>
      <c r="U8" s="35"/>
      <c r="V8" s="35"/>
      <c r="W8" s="35"/>
      <c r="X8" s="35"/>
      <c r="Y8" s="35"/>
      <c r="Z8" s="35"/>
      <c r="AA8" s="35"/>
      <c r="AB8" s="35"/>
      <c r="AC8" s="35"/>
      <c r="AD8" s="35"/>
      <c r="AE8" s="35"/>
      <c r="AF8" s="35"/>
      <c r="AG8" s="35"/>
      <c r="AH8" s="35"/>
      <c r="AI8" s="36"/>
      <c r="AJ8" s="35"/>
      <c r="AK8" s="35"/>
      <c r="AL8" s="35"/>
      <c r="AM8" s="35"/>
      <c r="AN8" s="35"/>
      <c r="AO8" s="35"/>
      <c r="AP8" s="35"/>
      <c r="AQ8" s="35"/>
      <c r="AR8" s="35"/>
      <c r="AS8" s="35"/>
      <c r="AT8" s="35"/>
      <c r="AU8" s="36"/>
      <c r="AV8" s="75" t="s">
        <v>22</v>
      </c>
      <c r="AW8" s="71" t="s">
        <v>23</v>
      </c>
      <c r="AX8" s="66" t="s">
        <v>24</v>
      </c>
      <c r="AY8" s="37"/>
      <c r="AZ8" s="34" t="s">
        <v>25</v>
      </c>
      <c r="BA8" s="35"/>
      <c r="BB8" s="35"/>
      <c r="BC8" s="35"/>
      <c r="BD8" s="35"/>
      <c r="BE8" s="35"/>
      <c r="BF8" s="35"/>
      <c r="BG8" s="35"/>
      <c r="BH8" s="35"/>
      <c r="BI8" s="35"/>
      <c r="BJ8" s="35"/>
      <c r="BK8" s="35"/>
      <c r="BL8" s="35"/>
      <c r="BM8" s="35"/>
      <c r="BN8" s="35"/>
      <c r="BO8" s="35"/>
      <c r="BP8" s="35"/>
      <c r="BQ8" s="35"/>
      <c r="BR8" s="36"/>
      <c r="BS8" s="35"/>
      <c r="BT8" s="35"/>
      <c r="BU8" s="35"/>
      <c r="BV8" s="35"/>
      <c r="BW8" s="35"/>
      <c r="BX8" s="35"/>
      <c r="BY8" s="35"/>
      <c r="BZ8" s="35"/>
      <c r="CA8" s="35"/>
      <c r="CB8" s="35"/>
      <c r="CC8" s="35"/>
      <c r="CD8" s="36"/>
      <c r="CE8" s="71" t="s">
        <v>23</v>
      </c>
      <c r="CF8" s="66" t="s">
        <v>24</v>
      </c>
      <c r="CG8" s="37"/>
      <c r="CH8" s="65" t="s">
        <v>26</v>
      </c>
      <c r="CI8" s="65" t="s">
        <v>27</v>
      </c>
      <c r="CJ8" s="37"/>
      <c r="CK8" s="65" t="s">
        <v>26</v>
      </c>
      <c r="CL8" s="65" t="s">
        <v>28</v>
      </c>
      <c r="CN8" s="38" t="s">
        <v>29</v>
      </c>
    </row>
    <row r="9" spans="1:102" x14ac:dyDescent="0.25">
      <c r="A9" s="87"/>
      <c r="B9" s="88"/>
      <c r="C9" s="87"/>
      <c r="E9" s="85" t="s">
        <v>30</v>
      </c>
      <c r="F9" s="85"/>
      <c r="G9" s="85"/>
      <c r="H9" s="89" t="s">
        <v>31</v>
      </c>
      <c r="I9" s="89"/>
      <c r="J9" s="89"/>
      <c r="K9" s="77" t="s">
        <v>32</v>
      </c>
      <c r="L9" s="13"/>
      <c r="M9" s="18" t="s">
        <v>33</v>
      </c>
      <c r="N9" s="85" t="s">
        <v>34</v>
      </c>
      <c r="O9" s="85" t="s">
        <v>22</v>
      </c>
      <c r="P9" s="9"/>
      <c r="Q9" s="62">
        <v>1</v>
      </c>
      <c r="R9" s="63"/>
      <c r="S9" s="64"/>
      <c r="T9" s="62">
        <v>2</v>
      </c>
      <c r="U9" s="63"/>
      <c r="V9" s="64"/>
      <c r="W9" s="62">
        <v>3</v>
      </c>
      <c r="X9" s="63"/>
      <c r="Y9" s="64"/>
      <c r="Z9" s="62">
        <v>4</v>
      </c>
      <c r="AA9" s="63"/>
      <c r="AB9" s="64"/>
      <c r="AC9" s="62">
        <v>5</v>
      </c>
      <c r="AD9" s="63"/>
      <c r="AE9" s="64"/>
      <c r="AF9" s="71" t="s">
        <v>34</v>
      </c>
      <c r="AG9" s="62">
        <v>6</v>
      </c>
      <c r="AH9" s="63"/>
      <c r="AI9" s="64"/>
      <c r="AJ9" s="62">
        <v>7</v>
      </c>
      <c r="AK9" s="63"/>
      <c r="AL9" s="64"/>
      <c r="AM9" s="62">
        <v>8</v>
      </c>
      <c r="AN9" s="63"/>
      <c r="AO9" s="64"/>
      <c r="AP9" s="62">
        <v>9</v>
      </c>
      <c r="AQ9" s="63"/>
      <c r="AR9" s="64"/>
      <c r="AS9" s="62">
        <v>10</v>
      </c>
      <c r="AT9" s="63"/>
      <c r="AU9" s="64"/>
      <c r="AV9" s="76"/>
      <c r="AW9" s="72"/>
      <c r="AX9" s="67"/>
      <c r="AY9" s="37"/>
      <c r="AZ9" s="73">
        <v>1</v>
      </c>
      <c r="BA9" s="63"/>
      <c r="BB9" s="64"/>
      <c r="BC9" s="62">
        <v>2</v>
      </c>
      <c r="BD9" s="63"/>
      <c r="BE9" s="64"/>
      <c r="BF9" s="62">
        <v>3</v>
      </c>
      <c r="BG9" s="63"/>
      <c r="BH9" s="64"/>
      <c r="BI9" s="62">
        <v>4</v>
      </c>
      <c r="BJ9" s="63"/>
      <c r="BK9" s="64"/>
      <c r="BL9" s="62">
        <v>5</v>
      </c>
      <c r="BM9" s="63"/>
      <c r="BN9" s="64"/>
      <c r="BO9" s="71" t="s">
        <v>34</v>
      </c>
      <c r="BP9" s="62">
        <v>6</v>
      </c>
      <c r="BQ9" s="63"/>
      <c r="BR9" s="64"/>
      <c r="BS9" s="62">
        <v>7</v>
      </c>
      <c r="BT9" s="63"/>
      <c r="BU9" s="64"/>
      <c r="BV9" s="62">
        <v>8</v>
      </c>
      <c r="BW9" s="63"/>
      <c r="BX9" s="64"/>
      <c r="BY9" s="62">
        <v>9</v>
      </c>
      <c r="BZ9" s="63"/>
      <c r="CA9" s="64"/>
      <c r="CB9" s="62">
        <v>10</v>
      </c>
      <c r="CC9" s="63"/>
      <c r="CD9" s="64"/>
      <c r="CE9" s="72"/>
      <c r="CF9" s="67"/>
      <c r="CG9" s="37"/>
      <c r="CH9" s="65"/>
      <c r="CI9" s="65"/>
      <c r="CJ9" s="37"/>
      <c r="CK9" s="65"/>
      <c r="CL9" s="65"/>
      <c r="CN9" s="39" t="s">
        <v>35</v>
      </c>
      <c r="CO9" s="40" t="s">
        <v>36</v>
      </c>
      <c r="CW9" s="56">
        <v>0</v>
      </c>
      <c r="CX9" s="56" t="str">
        <f>(IF(CO10="","","Perlu peningkatan pemahaman  "))&amp;(IF(CO10="","",CO10&amp;", "))&amp;(IF(CO11="","",CO11&amp;", "))&amp;(IF(CO12="","",CO12&amp;", "))&amp;(IF(CO13="","",CO13&amp;", "))&amp;(IF(CO14="","",CO14&amp;", "))&amp;(IF(CO15="","",CO15&amp;", "))&amp;(IF(CO16="","",CO16&amp;", "))&amp;(IF(CO17="","",CO17&amp;", "))&amp;(IF(CO18="","",CO18&amp;", "))&amp;(IF(CO19="","",CO19&amp;"."))</f>
        <v xml:space="preserve">Perlu peningkatan pemahaman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0" spans="1:102" x14ac:dyDescent="0.25">
      <c r="A10" s="87"/>
      <c r="B10" s="88"/>
      <c r="C10" s="87"/>
      <c r="E10" s="15" t="s">
        <v>37</v>
      </c>
      <c r="F10" s="15" t="s">
        <v>38</v>
      </c>
      <c r="G10" s="15" t="s">
        <v>39</v>
      </c>
      <c r="H10" s="16" t="s">
        <v>37</v>
      </c>
      <c r="I10" s="16" t="s">
        <v>38</v>
      </c>
      <c r="J10" s="16" t="s">
        <v>39</v>
      </c>
      <c r="K10" s="77"/>
      <c r="L10" s="13"/>
      <c r="M10" s="18" t="s">
        <v>40</v>
      </c>
      <c r="N10" s="85"/>
      <c r="O10" s="85"/>
      <c r="P10" s="9"/>
      <c r="Q10" s="41" t="s">
        <v>41</v>
      </c>
      <c r="R10" s="41" t="s">
        <v>42</v>
      </c>
      <c r="S10" s="41" t="s">
        <v>43</v>
      </c>
      <c r="T10" s="41" t="s">
        <v>41</v>
      </c>
      <c r="U10" s="41" t="s">
        <v>42</v>
      </c>
      <c r="V10" s="41" t="s">
        <v>43</v>
      </c>
      <c r="W10" s="41" t="s">
        <v>41</v>
      </c>
      <c r="X10" s="41" t="s">
        <v>42</v>
      </c>
      <c r="Y10" s="41" t="s">
        <v>43</v>
      </c>
      <c r="Z10" s="41" t="s">
        <v>41</v>
      </c>
      <c r="AA10" s="41" t="s">
        <v>42</v>
      </c>
      <c r="AB10" s="41" t="s">
        <v>43</v>
      </c>
      <c r="AC10" s="41" t="s">
        <v>41</v>
      </c>
      <c r="AD10" s="41" t="s">
        <v>42</v>
      </c>
      <c r="AE10" s="41" t="s">
        <v>43</v>
      </c>
      <c r="AF10" s="74"/>
      <c r="AG10" s="41" t="s">
        <v>41</v>
      </c>
      <c r="AH10" s="41" t="s">
        <v>42</v>
      </c>
      <c r="AI10" s="41" t="s">
        <v>43</v>
      </c>
      <c r="AJ10" s="41" t="s">
        <v>41</v>
      </c>
      <c r="AK10" s="41" t="s">
        <v>42</v>
      </c>
      <c r="AL10" s="41" t="s">
        <v>43</v>
      </c>
      <c r="AM10" s="41" t="s">
        <v>41</v>
      </c>
      <c r="AN10" s="41" t="s">
        <v>42</v>
      </c>
      <c r="AO10" s="41" t="s">
        <v>43</v>
      </c>
      <c r="AP10" s="41" t="s">
        <v>41</v>
      </c>
      <c r="AQ10" s="41" t="s">
        <v>42</v>
      </c>
      <c r="AR10" s="41" t="s">
        <v>43</v>
      </c>
      <c r="AS10" s="41" t="s">
        <v>41</v>
      </c>
      <c r="AT10" s="41" t="s">
        <v>42</v>
      </c>
      <c r="AU10" s="41" t="s">
        <v>43</v>
      </c>
      <c r="AV10" s="76"/>
      <c r="AW10" s="72"/>
      <c r="AX10" s="68"/>
      <c r="AY10" s="51"/>
      <c r="AZ10" s="53" t="s">
        <v>44</v>
      </c>
      <c r="BA10" s="52" t="s">
        <v>45</v>
      </c>
      <c r="BB10" s="42" t="s">
        <v>46</v>
      </c>
      <c r="BC10" s="42" t="s">
        <v>44</v>
      </c>
      <c r="BD10" s="42" t="s">
        <v>45</v>
      </c>
      <c r="BE10" s="42" t="s">
        <v>46</v>
      </c>
      <c r="BF10" s="42" t="s">
        <v>44</v>
      </c>
      <c r="BG10" s="42" t="s">
        <v>45</v>
      </c>
      <c r="BH10" s="42" t="s">
        <v>46</v>
      </c>
      <c r="BI10" s="42" t="s">
        <v>44</v>
      </c>
      <c r="BJ10" s="42" t="s">
        <v>45</v>
      </c>
      <c r="BK10" s="42" t="s">
        <v>46</v>
      </c>
      <c r="BL10" s="42" t="s">
        <v>44</v>
      </c>
      <c r="BM10" s="42" t="s">
        <v>45</v>
      </c>
      <c r="BN10" s="42" t="s">
        <v>46</v>
      </c>
      <c r="BO10" s="74"/>
      <c r="BP10" s="42" t="s">
        <v>44</v>
      </c>
      <c r="BQ10" s="42" t="s">
        <v>45</v>
      </c>
      <c r="BR10" s="42" t="s">
        <v>46</v>
      </c>
      <c r="BS10" s="42" t="s">
        <v>44</v>
      </c>
      <c r="BT10" s="42" t="s">
        <v>45</v>
      </c>
      <c r="BU10" s="42" t="s">
        <v>46</v>
      </c>
      <c r="BV10" s="42" t="s">
        <v>44</v>
      </c>
      <c r="BW10" s="42" t="s">
        <v>45</v>
      </c>
      <c r="BX10" s="42" t="s">
        <v>46</v>
      </c>
      <c r="BY10" s="42" t="s">
        <v>44</v>
      </c>
      <c r="BZ10" s="42" t="s">
        <v>45</v>
      </c>
      <c r="CA10" s="42" t="s">
        <v>46</v>
      </c>
      <c r="CB10" s="42" t="s">
        <v>44</v>
      </c>
      <c r="CC10" s="42" t="s">
        <v>45</v>
      </c>
      <c r="CD10" s="42" t="s">
        <v>46</v>
      </c>
      <c r="CE10" s="72"/>
      <c r="CF10" s="68"/>
      <c r="CG10" s="37"/>
      <c r="CH10" s="65"/>
      <c r="CI10" s="65"/>
      <c r="CJ10" s="37"/>
      <c r="CK10" s="65"/>
      <c r="CL10" s="65"/>
      <c r="CN10" s="43">
        <v>1</v>
      </c>
      <c r="CO10" s="61" t="s">
        <v>389</v>
      </c>
      <c r="CW10" s="56">
        <v>1</v>
      </c>
      <c r="CX10" s="56" t="str">
        <f>(IF(CO10="","","Memiliki kemampuan pemahanan "))&amp;(IF(CO11="","",CO11&amp;", "))&amp;(IF(CO12="","",CO12&amp;", "))&amp;(IF(CO13="","",CO13&amp;", "))&amp;(IF(CO14="","",CO14&amp;", "))&amp;(IF(CO15="","",CO15&amp;", "))&amp;(IF(CO16="","",CO16&amp;", "))&amp;(IF(CO17="","",CO17&amp;", "))&amp;(IF(CO18="","",CO18&amp;", "))&amp;(IF(CO19="","",CO19&amp;", "))&amp;(IF(CO10="","","Masih perlu peningkatan pemahaman "&amp;CO10&amp;"."))</f>
        <v>Memiliki kemampuan pemahanan Corak kehidupan masyarakat pada masa pra aksara, Asal usul nenek moyang bangsa Indonesia (proto, deutero dan melanesoid), Hasil dan nilai budaya masyarakat praaksara di Indonesia, Proses masuknya agama dan kebudayaan Hindu Budha di Indonesia, Masih perlu peningkatan pemahaman Konsep berpikir kronologis (diakronik), sinkronik, ruang dan waktu dalam sejarah.</v>
      </c>
    </row>
    <row r="11" spans="1:102" x14ac:dyDescent="0.25">
      <c r="A11" s="8">
        <v>1</v>
      </c>
      <c r="B11" s="8">
        <v>2826</v>
      </c>
      <c r="C11" s="8" t="s">
        <v>47</v>
      </c>
      <c r="E11" s="50">
        <f t="shared" ref="E11:E42" si="0">AX11</f>
        <v>81</v>
      </c>
      <c r="F11" s="8" t="str">
        <f t="shared" ref="F11:F42" si="1">IF(E11="","",IF(E11&lt;=69,"D",IF(E11&lt;=75,"C",IF(E11&lt;=90,"B",IF(E11&lt;=100,"A","E")))))</f>
        <v>B</v>
      </c>
      <c r="G11" s="8" t="str">
        <f t="shared" ref="G11:G42" si="2">CI11</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1" s="50">
        <f t="shared" ref="H11:H42" si="3">CF11</f>
        <v>84</v>
      </c>
      <c r="I11" s="8" t="str">
        <f t="shared" ref="I11:I42" si="4">IF(H11="","",IF(H11&lt;=69,"D",IF(H11&lt;=75,"C",IF(H11&lt;=90,"B",IF(H11&lt;=100,"A","E")))))</f>
        <v>B</v>
      </c>
      <c r="J11" s="8" t="str">
        <f t="shared" ref="J11:J42" si="5">CL11</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1" s="8"/>
      <c r="L11" s="13"/>
      <c r="M11" s="14"/>
      <c r="N11" s="44">
        <f t="shared" ref="N11:N42" si="6">AF11</f>
        <v>83</v>
      </c>
      <c r="O11" s="44">
        <f t="shared" ref="O11:O42" si="7">IF(COUNTBLANK(AV11:AV11),"",AV11)</f>
        <v>70</v>
      </c>
      <c r="Q11" s="44">
        <v>90</v>
      </c>
      <c r="R11" s="44"/>
      <c r="S11" s="45">
        <v>85</v>
      </c>
      <c r="T11" s="57">
        <v>75</v>
      </c>
      <c r="U11" s="44"/>
      <c r="V11" s="45">
        <v>85</v>
      </c>
      <c r="W11" s="57">
        <v>80</v>
      </c>
      <c r="X11" s="44"/>
      <c r="Y11" s="45">
        <v>85</v>
      </c>
      <c r="Z11" s="44"/>
      <c r="AA11" s="44"/>
      <c r="AB11" s="45"/>
      <c r="AC11" s="44"/>
      <c r="AD11" s="44"/>
      <c r="AE11" s="45"/>
      <c r="AF11" s="45">
        <f t="shared" ref="AF11:AF42" si="8">IF(AND(Q11="",R11="",S11=""),"",ROUND(AVERAGE(Q11:AE11),0))</f>
        <v>83</v>
      </c>
      <c r="AG11" s="57">
        <v>76</v>
      </c>
      <c r="AH11" s="44"/>
      <c r="AI11" s="45">
        <v>85</v>
      </c>
      <c r="AJ11" s="44">
        <v>76</v>
      </c>
      <c r="AK11" s="44"/>
      <c r="AL11" s="45">
        <v>80</v>
      </c>
      <c r="AM11" s="44"/>
      <c r="AN11" s="44"/>
      <c r="AO11" s="45"/>
      <c r="AP11" s="44"/>
      <c r="AQ11" s="44"/>
      <c r="AR11" s="45"/>
      <c r="AS11" s="44"/>
      <c r="AT11" s="44"/>
      <c r="AU11" s="45"/>
      <c r="AV11" s="44">
        <v>70</v>
      </c>
      <c r="AW11" s="46">
        <f t="shared" ref="AW11:AW42" si="9">IF(AV11="","",AVERAGE(Q11:AE11,AG11:AV11))</f>
        <v>80.63636363636364</v>
      </c>
      <c r="AX11" s="47">
        <f t="shared" ref="AX11:AX42" si="10">IF(AW11="","",ROUND(AW11,0))</f>
        <v>81</v>
      </c>
      <c r="AY11" s="48"/>
      <c r="AZ11" s="57"/>
      <c r="BA11" s="57"/>
      <c r="BB11" s="58">
        <v>82</v>
      </c>
      <c r="BC11" s="57"/>
      <c r="BD11" s="57"/>
      <c r="BE11" s="59">
        <v>89</v>
      </c>
      <c r="BF11" s="57"/>
      <c r="BG11" s="57"/>
      <c r="BH11" s="59">
        <v>86</v>
      </c>
      <c r="BI11" s="57"/>
      <c r="BJ11" s="57"/>
      <c r="BK11" s="57"/>
      <c r="BL11" s="57"/>
      <c r="BM11" s="57"/>
      <c r="BN11" s="57"/>
      <c r="BO11" s="45">
        <f t="shared" ref="BO11:BO42" si="11">IF(AND(BB11="",BA11="",AZ11=""),"",ROUND(AVERAGE(AZ11:BN11),0))</f>
        <v>86</v>
      </c>
      <c r="BP11" s="44"/>
      <c r="BQ11" s="44"/>
      <c r="BR11" s="45">
        <v>85</v>
      </c>
      <c r="BS11" s="44"/>
      <c r="BT11" s="44"/>
      <c r="BU11" s="45">
        <v>80</v>
      </c>
      <c r="BV11" s="44"/>
      <c r="BW11" s="44"/>
      <c r="BX11" s="45"/>
      <c r="BY11" s="44"/>
      <c r="BZ11" s="44"/>
      <c r="CA11" s="45"/>
      <c r="CB11" s="44"/>
      <c r="CC11" s="44"/>
      <c r="CD11" s="45"/>
      <c r="CE11" s="46">
        <f t="shared" ref="CE11:CE42" si="12">IF(AND(BP11="",BQ11="",BR11=""),"",AVERAGE(AZ11:BN11,BP11:CD11))</f>
        <v>84.4</v>
      </c>
      <c r="CF11" s="47">
        <f t="shared" ref="CF11:CF42" si="13">IF(CE11="","",ROUND(CE11,0))</f>
        <v>84</v>
      </c>
      <c r="CG11" s="48"/>
      <c r="CH11" s="57">
        <v>8</v>
      </c>
      <c r="CI11" s="49" t="str">
        <f t="shared" ref="CI11:CI42" si="14">IF(CH11="","",VLOOKUP(CH11,$CW$9:$CX$20,2,0))</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1" s="48"/>
      <c r="CK11" s="57">
        <v>8</v>
      </c>
      <c r="CL11" s="49" t="str">
        <f t="shared" ref="CL11:CL42" si="15">IF(CK11="","",VLOOKUP(CK11,$CW$22:$CX$33,2,0))</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1" s="43">
        <v>2</v>
      </c>
      <c r="CO11" s="61" t="s">
        <v>390</v>
      </c>
      <c r="CQ11" s="69" t="s">
        <v>48</v>
      </c>
      <c r="CR11" s="69"/>
      <c r="CS11" s="69"/>
      <c r="CW11" s="56">
        <v>2</v>
      </c>
      <c r="CX11" s="56" t="str">
        <f>(IF(CO11="","","Memiliki kemampuan pemahanan "))&amp;(IF(CO10="","",CO10&amp;", "))&amp;(IF(CO12="","",CO12&amp;", "))&amp;(IF(CO13="","",CO13&amp;", "))&amp;(IF(CO14="","",CO14&amp;", "))&amp;(IF(CO15="","",CO15&amp;", "))&amp;(IF(CO16="","",CO16&amp;", "))&amp;(IF(CO17="","",CO17&amp;", "))&amp;(IF(CO18="","",CO18&amp;", "))&amp;(IF(CO19="","",CO19&amp;", "))&amp;(IF(CO11="","","Masih perlu peningkatan pemahaman "&amp;CO11&amp;"."))</f>
        <v>Memiliki kemampuan pemahanan Konsep berpikir kronologis (diakronik), sinkronik, ruang dan waktu dalam sejarah, Asal usul nenek moyang bangsa Indonesia (proto, deutero dan melanesoid), Hasil dan nilai budaya masyarakat praaksara di Indonesia, Proses masuknya agama dan kebudayaan Hindu Budha di Indonesia, Masih perlu peningkatan pemahaman Corak kehidupan masyarakat pada masa pra aksara.</v>
      </c>
    </row>
    <row r="12" spans="1:102" x14ac:dyDescent="0.25">
      <c r="A12" s="8">
        <v>2</v>
      </c>
      <c r="B12" s="8">
        <v>2842</v>
      </c>
      <c r="C12" s="8" t="s">
        <v>49</v>
      </c>
      <c r="E12" s="50">
        <f t="shared" si="0"/>
        <v>79</v>
      </c>
      <c r="F12" s="8" t="str">
        <f t="shared" si="1"/>
        <v>B</v>
      </c>
      <c r="G12"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2" s="50">
        <f t="shared" si="3"/>
        <v>79</v>
      </c>
      <c r="I12" s="8" t="str">
        <f t="shared" si="4"/>
        <v>B</v>
      </c>
      <c r="J12"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2" s="8"/>
      <c r="L12" s="13"/>
      <c r="M12" s="14"/>
      <c r="N12" s="44">
        <f t="shared" si="6"/>
        <v>79</v>
      </c>
      <c r="O12" s="44">
        <f t="shared" si="7"/>
        <v>72</v>
      </c>
      <c r="Q12" s="44">
        <v>75</v>
      </c>
      <c r="R12" s="44"/>
      <c r="S12" s="45">
        <v>80</v>
      </c>
      <c r="T12" s="57">
        <v>75</v>
      </c>
      <c r="U12" s="44"/>
      <c r="V12" s="45">
        <v>85</v>
      </c>
      <c r="W12" s="57">
        <v>75</v>
      </c>
      <c r="X12" s="44"/>
      <c r="Y12" s="45">
        <v>85</v>
      </c>
      <c r="Z12" s="44"/>
      <c r="AA12" s="44"/>
      <c r="AB12" s="45"/>
      <c r="AC12" s="44"/>
      <c r="AD12" s="44"/>
      <c r="AE12" s="45"/>
      <c r="AF12" s="45">
        <f t="shared" si="8"/>
        <v>79</v>
      </c>
      <c r="AG12" s="57">
        <v>76</v>
      </c>
      <c r="AH12" s="44"/>
      <c r="AI12" s="45">
        <v>76</v>
      </c>
      <c r="AJ12" s="44">
        <v>80</v>
      </c>
      <c r="AK12" s="44"/>
      <c r="AL12" s="45">
        <v>85</v>
      </c>
      <c r="AM12" s="44"/>
      <c r="AN12" s="44"/>
      <c r="AO12" s="45"/>
      <c r="AP12" s="44"/>
      <c r="AQ12" s="44"/>
      <c r="AR12" s="45"/>
      <c r="AS12" s="44"/>
      <c r="AT12" s="44"/>
      <c r="AU12" s="45"/>
      <c r="AV12" s="44">
        <v>72</v>
      </c>
      <c r="AW12" s="46">
        <f t="shared" si="9"/>
        <v>78.545454545454547</v>
      </c>
      <c r="AX12" s="47">
        <f t="shared" si="10"/>
        <v>79</v>
      </c>
      <c r="AY12" s="48"/>
      <c r="AZ12" s="57"/>
      <c r="BA12" s="57"/>
      <c r="BB12" s="58">
        <v>75</v>
      </c>
      <c r="BC12" s="57"/>
      <c r="BD12" s="57"/>
      <c r="BE12" s="59">
        <v>82</v>
      </c>
      <c r="BF12" s="57"/>
      <c r="BG12" s="57"/>
      <c r="BH12" s="59">
        <v>79</v>
      </c>
      <c r="BI12" s="57"/>
      <c r="BJ12" s="57"/>
      <c r="BK12" s="57"/>
      <c r="BL12" s="57"/>
      <c r="BM12" s="57"/>
      <c r="BN12" s="57"/>
      <c r="BO12" s="45">
        <f t="shared" si="11"/>
        <v>79</v>
      </c>
      <c r="BP12" s="44"/>
      <c r="BQ12" s="44"/>
      <c r="BR12" s="45">
        <v>76</v>
      </c>
      <c r="BS12" s="44"/>
      <c r="BT12" s="44"/>
      <c r="BU12" s="45">
        <v>85</v>
      </c>
      <c r="BV12" s="44"/>
      <c r="BW12" s="44"/>
      <c r="BX12" s="45"/>
      <c r="BY12" s="44"/>
      <c r="BZ12" s="44"/>
      <c r="CA12" s="45"/>
      <c r="CB12" s="44"/>
      <c r="CC12" s="44"/>
      <c r="CD12" s="45"/>
      <c r="CE12" s="46">
        <f t="shared" si="12"/>
        <v>79.400000000000006</v>
      </c>
      <c r="CF12" s="47">
        <f t="shared" si="13"/>
        <v>79</v>
      </c>
      <c r="CG12" s="48"/>
      <c r="CH12" s="57">
        <v>8</v>
      </c>
      <c r="CI12"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2" s="48"/>
      <c r="CK12" s="57">
        <v>8</v>
      </c>
      <c r="CL12"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2" s="43">
        <v>3</v>
      </c>
      <c r="CO12" s="61" t="s">
        <v>391</v>
      </c>
      <c r="CQ12" s="19" t="s">
        <v>50</v>
      </c>
      <c r="CR12" s="20" t="s">
        <v>51</v>
      </c>
      <c r="CS12" s="20" t="s">
        <v>52</v>
      </c>
      <c r="CW12" s="56">
        <v>3</v>
      </c>
      <c r="CX12" s="56" t="str">
        <f>(IF(CO11="","","Memiliki kemampuan pemahanan "))&amp;(IF(CO10="","",CO10&amp;", "))&amp;(IF(CO11="","",CO11&amp;", "))&amp;(IF(CO13="","",CO13&amp;", "))&amp;(IF(CO14="","",CO14&amp;", "))&amp;(IF(CO15="","",CO15&amp;", "))&amp;(IF(CO16="","",CO16&amp;", "))&amp;(IF(CO17="","",CO17&amp;", "))&amp;(IF(CO18="","",CO18&amp;", "))&amp;(IF(CO19="","",CO19&amp;", "))&amp;(IF(CO12="","","Masih perlu peningkatan pemahaman "&amp;CO12&amp;"."))</f>
        <v>Memiliki kemampuan pemahanan Konsep berpikir kronologis (diakronik), sinkronik, ruang dan waktu dalam sejarah, Corak kehidupan masyarakat pada masa pra aksara, Hasil dan nilai budaya masyarakat praaksara di Indonesia, Proses masuknya agama dan kebudayaan Hindu Budha di Indonesia, Masih perlu peningkatan pemahaman Asal usul nenek moyang bangsa Indonesia (proto, deutero dan melanesoid).</v>
      </c>
    </row>
    <row r="13" spans="1:102" x14ac:dyDescent="0.25">
      <c r="A13" s="8">
        <v>3</v>
      </c>
      <c r="B13" s="8">
        <v>2858</v>
      </c>
      <c r="C13" s="8" t="s">
        <v>53</v>
      </c>
      <c r="E13" s="50">
        <f t="shared" si="0"/>
        <v>79</v>
      </c>
      <c r="F13" s="8" t="str">
        <f t="shared" si="1"/>
        <v>B</v>
      </c>
      <c r="G13"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3" s="50">
        <f t="shared" si="3"/>
        <v>82</v>
      </c>
      <c r="I13" s="8" t="str">
        <f t="shared" si="4"/>
        <v>B</v>
      </c>
      <c r="J13"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3" s="8"/>
      <c r="L13" s="13"/>
      <c r="M13" s="14"/>
      <c r="N13" s="44">
        <f t="shared" si="6"/>
        <v>83</v>
      </c>
      <c r="O13" s="44">
        <f t="shared" si="7"/>
        <v>70</v>
      </c>
      <c r="Q13" s="44">
        <v>75</v>
      </c>
      <c r="R13" s="44"/>
      <c r="S13" s="45">
        <v>80</v>
      </c>
      <c r="T13" s="57">
        <v>75</v>
      </c>
      <c r="U13" s="44"/>
      <c r="V13" s="45">
        <v>85</v>
      </c>
      <c r="W13" s="57">
        <v>95</v>
      </c>
      <c r="X13" s="44"/>
      <c r="Y13" s="45">
        <v>85</v>
      </c>
      <c r="Z13" s="44"/>
      <c r="AA13" s="44"/>
      <c r="AB13" s="45"/>
      <c r="AC13" s="44"/>
      <c r="AD13" s="44"/>
      <c r="AE13" s="45"/>
      <c r="AF13" s="45">
        <f t="shared" si="8"/>
        <v>83</v>
      </c>
      <c r="AG13" s="57">
        <v>76</v>
      </c>
      <c r="AH13" s="44"/>
      <c r="AI13" s="45">
        <v>76</v>
      </c>
      <c r="AJ13" s="44">
        <v>76</v>
      </c>
      <c r="AK13" s="44"/>
      <c r="AL13" s="45">
        <v>76</v>
      </c>
      <c r="AM13" s="44"/>
      <c r="AN13" s="44"/>
      <c r="AO13" s="45"/>
      <c r="AP13" s="44"/>
      <c r="AQ13" s="44"/>
      <c r="AR13" s="45"/>
      <c r="AS13" s="44"/>
      <c r="AT13" s="44"/>
      <c r="AU13" s="45"/>
      <c r="AV13" s="44">
        <v>70</v>
      </c>
      <c r="AW13" s="46">
        <f t="shared" si="9"/>
        <v>79</v>
      </c>
      <c r="AX13" s="47">
        <f t="shared" si="10"/>
        <v>79</v>
      </c>
      <c r="AY13" s="48"/>
      <c r="AZ13" s="57"/>
      <c r="BA13" s="57"/>
      <c r="BB13" s="58">
        <v>82</v>
      </c>
      <c r="BC13" s="57"/>
      <c r="BD13" s="57"/>
      <c r="BE13" s="59">
        <v>89</v>
      </c>
      <c r="BF13" s="57"/>
      <c r="BG13" s="57"/>
      <c r="BH13" s="59">
        <v>86</v>
      </c>
      <c r="BI13" s="57"/>
      <c r="BJ13" s="57"/>
      <c r="BK13" s="57"/>
      <c r="BL13" s="57"/>
      <c r="BM13" s="57"/>
      <c r="BN13" s="57"/>
      <c r="BO13" s="45">
        <f t="shared" si="11"/>
        <v>86</v>
      </c>
      <c r="BP13" s="44"/>
      <c r="BQ13" s="44"/>
      <c r="BR13" s="45">
        <v>76</v>
      </c>
      <c r="BS13" s="44"/>
      <c r="BT13" s="44"/>
      <c r="BU13" s="45">
        <v>76</v>
      </c>
      <c r="BV13" s="44"/>
      <c r="BW13" s="44"/>
      <c r="BX13" s="45"/>
      <c r="BY13" s="44"/>
      <c r="BZ13" s="44"/>
      <c r="CA13" s="45"/>
      <c r="CB13" s="44"/>
      <c r="CC13" s="44"/>
      <c r="CD13" s="45"/>
      <c r="CE13" s="46">
        <f t="shared" si="12"/>
        <v>81.8</v>
      </c>
      <c r="CF13" s="47">
        <f t="shared" si="13"/>
        <v>82</v>
      </c>
      <c r="CG13" s="48"/>
      <c r="CH13" s="57">
        <v>8</v>
      </c>
      <c r="CI13"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3" s="48"/>
      <c r="CK13" s="57">
        <v>8</v>
      </c>
      <c r="CL13"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3" s="43">
        <v>4</v>
      </c>
      <c r="CO13" s="57"/>
      <c r="CQ13" s="21">
        <v>0</v>
      </c>
      <c r="CR13" s="22">
        <v>69</v>
      </c>
      <c r="CS13" s="23" t="s">
        <v>54</v>
      </c>
      <c r="CW13" s="56">
        <v>4</v>
      </c>
      <c r="CX13" s="56" t="str">
        <f>(IF(CO11="","","Memiliki kemampuan pemahanan "))&amp;(IF(CO10="","",CO10&amp;", "))&amp;(IF(CO11="","",CO11&amp;", "))&amp;(IF(CO12="","",CO12&amp;", "))&amp;(IF(CO14="","",CO14&amp;", "))&amp;(IF(CO15="","",CO15&amp;", "))&amp;(IF(CO16="","",CO16&amp;", "))&amp;(IF(CO17="","",CO17&amp;", "))&amp;(IF(CO18="","",CO18&amp;", "))&amp;(IF(CO19="","",CO19&amp;", "))&amp;(IF(CO13="","","Masih perlu peningkatan pemahaman "&amp;CO13&amp;"."))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4" spans="1:102" x14ac:dyDescent="0.25">
      <c r="A14" s="8">
        <v>4</v>
      </c>
      <c r="B14" s="8">
        <v>2874</v>
      </c>
      <c r="C14" s="8" t="s">
        <v>55</v>
      </c>
      <c r="E14" s="50">
        <f t="shared" si="0"/>
        <v>81</v>
      </c>
      <c r="F14" s="8" t="str">
        <f t="shared" si="1"/>
        <v>B</v>
      </c>
      <c r="G14"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4" s="50">
        <f t="shared" si="3"/>
        <v>85</v>
      </c>
      <c r="I14" s="8" t="str">
        <f t="shared" si="4"/>
        <v>B</v>
      </c>
      <c r="J14"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4" s="8"/>
      <c r="L14" s="13"/>
      <c r="M14" s="14"/>
      <c r="N14" s="44">
        <f t="shared" si="6"/>
        <v>85</v>
      </c>
      <c r="O14" s="44">
        <f t="shared" si="7"/>
        <v>72</v>
      </c>
      <c r="Q14" s="44">
        <v>90</v>
      </c>
      <c r="R14" s="44"/>
      <c r="S14" s="45">
        <v>85</v>
      </c>
      <c r="T14" s="57">
        <v>75</v>
      </c>
      <c r="U14" s="44"/>
      <c r="V14" s="45">
        <v>85</v>
      </c>
      <c r="W14" s="57">
        <v>90</v>
      </c>
      <c r="X14" s="44"/>
      <c r="Y14" s="45">
        <v>85</v>
      </c>
      <c r="Z14" s="44"/>
      <c r="AA14" s="44"/>
      <c r="AB14" s="45"/>
      <c r="AC14" s="44"/>
      <c r="AD14" s="44"/>
      <c r="AE14" s="45"/>
      <c r="AF14" s="45">
        <f t="shared" si="8"/>
        <v>85</v>
      </c>
      <c r="AG14" s="57">
        <v>76</v>
      </c>
      <c r="AH14" s="44"/>
      <c r="AI14" s="45">
        <v>76</v>
      </c>
      <c r="AJ14" s="44">
        <v>76</v>
      </c>
      <c r="AK14" s="44"/>
      <c r="AL14" s="45">
        <v>85</v>
      </c>
      <c r="AM14" s="44"/>
      <c r="AN14" s="44"/>
      <c r="AO14" s="45"/>
      <c r="AP14" s="44"/>
      <c r="AQ14" s="44"/>
      <c r="AR14" s="45"/>
      <c r="AS14" s="44"/>
      <c r="AT14" s="44"/>
      <c r="AU14" s="45"/>
      <c r="AV14" s="44">
        <v>72</v>
      </c>
      <c r="AW14" s="46">
        <f t="shared" si="9"/>
        <v>81.36363636363636</v>
      </c>
      <c r="AX14" s="47">
        <f t="shared" si="10"/>
        <v>81</v>
      </c>
      <c r="AY14" s="48"/>
      <c r="AZ14" s="57"/>
      <c r="BA14" s="57"/>
      <c r="BB14" s="58">
        <v>85</v>
      </c>
      <c r="BC14" s="57"/>
      <c r="BD14" s="57"/>
      <c r="BE14" s="59">
        <v>92</v>
      </c>
      <c r="BF14" s="57"/>
      <c r="BG14" s="57"/>
      <c r="BH14" s="59">
        <v>89</v>
      </c>
      <c r="BI14" s="57"/>
      <c r="BJ14" s="57"/>
      <c r="BK14" s="57"/>
      <c r="BL14" s="57"/>
      <c r="BM14" s="57"/>
      <c r="BN14" s="57"/>
      <c r="BO14" s="45">
        <f t="shared" si="11"/>
        <v>89</v>
      </c>
      <c r="BP14" s="44"/>
      <c r="BQ14" s="44"/>
      <c r="BR14" s="45">
        <v>76</v>
      </c>
      <c r="BS14" s="44"/>
      <c r="BT14" s="44"/>
      <c r="BU14" s="45">
        <v>85</v>
      </c>
      <c r="BV14" s="44"/>
      <c r="BW14" s="44"/>
      <c r="BX14" s="45"/>
      <c r="BY14" s="44"/>
      <c r="BZ14" s="44"/>
      <c r="CA14" s="45"/>
      <c r="CB14" s="44"/>
      <c r="CC14" s="44"/>
      <c r="CD14" s="45"/>
      <c r="CE14" s="46">
        <f t="shared" si="12"/>
        <v>85.4</v>
      </c>
      <c r="CF14" s="47">
        <f t="shared" si="13"/>
        <v>85</v>
      </c>
      <c r="CG14" s="48"/>
      <c r="CH14" s="57">
        <v>8</v>
      </c>
      <c r="CI14"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4" s="48"/>
      <c r="CK14" s="57">
        <v>8</v>
      </c>
      <c r="CL14"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4" s="43">
        <v>5</v>
      </c>
      <c r="CO14" s="57"/>
      <c r="CQ14" s="21">
        <v>70</v>
      </c>
      <c r="CR14" s="24">
        <v>75</v>
      </c>
      <c r="CS14" s="25" t="s">
        <v>56</v>
      </c>
      <c r="CW14" s="56">
        <v>5</v>
      </c>
      <c r="CX14" s="56" t="str">
        <f>(IF(CO11="","","Memiliki kemampuan pemahanan "))&amp;(IF(CO10="","",CO10&amp;", "))&amp;(IF(CO11="","",CO11&amp;", "))&amp;(IF(CO12="","",CO12&amp;", "))&amp;(IF(CO13="","",CO13&amp;", "))&amp;(IF(CO15="","",CO15&amp;", "))&amp;(IF(CO16="","",CO16&amp;", "))&amp;(IF(CO17="","",CO17&amp;", "))&amp;(IF(CO18="","",CO18&amp;", "))&amp;(IF(CO19="","",CO19&amp;", "))&amp;(IF(CO14="","","Masih perlu peningkatan pemahaman "&amp;CO14&amp;"."))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5" spans="1:102" x14ac:dyDescent="0.25">
      <c r="A15" s="8">
        <v>5</v>
      </c>
      <c r="B15" s="8">
        <v>2890</v>
      </c>
      <c r="C15" s="8" t="s">
        <v>57</v>
      </c>
      <c r="E15" s="50">
        <f t="shared" si="0"/>
        <v>78</v>
      </c>
      <c r="F15" s="8" t="str">
        <f t="shared" si="1"/>
        <v>B</v>
      </c>
      <c r="G15"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5" s="50">
        <f t="shared" si="3"/>
        <v>80</v>
      </c>
      <c r="I15" s="8" t="str">
        <f t="shared" si="4"/>
        <v>B</v>
      </c>
      <c r="J15"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5" s="8"/>
      <c r="L15" s="13"/>
      <c r="M15" s="14"/>
      <c r="N15" s="44">
        <f t="shared" si="6"/>
        <v>80</v>
      </c>
      <c r="O15" s="44">
        <f t="shared" si="7"/>
        <v>70</v>
      </c>
      <c r="Q15" s="44">
        <v>75</v>
      </c>
      <c r="R15" s="44"/>
      <c r="S15" s="45">
        <v>80</v>
      </c>
      <c r="T15" s="57">
        <v>75</v>
      </c>
      <c r="U15" s="44"/>
      <c r="V15" s="45">
        <v>85</v>
      </c>
      <c r="W15" s="57">
        <v>80</v>
      </c>
      <c r="X15" s="44"/>
      <c r="Y15" s="45">
        <v>85</v>
      </c>
      <c r="Z15" s="44"/>
      <c r="AA15" s="44"/>
      <c r="AB15" s="45"/>
      <c r="AC15" s="44"/>
      <c r="AD15" s="44"/>
      <c r="AE15" s="45"/>
      <c r="AF15" s="45">
        <f t="shared" si="8"/>
        <v>80</v>
      </c>
      <c r="AG15" s="57">
        <v>76</v>
      </c>
      <c r="AH15" s="44"/>
      <c r="AI15" s="45">
        <v>85</v>
      </c>
      <c r="AJ15" s="44">
        <v>76</v>
      </c>
      <c r="AK15" s="44"/>
      <c r="AL15" s="45">
        <v>75</v>
      </c>
      <c r="AM15" s="44"/>
      <c r="AN15" s="44"/>
      <c r="AO15" s="45"/>
      <c r="AP15" s="44"/>
      <c r="AQ15" s="44"/>
      <c r="AR15" s="45"/>
      <c r="AS15" s="44"/>
      <c r="AT15" s="44"/>
      <c r="AU15" s="45"/>
      <c r="AV15" s="44">
        <v>70</v>
      </c>
      <c r="AW15" s="46">
        <f t="shared" si="9"/>
        <v>78.36363636363636</v>
      </c>
      <c r="AX15" s="47">
        <f t="shared" si="10"/>
        <v>78</v>
      </c>
      <c r="AY15" s="48"/>
      <c r="AZ15" s="57"/>
      <c r="BA15" s="57"/>
      <c r="BB15" s="58">
        <v>77</v>
      </c>
      <c r="BC15" s="57"/>
      <c r="BD15" s="57"/>
      <c r="BE15" s="59">
        <v>84</v>
      </c>
      <c r="BF15" s="57"/>
      <c r="BG15" s="57"/>
      <c r="BH15" s="59">
        <v>81</v>
      </c>
      <c r="BI15" s="57"/>
      <c r="BJ15" s="57"/>
      <c r="BK15" s="57"/>
      <c r="BL15" s="57"/>
      <c r="BM15" s="57"/>
      <c r="BN15" s="57"/>
      <c r="BO15" s="45">
        <f t="shared" si="11"/>
        <v>81</v>
      </c>
      <c r="BP15" s="44"/>
      <c r="BQ15" s="44"/>
      <c r="BR15" s="45">
        <v>85</v>
      </c>
      <c r="BS15" s="44"/>
      <c r="BT15" s="44"/>
      <c r="BU15" s="45">
        <v>75</v>
      </c>
      <c r="BV15" s="44"/>
      <c r="BW15" s="44"/>
      <c r="BX15" s="45"/>
      <c r="BY15" s="44"/>
      <c r="BZ15" s="44"/>
      <c r="CA15" s="45"/>
      <c r="CB15" s="44"/>
      <c r="CC15" s="44"/>
      <c r="CD15" s="45"/>
      <c r="CE15" s="46">
        <f t="shared" si="12"/>
        <v>80.400000000000006</v>
      </c>
      <c r="CF15" s="47">
        <f t="shared" si="13"/>
        <v>80</v>
      </c>
      <c r="CG15" s="48"/>
      <c r="CH15" s="57">
        <v>8</v>
      </c>
      <c r="CI15"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5" s="48"/>
      <c r="CK15" s="57">
        <v>8</v>
      </c>
      <c r="CL15"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5" s="43">
        <v>6</v>
      </c>
      <c r="CO15" s="57" t="s">
        <v>392</v>
      </c>
      <c r="CQ15" s="21">
        <v>76</v>
      </c>
      <c r="CR15" s="24">
        <v>90</v>
      </c>
      <c r="CS15" s="25" t="s">
        <v>58</v>
      </c>
      <c r="CW15" s="56">
        <v>6</v>
      </c>
      <c r="CX15" s="56" t="str">
        <f>(IF(CO11="","","Memiliki kemampuan pemahanan "))&amp;(IF(CO10="","",CO10&amp;", "))&amp;(IF(CO11="","",CO11&amp;", "))&amp;(IF(CO12="","",CO12&amp;", "))&amp;(IF(CO13="","",CO13&amp;", "))&amp;(IF(CO14="","",CO14&amp;", "))&amp;(IF(CO16="","",CO16&amp;", "))&amp;(IF(CO17="","",CO17&amp;", "))&amp;(IF(CO18="","",CO18&amp;", "))&amp;(IF(CO19="","",CO19&amp;", "))&amp;(IF(CO15="","","Masih perlu peningkatan pemahaman "&amp;CO15&amp;"."))</f>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row>
    <row r="16" spans="1:102" x14ac:dyDescent="0.25">
      <c r="A16" s="8">
        <v>6</v>
      </c>
      <c r="B16" s="8">
        <v>2906</v>
      </c>
      <c r="C16" s="8" t="s">
        <v>59</v>
      </c>
      <c r="E16" s="50">
        <f t="shared" si="0"/>
        <v>79</v>
      </c>
      <c r="F16" s="8" t="str">
        <f t="shared" si="1"/>
        <v>B</v>
      </c>
      <c r="G16"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6" s="50">
        <f t="shared" si="3"/>
        <v>79</v>
      </c>
      <c r="I16" s="8" t="str">
        <f t="shared" si="4"/>
        <v>B</v>
      </c>
      <c r="J16"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6" s="8"/>
      <c r="L16" s="13"/>
      <c r="M16" s="14"/>
      <c r="N16" s="44">
        <f t="shared" si="6"/>
        <v>79</v>
      </c>
      <c r="O16" s="44">
        <f t="shared" si="7"/>
        <v>70</v>
      </c>
      <c r="Q16" s="44">
        <v>75</v>
      </c>
      <c r="R16" s="44"/>
      <c r="S16" s="45">
        <v>80</v>
      </c>
      <c r="T16" s="57">
        <v>75</v>
      </c>
      <c r="U16" s="44"/>
      <c r="V16" s="45">
        <v>85</v>
      </c>
      <c r="W16" s="57">
        <v>75</v>
      </c>
      <c r="X16" s="44"/>
      <c r="Y16" s="45">
        <v>85</v>
      </c>
      <c r="Z16" s="44"/>
      <c r="AA16" s="44"/>
      <c r="AB16" s="45"/>
      <c r="AC16" s="44"/>
      <c r="AD16" s="44"/>
      <c r="AE16" s="45"/>
      <c r="AF16" s="45">
        <f t="shared" si="8"/>
        <v>79</v>
      </c>
      <c r="AG16" s="57">
        <v>80</v>
      </c>
      <c r="AH16" s="44"/>
      <c r="AI16" s="45">
        <v>76</v>
      </c>
      <c r="AJ16" s="44">
        <v>80</v>
      </c>
      <c r="AK16" s="44"/>
      <c r="AL16" s="45">
        <v>85</v>
      </c>
      <c r="AM16" s="44"/>
      <c r="AN16" s="44"/>
      <c r="AO16" s="45"/>
      <c r="AP16" s="44"/>
      <c r="AQ16" s="44"/>
      <c r="AR16" s="45"/>
      <c r="AS16" s="44"/>
      <c r="AT16" s="44"/>
      <c r="AU16" s="45"/>
      <c r="AV16" s="44">
        <v>70</v>
      </c>
      <c r="AW16" s="46">
        <f t="shared" si="9"/>
        <v>78.727272727272734</v>
      </c>
      <c r="AX16" s="47">
        <f t="shared" si="10"/>
        <v>79</v>
      </c>
      <c r="AY16" s="48"/>
      <c r="AZ16" s="57"/>
      <c r="BA16" s="57"/>
      <c r="BB16" s="58">
        <v>75</v>
      </c>
      <c r="BC16" s="57"/>
      <c r="BD16" s="57"/>
      <c r="BE16" s="59">
        <v>82</v>
      </c>
      <c r="BF16" s="57"/>
      <c r="BG16" s="57"/>
      <c r="BH16" s="59">
        <v>79</v>
      </c>
      <c r="BI16" s="57"/>
      <c r="BJ16" s="57"/>
      <c r="BK16" s="57"/>
      <c r="BL16" s="57"/>
      <c r="BM16" s="57"/>
      <c r="BN16" s="57"/>
      <c r="BO16" s="45">
        <f t="shared" si="11"/>
        <v>79</v>
      </c>
      <c r="BP16" s="44"/>
      <c r="BQ16" s="44"/>
      <c r="BR16" s="45">
        <v>76</v>
      </c>
      <c r="BS16" s="44"/>
      <c r="BT16" s="44"/>
      <c r="BU16" s="45">
        <v>85</v>
      </c>
      <c r="BV16" s="44"/>
      <c r="BW16" s="44"/>
      <c r="BX16" s="45"/>
      <c r="BY16" s="44"/>
      <c r="BZ16" s="44"/>
      <c r="CA16" s="45"/>
      <c r="CB16" s="44"/>
      <c r="CC16" s="44"/>
      <c r="CD16" s="45"/>
      <c r="CE16" s="46">
        <f t="shared" si="12"/>
        <v>79.400000000000006</v>
      </c>
      <c r="CF16" s="47">
        <f t="shared" si="13"/>
        <v>79</v>
      </c>
      <c r="CG16" s="48"/>
      <c r="CH16" s="57">
        <v>8</v>
      </c>
      <c r="CI16"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6" s="48"/>
      <c r="CK16" s="57">
        <v>8</v>
      </c>
      <c r="CL16"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6" s="43">
        <v>7</v>
      </c>
      <c r="CO16" s="57" t="s">
        <v>393</v>
      </c>
      <c r="CQ16" s="21">
        <v>91</v>
      </c>
      <c r="CR16" s="24">
        <v>100</v>
      </c>
      <c r="CS16" s="25" t="s">
        <v>15</v>
      </c>
      <c r="CW16" s="56">
        <v>7</v>
      </c>
      <c r="CX16" s="56" t="str">
        <f>(IF(CO11="","","Memiliki kemampuan pemahanan "))&amp;(IF(CO10="","",CO10&amp;", "))&amp;(IF(CO11="","",CO11&amp;", "))&amp;(IF(CO12="","",CO12&amp;", "))&amp;(IF(CO13="","",CO13&amp;", "))&amp;(IF(CO14="","",CO14&amp;", "))&amp;(IF(CO15="","",CO15&amp;", "))&amp;(IF(CO17="","",CO17&amp;", "))&amp;(IF(CO18="","",CO18&amp;", "))&amp;(IF(CO19="","",CO19&amp;", "))&amp;(IF(CO16="","","Masih perlu peningkatan pemahaman "&amp;CO16&amp;"."))</f>
        <v>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Masih perlu peningkatan pemahaman Proses masuknya agama dan kebudayaan Hindu Budha di Indonesia.</v>
      </c>
    </row>
    <row r="17" spans="1:102" x14ac:dyDescent="0.25">
      <c r="A17" s="8">
        <v>7</v>
      </c>
      <c r="B17" s="8">
        <v>2922</v>
      </c>
      <c r="C17" s="8" t="s">
        <v>60</v>
      </c>
      <c r="E17" s="50">
        <f t="shared" si="0"/>
        <v>79</v>
      </c>
      <c r="F17" s="8" t="str">
        <f t="shared" si="1"/>
        <v>B</v>
      </c>
      <c r="G17"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7" s="50">
        <f t="shared" si="3"/>
        <v>81</v>
      </c>
      <c r="I17" s="8" t="str">
        <f t="shared" si="4"/>
        <v>B</v>
      </c>
      <c r="J17"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7" s="8"/>
      <c r="L17" s="13"/>
      <c r="M17" s="14"/>
      <c r="N17" s="44">
        <f t="shared" si="6"/>
        <v>79</v>
      </c>
      <c r="O17" s="44">
        <f t="shared" si="7"/>
        <v>72</v>
      </c>
      <c r="Q17" s="44">
        <v>75</v>
      </c>
      <c r="R17" s="44"/>
      <c r="S17" s="45">
        <v>80</v>
      </c>
      <c r="T17" s="57">
        <v>75</v>
      </c>
      <c r="U17" s="44"/>
      <c r="V17" s="45">
        <v>85</v>
      </c>
      <c r="W17" s="57">
        <v>75</v>
      </c>
      <c r="X17" s="44"/>
      <c r="Y17" s="45">
        <v>85</v>
      </c>
      <c r="Z17" s="44"/>
      <c r="AA17" s="44"/>
      <c r="AB17" s="45"/>
      <c r="AC17" s="44"/>
      <c r="AD17" s="44"/>
      <c r="AE17" s="45"/>
      <c r="AF17" s="45">
        <f t="shared" si="8"/>
        <v>79</v>
      </c>
      <c r="AG17" s="57">
        <v>76</v>
      </c>
      <c r="AH17" s="44"/>
      <c r="AI17" s="45">
        <v>90</v>
      </c>
      <c r="AJ17" s="44">
        <v>76</v>
      </c>
      <c r="AK17" s="44"/>
      <c r="AL17" s="45">
        <v>80</v>
      </c>
      <c r="AM17" s="44"/>
      <c r="AN17" s="44"/>
      <c r="AO17" s="45"/>
      <c r="AP17" s="44"/>
      <c r="AQ17" s="44"/>
      <c r="AR17" s="45"/>
      <c r="AS17" s="44"/>
      <c r="AT17" s="44"/>
      <c r="AU17" s="45"/>
      <c r="AV17" s="44">
        <v>72</v>
      </c>
      <c r="AW17" s="46">
        <f t="shared" si="9"/>
        <v>79</v>
      </c>
      <c r="AX17" s="47">
        <f t="shared" si="10"/>
        <v>79</v>
      </c>
      <c r="AY17" s="48"/>
      <c r="AZ17" s="57"/>
      <c r="BA17" s="57"/>
      <c r="BB17" s="58">
        <v>75</v>
      </c>
      <c r="BC17" s="57"/>
      <c r="BD17" s="57"/>
      <c r="BE17" s="59">
        <v>82</v>
      </c>
      <c r="BF17" s="57"/>
      <c r="BG17" s="57"/>
      <c r="BH17" s="59">
        <v>79</v>
      </c>
      <c r="BI17" s="57"/>
      <c r="BJ17" s="57"/>
      <c r="BK17" s="57"/>
      <c r="BL17" s="57"/>
      <c r="BM17" s="57"/>
      <c r="BN17" s="57"/>
      <c r="BO17" s="45">
        <f t="shared" si="11"/>
        <v>79</v>
      </c>
      <c r="BP17" s="44"/>
      <c r="BQ17" s="44"/>
      <c r="BR17" s="45">
        <v>90</v>
      </c>
      <c r="BS17" s="44"/>
      <c r="BT17" s="44"/>
      <c r="BU17" s="45">
        <v>80</v>
      </c>
      <c r="BV17" s="44"/>
      <c r="BW17" s="44"/>
      <c r="BX17" s="45"/>
      <c r="BY17" s="44"/>
      <c r="BZ17" s="44"/>
      <c r="CA17" s="45"/>
      <c r="CB17" s="44"/>
      <c r="CC17" s="44"/>
      <c r="CD17" s="45"/>
      <c r="CE17" s="46">
        <f t="shared" si="12"/>
        <v>81.2</v>
      </c>
      <c r="CF17" s="47">
        <f t="shared" si="13"/>
        <v>81</v>
      </c>
      <c r="CG17" s="48"/>
      <c r="CH17" s="57">
        <v>8</v>
      </c>
      <c r="CI17"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7" s="48"/>
      <c r="CK17" s="57">
        <v>8</v>
      </c>
      <c r="CL17"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7" s="43">
        <v>8</v>
      </c>
      <c r="CO17" s="57"/>
      <c r="CQ17" s="26"/>
      <c r="CR17" s="26"/>
      <c r="CS17" s="26"/>
      <c r="CW17" s="56">
        <v>8</v>
      </c>
      <c r="CX17" s="56" t="str">
        <f>(IF(CO11="","","Memiliki kemampuan pemahanan "))&amp;(IF(CO10="","",CO10&amp;", "))&amp;(IF(CO11="","",CO11&amp;", "))&amp;(IF(CO12="","",CO12&amp;", "))&amp;(IF(CO13="","",CO13&amp;", "))&amp;(IF(CO14="","",CO14&amp;", "))&amp;(IF(CO15="","",CO15&amp;", "))&amp;(IF(CO16="","",CO16&amp;", "))&amp;(IF(CO18="","",CO18&amp;", "))&amp;(IF(CO19="","",CO19&amp;", "))&amp;(IF(CO17="","","Masih perlu peningkatan pemahaman "&amp;CO17&amp;"."))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8" spans="1:102" x14ac:dyDescent="0.25">
      <c r="A18" s="8">
        <v>8</v>
      </c>
      <c r="B18" s="8">
        <v>2938</v>
      </c>
      <c r="C18" s="8" t="s">
        <v>61</v>
      </c>
      <c r="E18" s="50">
        <f t="shared" si="0"/>
        <v>80</v>
      </c>
      <c r="F18" s="8" t="str">
        <f t="shared" si="1"/>
        <v>B</v>
      </c>
      <c r="G18"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8" s="50">
        <f t="shared" si="3"/>
        <v>84</v>
      </c>
      <c r="I18" s="8" t="str">
        <f t="shared" si="4"/>
        <v>B</v>
      </c>
      <c r="J18"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8" s="8"/>
      <c r="L18" s="13"/>
      <c r="M18" s="14"/>
      <c r="N18" s="44">
        <f t="shared" si="6"/>
        <v>83</v>
      </c>
      <c r="O18" s="44">
        <f t="shared" si="7"/>
        <v>70</v>
      </c>
      <c r="Q18" s="44">
        <v>75</v>
      </c>
      <c r="R18" s="44"/>
      <c r="S18" s="45">
        <v>80</v>
      </c>
      <c r="T18" s="57">
        <v>75</v>
      </c>
      <c r="U18" s="44"/>
      <c r="V18" s="45">
        <v>85</v>
      </c>
      <c r="W18" s="57">
        <v>95</v>
      </c>
      <c r="X18" s="44"/>
      <c r="Y18" s="45">
        <v>85</v>
      </c>
      <c r="Z18" s="44"/>
      <c r="AA18" s="44"/>
      <c r="AB18" s="45"/>
      <c r="AC18" s="44"/>
      <c r="AD18" s="44"/>
      <c r="AE18" s="45"/>
      <c r="AF18" s="45">
        <f t="shared" si="8"/>
        <v>83</v>
      </c>
      <c r="AG18" s="57">
        <v>80</v>
      </c>
      <c r="AH18" s="44"/>
      <c r="AI18" s="45">
        <v>76</v>
      </c>
      <c r="AJ18" s="44">
        <v>76</v>
      </c>
      <c r="AK18" s="44"/>
      <c r="AL18" s="45">
        <v>85</v>
      </c>
      <c r="AM18" s="44"/>
      <c r="AN18" s="44"/>
      <c r="AO18" s="45"/>
      <c r="AP18" s="44"/>
      <c r="AQ18" s="44"/>
      <c r="AR18" s="45"/>
      <c r="AS18" s="44"/>
      <c r="AT18" s="44"/>
      <c r="AU18" s="45"/>
      <c r="AV18" s="44">
        <v>70</v>
      </c>
      <c r="AW18" s="46">
        <f t="shared" si="9"/>
        <v>80.181818181818187</v>
      </c>
      <c r="AX18" s="47">
        <f t="shared" si="10"/>
        <v>80</v>
      </c>
      <c r="AY18" s="48"/>
      <c r="AZ18" s="57"/>
      <c r="BA18" s="57"/>
      <c r="BB18" s="58">
        <v>82</v>
      </c>
      <c r="BC18" s="57"/>
      <c r="BD18" s="57"/>
      <c r="BE18" s="59">
        <v>89</v>
      </c>
      <c r="BF18" s="57"/>
      <c r="BG18" s="57"/>
      <c r="BH18" s="59">
        <v>86</v>
      </c>
      <c r="BI18" s="57"/>
      <c r="BJ18" s="57"/>
      <c r="BK18" s="57"/>
      <c r="BL18" s="57"/>
      <c r="BM18" s="57"/>
      <c r="BN18" s="57"/>
      <c r="BO18" s="45">
        <f t="shared" si="11"/>
        <v>86</v>
      </c>
      <c r="BP18" s="44"/>
      <c r="BQ18" s="44"/>
      <c r="BR18" s="45">
        <v>76</v>
      </c>
      <c r="BS18" s="44"/>
      <c r="BT18" s="44"/>
      <c r="BU18" s="45">
        <v>85</v>
      </c>
      <c r="BV18" s="44"/>
      <c r="BW18" s="44"/>
      <c r="BX18" s="45"/>
      <c r="BY18" s="44"/>
      <c r="BZ18" s="44"/>
      <c r="CA18" s="45"/>
      <c r="CB18" s="44"/>
      <c r="CC18" s="44"/>
      <c r="CD18" s="45"/>
      <c r="CE18" s="46">
        <f t="shared" si="12"/>
        <v>83.6</v>
      </c>
      <c r="CF18" s="47">
        <f t="shared" si="13"/>
        <v>84</v>
      </c>
      <c r="CG18" s="48"/>
      <c r="CH18" s="57">
        <v>8</v>
      </c>
      <c r="CI18"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8" s="48"/>
      <c r="CK18" s="57">
        <v>8</v>
      </c>
      <c r="CL18"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8" s="43">
        <v>9</v>
      </c>
      <c r="CO18" s="57"/>
      <c r="CQ18" s="26"/>
      <c r="CR18" s="26"/>
      <c r="CS18" s="26"/>
      <c r="CW18" s="56">
        <v>9</v>
      </c>
      <c r="CX18" s="56" t="str">
        <f>(IF(CO11="","","Memiliki kemampuan pemahanan "))&amp;(IF(CO10="","",CO10&amp;", "))&amp;(IF(CO11="","",CO11&amp;", "))&amp;(IF(CO12="","",CO12&amp;", "))&amp;(IF(CO13="","",CO13&amp;", "))&amp;(IF(CO14="","",CO14&amp;", "))&amp;(IF(CO15="","",CO15&amp;", "))&amp;(IF(CO16="","",CO16&amp;", "))&amp;(IF(CO17="","",CO17&amp;", "))&amp;(IF(CO19="","",CO19&amp;", "))&amp;(IF(CO18="","","Masih perlu peningkatan pemahaman "&amp;CO18&amp;"."))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9" spans="1:102" x14ac:dyDescent="0.25">
      <c r="A19" s="8">
        <v>9</v>
      </c>
      <c r="B19" s="8">
        <v>2954</v>
      </c>
      <c r="C19" s="8" t="s">
        <v>62</v>
      </c>
      <c r="E19" s="50">
        <f t="shared" si="0"/>
        <v>80</v>
      </c>
      <c r="F19" s="8" t="str">
        <f t="shared" si="1"/>
        <v>B</v>
      </c>
      <c r="G19"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9" s="50">
        <f t="shared" si="3"/>
        <v>83</v>
      </c>
      <c r="I19" s="8" t="str">
        <f t="shared" si="4"/>
        <v>B</v>
      </c>
      <c r="J19"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9" s="8"/>
      <c r="L19" s="13"/>
      <c r="M19" s="14"/>
      <c r="N19" s="44">
        <f t="shared" si="6"/>
        <v>83</v>
      </c>
      <c r="O19" s="44">
        <f t="shared" si="7"/>
        <v>75</v>
      </c>
      <c r="Q19" s="44">
        <v>75</v>
      </c>
      <c r="R19" s="44"/>
      <c r="S19" s="45">
        <v>80</v>
      </c>
      <c r="T19" s="57">
        <v>75</v>
      </c>
      <c r="U19" s="44"/>
      <c r="V19" s="45">
        <v>85</v>
      </c>
      <c r="W19" s="57">
        <v>95</v>
      </c>
      <c r="X19" s="44"/>
      <c r="Y19" s="45">
        <v>85</v>
      </c>
      <c r="Z19" s="44"/>
      <c r="AA19" s="44"/>
      <c r="AB19" s="45"/>
      <c r="AC19" s="44"/>
      <c r="AD19" s="44"/>
      <c r="AE19" s="45"/>
      <c r="AF19" s="45">
        <f t="shared" si="8"/>
        <v>83</v>
      </c>
      <c r="AG19" s="57">
        <v>76</v>
      </c>
      <c r="AH19" s="44"/>
      <c r="AI19" s="45">
        <v>76</v>
      </c>
      <c r="AJ19" s="44">
        <v>80</v>
      </c>
      <c r="AK19" s="44"/>
      <c r="AL19" s="45">
        <v>80</v>
      </c>
      <c r="AM19" s="44"/>
      <c r="AN19" s="44"/>
      <c r="AO19" s="45"/>
      <c r="AP19" s="44"/>
      <c r="AQ19" s="44"/>
      <c r="AR19" s="45"/>
      <c r="AS19" s="44"/>
      <c r="AT19" s="44"/>
      <c r="AU19" s="45"/>
      <c r="AV19" s="44">
        <v>75</v>
      </c>
      <c r="AW19" s="46">
        <f t="shared" si="9"/>
        <v>80.181818181818187</v>
      </c>
      <c r="AX19" s="47">
        <f t="shared" si="10"/>
        <v>80</v>
      </c>
      <c r="AY19" s="48"/>
      <c r="AZ19" s="57"/>
      <c r="BA19" s="57"/>
      <c r="BB19" s="58">
        <v>82</v>
      </c>
      <c r="BC19" s="57"/>
      <c r="BD19" s="57"/>
      <c r="BE19" s="59">
        <v>89</v>
      </c>
      <c r="BF19" s="57"/>
      <c r="BG19" s="57"/>
      <c r="BH19" s="59">
        <v>86</v>
      </c>
      <c r="BI19" s="57"/>
      <c r="BJ19" s="57"/>
      <c r="BK19" s="57"/>
      <c r="BL19" s="57"/>
      <c r="BM19" s="57"/>
      <c r="BN19" s="57"/>
      <c r="BO19" s="45">
        <f t="shared" si="11"/>
        <v>86</v>
      </c>
      <c r="BP19" s="44"/>
      <c r="BQ19" s="44"/>
      <c r="BR19" s="45">
        <v>76</v>
      </c>
      <c r="BS19" s="44"/>
      <c r="BT19" s="44"/>
      <c r="BU19" s="45">
        <v>80</v>
      </c>
      <c r="BV19" s="44"/>
      <c r="BW19" s="44"/>
      <c r="BX19" s="45"/>
      <c r="BY19" s="44"/>
      <c r="BZ19" s="44"/>
      <c r="CA19" s="45"/>
      <c r="CB19" s="44"/>
      <c r="CC19" s="44"/>
      <c r="CD19" s="45"/>
      <c r="CE19" s="46">
        <f t="shared" si="12"/>
        <v>82.6</v>
      </c>
      <c r="CF19" s="47">
        <f t="shared" si="13"/>
        <v>83</v>
      </c>
      <c r="CG19" s="48"/>
      <c r="CH19" s="57">
        <v>8</v>
      </c>
      <c r="CI19"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9" s="48"/>
      <c r="CK19" s="57">
        <v>8</v>
      </c>
      <c r="CL19"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9" s="43">
        <v>10</v>
      </c>
      <c r="CO19" s="57"/>
      <c r="CQ19" s="26"/>
      <c r="CR19" s="26"/>
      <c r="CS19" s="26"/>
      <c r="CW19" s="56">
        <v>10</v>
      </c>
      <c r="CX19" s="56" t="str">
        <f>(IF(CO11="","","Memiliki kemampuan pemahanan "))&amp;(IF(CO10="","",CO10&amp;", "))&amp;(IF(CO11="","",CO11&amp;", "))&amp;(IF(CO12="","",CO12&amp;", "))&amp;(IF(CO13="","",CO13&amp;", "))&amp;(IF(CO14="","",CO14&amp;", "))&amp;(IF(CO15="","",CO15&amp;", "))&amp;(IF(CO16="","",CO16&amp;", "))&amp;(IF(CO17="","",CO17&amp;", "))&amp;(IF(CO18="","",CO18&amp;", "))&amp;(IF(CO19="","","Masih perlu peningkatan pemahaman "&amp;CO19&amp;"."))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0" spans="1:102" x14ac:dyDescent="0.25">
      <c r="A20" s="8">
        <v>10</v>
      </c>
      <c r="B20" s="8">
        <v>2970</v>
      </c>
      <c r="C20" s="8" t="s">
        <v>63</v>
      </c>
      <c r="E20" s="50">
        <f t="shared" si="0"/>
        <v>82</v>
      </c>
      <c r="F20" s="8" t="str">
        <f t="shared" si="1"/>
        <v>B</v>
      </c>
      <c r="G20"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0" s="50">
        <f t="shared" si="3"/>
        <v>86</v>
      </c>
      <c r="I20" s="8" t="str">
        <f t="shared" si="4"/>
        <v>B</v>
      </c>
      <c r="J20"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0" s="8"/>
      <c r="L20" s="13"/>
      <c r="M20" s="14"/>
      <c r="N20" s="44">
        <f t="shared" si="6"/>
        <v>84</v>
      </c>
      <c r="O20" s="44">
        <f t="shared" si="7"/>
        <v>72</v>
      </c>
      <c r="Q20" s="44">
        <v>90</v>
      </c>
      <c r="R20" s="44"/>
      <c r="S20" s="45">
        <v>85</v>
      </c>
      <c r="T20" s="57">
        <v>75</v>
      </c>
      <c r="U20" s="44"/>
      <c r="V20" s="45">
        <v>85</v>
      </c>
      <c r="W20" s="57">
        <v>85</v>
      </c>
      <c r="X20" s="44"/>
      <c r="Y20" s="45">
        <v>85</v>
      </c>
      <c r="Z20" s="44"/>
      <c r="AA20" s="44"/>
      <c r="AB20" s="45"/>
      <c r="AC20" s="44"/>
      <c r="AD20" s="44"/>
      <c r="AE20" s="45"/>
      <c r="AF20" s="45">
        <f t="shared" si="8"/>
        <v>84</v>
      </c>
      <c r="AG20" s="57">
        <v>76</v>
      </c>
      <c r="AH20" s="44"/>
      <c r="AI20" s="45">
        <v>85</v>
      </c>
      <c r="AJ20" s="44">
        <v>80</v>
      </c>
      <c r="AK20" s="44"/>
      <c r="AL20" s="45">
        <v>85</v>
      </c>
      <c r="AM20" s="44"/>
      <c r="AN20" s="44"/>
      <c r="AO20" s="45"/>
      <c r="AP20" s="44"/>
      <c r="AQ20" s="44"/>
      <c r="AR20" s="45"/>
      <c r="AS20" s="44"/>
      <c r="AT20" s="44"/>
      <c r="AU20" s="45"/>
      <c r="AV20" s="44">
        <v>72</v>
      </c>
      <c r="AW20" s="46">
        <f t="shared" si="9"/>
        <v>82.090909090909093</v>
      </c>
      <c r="AX20" s="47">
        <f t="shared" si="10"/>
        <v>82</v>
      </c>
      <c r="AY20" s="48"/>
      <c r="AZ20" s="57"/>
      <c r="BA20" s="57"/>
      <c r="BB20" s="58">
        <v>83</v>
      </c>
      <c r="BC20" s="57"/>
      <c r="BD20" s="57"/>
      <c r="BE20" s="59">
        <v>90</v>
      </c>
      <c r="BF20" s="57"/>
      <c r="BG20" s="57"/>
      <c r="BH20" s="59">
        <v>87</v>
      </c>
      <c r="BI20" s="57"/>
      <c r="BJ20" s="57"/>
      <c r="BK20" s="57"/>
      <c r="BL20" s="57"/>
      <c r="BM20" s="57"/>
      <c r="BN20" s="57"/>
      <c r="BO20" s="45">
        <f t="shared" si="11"/>
        <v>87</v>
      </c>
      <c r="BP20" s="44"/>
      <c r="BQ20" s="44"/>
      <c r="BR20" s="45">
        <v>85</v>
      </c>
      <c r="BS20" s="44"/>
      <c r="BT20" s="44"/>
      <c r="BU20" s="45">
        <v>85</v>
      </c>
      <c r="BV20" s="44"/>
      <c r="BW20" s="44"/>
      <c r="BX20" s="45"/>
      <c r="BY20" s="44"/>
      <c r="BZ20" s="44"/>
      <c r="CA20" s="45"/>
      <c r="CB20" s="44"/>
      <c r="CC20" s="44"/>
      <c r="CD20" s="45"/>
      <c r="CE20" s="46">
        <f t="shared" si="12"/>
        <v>86</v>
      </c>
      <c r="CF20" s="47">
        <f t="shared" si="13"/>
        <v>86</v>
      </c>
      <c r="CG20" s="48"/>
      <c r="CH20" s="57">
        <v>8</v>
      </c>
      <c r="CI20"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0" s="48"/>
      <c r="CK20" s="57">
        <v>8</v>
      </c>
      <c r="CL20"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Q20" s="26"/>
      <c r="CR20" s="26"/>
      <c r="CS20" s="26"/>
      <c r="CW20" s="56">
        <v>11</v>
      </c>
      <c r="CX20" s="56" t="str">
        <f>(IF(CO10="","","Memiliki kemampuan pemahanan  "))&amp;(IF(CO10="","",CO10&amp;", "))&amp;(IF(CO11="","",CO11&amp;", "))&amp;(IF(CO12="","",CO12&amp;", "))&amp;(IF(CO13="","",CO13&amp;", "))&amp;(IF(CO14="","",CO14&amp;", "))&amp;(IF(CO15="","",CO15&amp;", "))&amp;(IF(CO16="","",CO16&amp;", "))&amp;(IF(CO17="","",CO17&amp;", "))&amp;(IF(CO18="","",CO18&amp;", "))&amp;(IF(CO19="","",CO19&amp;"."))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1" spans="1:102" ht="18.75" customHeight="1" x14ac:dyDescent="0.3">
      <c r="A21" s="8">
        <v>11</v>
      </c>
      <c r="B21" s="8">
        <v>2986</v>
      </c>
      <c r="C21" s="8" t="s">
        <v>64</v>
      </c>
      <c r="E21" s="50">
        <f t="shared" si="0"/>
        <v>80</v>
      </c>
      <c r="F21" s="8" t="str">
        <f t="shared" si="1"/>
        <v>B</v>
      </c>
      <c r="G21"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1" s="50">
        <f t="shared" si="3"/>
        <v>82</v>
      </c>
      <c r="I21" s="8" t="str">
        <f t="shared" si="4"/>
        <v>B</v>
      </c>
      <c r="J21"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1" s="8"/>
      <c r="L21" s="13"/>
      <c r="M21" s="14"/>
      <c r="N21" s="44">
        <f t="shared" si="6"/>
        <v>81</v>
      </c>
      <c r="O21" s="44">
        <f t="shared" si="7"/>
        <v>79</v>
      </c>
      <c r="Q21" s="44">
        <v>75</v>
      </c>
      <c r="R21" s="44"/>
      <c r="S21" s="45">
        <v>80</v>
      </c>
      <c r="T21" s="57">
        <v>75</v>
      </c>
      <c r="U21" s="44"/>
      <c r="V21" s="45">
        <v>85</v>
      </c>
      <c r="W21" s="57">
        <v>85</v>
      </c>
      <c r="X21" s="44"/>
      <c r="Y21" s="45">
        <v>85</v>
      </c>
      <c r="Z21" s="44"/>
      <c r="AA21" s="44"/>
      <c r="AB21" s="45"/>
      <c r="AC21" s="44"/>
      <c r="AD21" s="44"/>
      <c r="AE21" s="45"/>
      <c r="AF21" s="45">
        <f t="shared" si="8"/>
        <v>81</v>
      </c>
      <c r="AG21" s="57">
        <v>76</v>
      </c>
      <c r="AH21" s="44"/>
      <c r="AI21" s="45">
        <v>85</v>
      </c>
      <c r="AJ21" s="44">
        <v>76</v>
      </c>
      <c r="AK21" s="44"/>
      <c r="AL21" s="45">
        <v>80</v>
      </c>
      <c r="AM21" s="44"/>
      <c r="AN21" s="44"/>
      <c r="AO21" s="45"/>
      <c r="AP21" s="44"/>
      <c r="AQ21" s="44"/>
      <c r="AR21" s="45"/>
      <c r="AS21" s="44"/>
      <c r="AT21" s="44"/>
      <c r="AU21" s="45"/>
      <c r="AV21" s="44">
        <v>79</v>
      </c>
      <c r="AW21" s="46">
        <f t="shared" si="9"/>
        <v>80.090909090909093</v>
      </c>
      <c r="AX21" s="47">
        <f t="shared" si="10"/>
        <v>80</v>
      </c>
      <c r="AY21" s="48"/>
      <c r="AZ21" s="57"/>
      <c r="BA21" s="57"/>
      <c r="BB21" s="58">
        <v>78</v>
      </c>
      <c r="BC21" s="57"/>
      <c r="BD21" s="57"/>
      <c r="BE21" s="59">
        <v>85</v>
      </c>
      <c r="BF21" s="57"/>
      <c r="BG21" s="57"/>
      <c r="BH21" s="59">
        <v>82</v>
      </c>
      <c r="BI21" s="57"/>
      <c r="BJ21" s="57"/>
      <c r="BK21" s="57"/>
      <c r="BL21" s="57"/>
      <c r="BM21" s="57"/>
      <c r="BN21" s="57"/>
      <c r="BO21" s="45">
        <f t="shared" si="11"/>
        <v>82</v>
      </c>
      <c r="BP21" s="44"/>
      <c r="BQ21" s="44"/>
      <c r="BR21" s="45">
        <v>85</v>
      </c>
      <c r="BS21" s="44"/>
      <c r="BT21" s="44"/>
      <c r="BU21" s="45">
        <v>80</v>
      </c>
      <c r="BV21" s="44"/>
      <c r="BW21" s="44"/>
      <c r="BX21" s="45"/>
      <c r="BY21" s="44"/>
      <c r="BZ21" s="44"/>
      <c r="CA21" s="45"/>
      <c r="CB21" s="44"/>
      <c r="CC21" s="44"/>
      <c r="CD21" s="45"/>
      <c r="CE21" s="46">
        <f t="shared" si="12"/>
        <v>82</v>
      </c>
      <c r="CF21" s="47">
        <f t="shared" si="13"/>
        <v>82</v>
      </c>
      <c r="CG21" s="48"/>
      <c r="CH21" s="57">
        <v>8</v>
      </c>
      <c r="CI21"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1" s="48"/>
      <c r="CK21" s="57">
        <v>8</v>
      </c>
      <c r="CL21"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1" s="38" t="s">
        <v>65</v>
      </c>
      <c r="CQ21" s="26"/>
      <c r="CR21" s="26"/>
      <c r="CS21" s="26"/>
    </row>
    <row r="22" spans="1:102" x14ac:dyDescent="0.25">
      <c r="A22" s="8">
        <v>12</v>
      </c>
      <c r="B22" s="8">
        <v>3002</v>
      </c>
      <c r="C22" s="8" t="s">
        <v>66</v>
      </c>
      <c r="E22" s="50">
        <f t="shared" si="0"/>
        <v>80</v>
      </c>
      <c r="F22" s="8" t="str">
        <f t="shared" si="1"/>
        <v>B</v>
      </c>
      <c r="G22"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2" s="50">
        <f t="shared" si="3"/>
        <v>85</v>
      </c>
      <c r="I22" s="8" t="str">
        <f t="shared" si="4"/>
        <v>B</v>
      </c>
      <c r="J22"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2" s="8"/>
      <c r="L22" s="13"/>
      <c r="M22" s="14"/>
      <c r="N22" s="44">
        <f t="shared" si="6"/>
        <v>83</v>
      </c>
      <c r="O22" s="44">
        <f t="shared" si="7"/>
        <v>73</v>
      </c>
      <c r="Q22" s="44">
        <v>80</v>
      </c>
      <c r="R22" s="44"/>
      <c r="S22" s="45">
        <v>80</v>
      </c>
      <c r="T22" s="57">
        <v>75</v>
      </c>
      <c r="U22" s="44"/>
      <c r="V22" s="45">
        <v>80</v>
      </c>
      <c r="W22" s="57">
        <v>95</v>
      </c>
      <c r="X22" s="44"/>
      <c r="Y22" s="45">
        <v>85</v>
      </c>
      <c r="Z22" s="44"/>
      <c r="AA22" s="44"/>
      <c r="AB22" s="45"/>
      <c r="AC22" s="44"/>
      <c r="AD22" s="44"/>
      <c r="AE22" s="45"/>
      <c r="AF22" s="45">
        <f t="shared" si="8"/>
        <v>83</v>
      </c>
      <c r="AG22" s="57">
        <v>76</v>
      </c>
      <c r="AH22" s="44"/>
      <c r="AI22" s="45">
        <v>85</v>
      </c>
      <c r="AJ22" s="44">
        <v>76</v>
      </c>
      <c r="AK22" s="44"/>
      <c r="AL22" s="45">
        <v>80</v>
      </c>
      <c r="AM22" s="57"/>
      <c r="AN22" s="44"/>
      <c r="AO22" s="45"/>
      <c r="AP22" s="44"/>
      <c r="AQ22" s="44"/>
      <c r="AR22" s="45"/>
      <c r="AS22" s="44"/>
      <c r="AT22" s="44"/>
      <c r="AU22" s="45"/>
      <c r="AV22" s="44">
        <v>73</v>
      </c>
      <c r="AW22" s="46">
        <f t="shared" si="9"/>
        <v>80.454545454545453</v>
      </c>
      <c r="AX22" s="47">
        <f t="shared" si="10"/>
        <v>80</v>
      </c>
      <c r="AY22" s="48"/>
      <c r="AZ22" s="57"/>
      <c r="BA22" s="57"/>
      <c r="BB22" s="58">
        <v>83</v>
      </c>
      <c r="BC22" s="57"/>
      <c r="BD22" s="57"/>
      <c r="BE22" s="59">
        <v>90</v>
      </c>
      <c r="BF22" s="57"/>
      <c r="BG22" s="57"/>
      <c r="BH22" s="59">
        <v>87</v>
      </c>
      <c r="BI22" s="57"/>
      <c r="BJ22" s="57"/>
      <c r="BK22" s="57"/>
      <c r="BL22" s="57"/>
      <c r="BM22" s="57"/>
      <c r="BN22" s="57"/>
      <c r="BO22" s="45">
        <f t="shared" si="11"/>
        <v>87</v>
      </c>
      <c r="BP22" s="44"/>
      <c r="BQ22" s="44"/>
      <c r="BR22" s="45">
        <v>85</v>
      </c>
      <c r="BS22" s="44"/>
      <c r="BT22" s="44"/>
      <c r="BU22" s="45">
        <v>80</v>
      </c>
      <c r="BV22" s="44"/>
      <c r="BW22" s="44"/>
      <c r="BX22" s="45"/>
      <c r="BY22" s="44"/>
      <c r="BZ22" s="44"/>
      <c r="CA22" s="45"/>
      <c r="CB22" s="44"/>
      <c r="CC22" s="44"/>
      <c r="CD22" s="45"/>
      <c r="CE22" s="46">
        <f t="shared" si="12"/>
        <v>85</v>
      </c>
      <c r="CF22" s="47">
        <f t="shared" si="13"/>
        <v>85</v>
      </c>
      <c r="CG22" s="48"/>
      <c r="CH22" s="57">
        <v>8</v>
      </c>
      <c r="CI22"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2" s="48"/>
      <c r="CK22" s="57">
        <v>8</v>
      </c>
      <c r="CL22"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2" s="39" t="s">
        <v>35</v>
      </c>
      <c r="CO22" s="40" t="s">
        <v>36</v>
      </c>
      <c r="CQ22" s="26"/>
      <c r="CR22" s="26"/>
      <c r="CS22" s="26"/>
      <c r="CW22" s="56">
        <v>0</v>
      </c>
      <c r="CX22" s="56" t="str">
        <f>(IF(CO23="","","Perlu peningkatan keterampilan  "))&amp;(IF(CO23="","",CO23&amp;", "))&amp;(IF(CO24="","",CO24&amp;", "))&amp;(IF(CO25="","",CO25&amp;", "))&amp;(IF(CO26="","",CO26&amp;", "))&amp;(IF(CO27="","",CO27&amp;", "))&amp;(IF(CO28="","",CO28&amp;", "))&amp;(IF(CO29="","",CO29&amp;", "))&amp;(IF(CO30="","",CO30&amp;", "))&amp;(IF(CO31="","",CO31&amp;", "))&amp;(IF(CO32="","",CO32&amp;"."))</f>
        <v xml:space="preserve">Perlu peningkatan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3" spans="1:102" x14ac:dyDescent="0.25">
      <c r="A23" s="8">
        <v>13</v>
      </c>
      <c r="B23" s="8">
        <v>3018</v>
      </c>
      <c r="C23" s="8" t="s">
        <v>67</v>
      </c>
      <c r="E23" s="50">
        <f t="shared" si="0"/>
        <v>81</v>
      </c>
      <c r="F23" s="8" t="str">
        <f t="shared" si="1"/>
        <v>B</v>
      </c>
      <c r="G23"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3" s="50">
        <f t="shared" si="3"/>
        <v>85</v>
      </c>
      <c r="I23" s="8" t="str">
        <f t="shared" si="4"/>
        <v>B</v>
      </c>
      <c r="J23"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3" s="8"/>
      <c r="L23" s="13"/>
      <c r="M23" s="14"/>
      <c r="N23" s="44">
        <f t="shared" si="6"/>
        <v>81</v>
      </c>
      <c r="O23" s="44">
        <f t="shared" si="7"/>
        <v>70</v>
      </c>
      <c r="Q23" s="44">
        <v>75</v>
      </c>
      <c r="R23" s="44"/>
      <c r="S23" s="45">
        <v>80</v>
      </c>
      <c r="T23" s="57">
        <v>75</v>
      </c>
      <c r="U23" s="44"/>
      <c r="V23" s="45">
        <v>80</v>
      </c>
      <c r="W23" s="57">
        <v>90</v>
      </c>
      <c r="X23" s="44"/>
      <c r="Y23" s="45">
        <v>85</v>
      </c>
      <c r="Z23" s="44"/>
      <c r="AA23" s="44"/>
      <c r="AB23" s="45"/>
      <c r="AC23" s="44"/>
      <c r="AD23" s="44"/>
      <c r="AE23" s="45"/>
      <c r="AF23" s="45">
        <f t="shared" si="8"/>
        <v>81</v>
      </c>
      <c r="AG23" s="57">
        <v>76</v>
      </c>
      <c r="AH23" s="44"/>
      <c r="AI23" s="45">
        <v>90</v>
      </c>
      <c r="AJ23" s="44">
        <v>80</v>
      </c>
      <c r="AK23" s="44"/>
      <c r="AL23" s="45">
        <v>85</v>
      </c>
      <c r="AM23" s="57"/>
      <c r="AN23" s="44"/>
      <c r="AO23" s="45"/>
      <c r="AP23" s="44"/>
      <c r="AQ23" s="44"/>
      <c r="AR23" s="45"/>
      <c r="AS23" s="44"/>
      <c r="AT23" s="44"/>
      <c r="AU23" s="45"/>
      <c r="AV23" s="44">
        <v>70</v>
      </c>
      <c r="AW23" s="46">
        <f t="shared" si="9"/>
        <v>80.545454545454547</v>
      </c>
      <c r="AX23" s="47">
        <f t="shared" si="10"/>
        <v>81</v>
      </c>
      <c r="AY23" s="48"/>
      <c r="AZ23" s="57"/>
      <c r="BA23" s="57"/>
      <c r="BB23" s="58">
        <v>80</v>
      </c>
      <c r="BC23" s="57"/>
      <c r="BD23" s="57"/>
      <c r="BE23" s="59">
        <v>87</v>
      </c>
      <c r="BF23" s="57"/>
      <c r="BG23" s="57"/>
      <c r="BH23" s="59">
        <v>84</v>
      </c>
      <c r="BI23" s="57"/>
      <c r="BJ23" s="57"/>
      <c r="BK23" s="57"/>
      <c r="BL23" s="57"/>
      <c r="BM23" s="57"/>
      <c r="BN23" s="57"/>
      <c r="BO23" s="45">
        <f t="shared" si="11"/>
        <v>84</v>
      </c>
      <c r="BP23" s="44"/>
      <c r="BQ23" s="44"/>
      <c r="BR23" s="45">
        <v>90</v>
      </c>
      <c r="BS23" s="44"/>
      <c r="BT23" s="44"/>
      <c r="BU23" s="45">
        <v>85</v>
      </c>
      <c r="BV23" s="44"/>
      <c r="BW23" s="44"/>
      <c r="BX23" s="45"/>
      <c r="BY23" s="44"/>
      <c r="BZ23" s="44"/>
      <c r="CA23" s="45"/>
      <c r="CB23" s="44"/>
      <c r="CC23" s="44"/>
      <c r="CD23" s="45"/>
      <c r="CE23" s="46">
        <f t="shared" si="12"/>
        <v>85.2</v>
      </c>
      <c r="CF23" s="47">
        <f t="shared" si="13"/>
        <v>85</v>
      </c>
      <c r="CG23" s="48"/>
      <c r="CH23" s="57">
        <v>8</v>
      </c>
      <c r="CI23"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3" s="48"/>
      <c r="CK23" s="57">
        <v>8</v>
      </c>
      <c r="CL23"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3" s="43">
        <v>1</v>
      </c>
      <c r="CO23" s="61" t="s">
        <v>389</v>
      </c>
      <c r="CQ23" s="26"/>
      <c r="CR23" s="26"/>
      <c r="CS23" s="26"/>
      <c r="CW23" s="56">
        <v>1</v>
      </c>
      <c r="CX23" s="56" t="str">
        <f>(IF(CO24="","","Memiliki keterampilan "))&amp;(IF(CO24="","",CO24&amp;", "))&amp;(IF(CO25="","",CO25&amp;", "))&amp;(IF(CO26="","",CO26&amp;", "))&amp;(IF(CO27="","",CO27&amp;", "))&amp;(IF(CO28="","",CO28&amp;", "))&amp;(IF(CO29="","",CO29&amp;", "))&amp;(IF(CO30="","",CO30&amp;", "))&amp;(IF(CO31="","",CO31&amp;", "))&amp;(IF(CO32="","",CO32&amp;", "))&amp;(IF(CO23="","","Masih perlu peningkatan keterampilan "&amp;CO23&amp;"."))</f>
        <v>Memiliki keterampilan Corak kehidupan masyarakat pada masa pra aksara, Asal usul nenek moyang bangsa Indonesia (proto, deutero dan melanesoid), Hasil dan nilai budaya masyarakat praaksara di Indonesia, Proses masuknya agama dan kebudayaan Hindu Budha di Indonesia, Masih perlu peningkatan keterampilan Konsep berpikir kronologis (diakronik), sinkronik, ruang dan waktu dalam sejarah.</v>
      </c>
    </row>
    <row r="24" spans="1:102" x14ac:dyDescent="0.25">
      <c r="A24" s="8">
        <v>14</v>
      </c>
      <c r="B24" s="8">
        <v>3034</v>
      </c>
      <c r="C24" s="8" t="s">
        <v>68</v>
      </c>
      <c r="E24" s="50">
        <f t="shared" si="0"/>
        <v>77</v>
      </c>
      <c r="F24" s="8" t="str">
        <f t="shared" si="1"/>
        <v>B</v>
      </c>
      <c r="G24"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4" s="50">
        <f t="shared" si="3"/>
        <v>78</v>
      </c>
      <c r="I24" s="8" t="str">
        <f t="shared" si="4"/>
        <v>B</v>
      </c>
      <c r="J24"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4" s="8"/>
      <c r="L24" s="13"/>
      <c r="M24" s="14"/>
      <c r="N24" s="44">
        <f t="shared" si="6"/>
        <v>78</v>
      </c>
      <c r="O24" s="44">
        <f t="shared" si="7"/>
        <v>70</v>
      </c>
      <c r="Q24" s="44">
        <v>75</v>
      </c>
      <c r="R24" s="44"/>
      <c r="S24" s="45">
        <v>80</v>
      </c>
      <c r="T24" s="57">
        <v>75</v>
      </c>
      <c r="U24" s="44"/>
      <c r="V24" s="45">
        <v>80</v>
      </c>
      <c r="W24" s="57">
        <v>75</v>
      </c>
      <c r="X24" s="44"/>
      <c r="Y24" s="45">
        <v>85</v>
      </c>
      <c r="Z24" s="44"/>
      <c r="AA24" s="44"/>
      <c r="AB24" s="45"/>
      <c r="AC24" s="44"/>
      <c r="AD24" s="44"/>
      <c r="AE24" s="45"/>
      <c r="AF24" s="45">
        <f t="shared" si="8"/>
        <v>78</v>
      </c>
      <c r="AG24" s="57">
        <v>76</v>
      </c>
      <c r="AH24" s="44"/>
      <c r="AI24" s="45">
        <v>76</v>
      </c>
      <c r="AJ24" s="44">
        <v>76</v>
      </c>
      <c r="AK24" s="44"/>
      <c r="AL24" s="45">
        <v>76</v>
      </c>
      <c r="AM24" s="57"/>
      <c r="AN24" s="44"/>
      <c r="AO24" s="45"/>
      <c r="AP24" s="44"/>
      <c r="AQ24" s="44"/>
      <c r="AR24" s="45"/>
      <c r="AS24" s="44"/>
      <c r="AT24" s="44"/>
      <c r="AU24" s="45"/>
      <c r="AV24" s="44">
        <v>70</v>
      </c>
      <c r="AW24" s="46">
        <f t="shared" si="9"/>
        <v>76.727272727272734</v>
      </c>
      <c r="AX24" s="47">
        <f t="shared" si="10"/>
        <v>77</v>
      </c>
      <c r="AY24" s="48"/>
      <c r="AZ24" s="57"/>
      <c r="BA24" s="57"/>
      <c r="BB24" s="58">
        <v>75</v>
      </c>
      <c r="BC24" s="57"/>
      <c r="BD24" s="57"/>
      <c r="BE24" s="59">
        <v>82</v>
      </c>
      <c r="BF24" s="57"/>
      <c r="BG24" s="57"/>
      <c r="BH24" s="59">
        <v>79</v>
      </c>
      <c r="BI24" s="57"/>
      <c r="BJ24" s="57"/>
      <c r="BK24" s="57"/>
      <c r="BL24" s="57"/>
      <c r="BM24" s="57"/>
      <c r="BN24" s="57"/>
      <c r="BO24" s="45">
        <f t="shared" si="11"/>
        <v>79</v>
      </c>
      <c r="BP24" s="44"/>
      <c r="BQ24" s="44"/>
      <c r="BR24" s="45">
        <v>76</v>
      </c>
      <c r="BS24" s="44"/>
      <c r="BT24" s="44"/>
      <c r="BU24" s="45">
        <v>76</v>
      </c>
      <c r="BV24" s="44"/>
      <c r="BW24" s="44"/>
      <c r="BX24" s="45"/>
      <c r="BY24" s="44"/>
      <c r="BZ24" s="44"/>
      <c r="CA24" s="45"/>
      <c r="CB24" s="44"/>
      <c r="CC24" s="44"/>
      <c r="CD24" s="45"/>
      <c r="CE24" s="46">
        <f t="shared" si="12"/>
        <v>77.599999999999994</v>
      </c>
      <c r="CF24" s="47">
        <f t="shared" si="13"/>
        <v>78</v>
      </c>
      <c r="CG24" s="48"/>
      <c r="CH24" s="57">
        <v>8</v>
      </c>
      <c r="CI24"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4" s="48"/>
      <c r="CK24" s="57">
        <v>8</v>
      </c>
      <c r="CL24"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4" s="43">
        <v>2</v>
      </c>
      <c r="CO24" s="61" t="s">
        <v>390</v>
      </c>
      <c r="CQ24" s="26"/>
      <c r="CR24" s="26"/>
      <c r="CS24" s="26"/>
      <c r="CW24" s="56">
        <v>2</v>
      </c>
      <c r="CX24" s="56" t="str">
        <f>(IF(CO24="","","Memiliki keterampilan "))&amp;(IF(CO23="","",CO23&amp;", "))&amp;(IF(CO25="","",CO25&amp;", "))&amp;(IF(CO26="","",CO26&amp;", "))&amp;(IF(CO27="","",CO27&amp;", "))&amp;(IF(CO28="","",CO28&amp;", "))&amp;(IF(CO29="","",CO29&amp;", "))&amp;(IF(CO30="","",CO30&amp;", "))&amp;(IF(CO31="","",CO31&amp;", "))&amp;(IF(CO32="","",CO32&amp;", "))&amp;(IF(CO24="","","Masih perlu peningkatan keterampilan "&amp;CO24&amp;"."))</f>
        <v>Memiliki keterampilan Konsep berpikir kronologis (diakronik), sinkronik, ruang dan waktu dalam sejarah, Asal usul nenek moyang bangsa Indonesia (proto, deutero dan melanesoid), Hasil dan nilai budaya masyarakat praaksara di Indonesia, Proses masuknya agama dan kebudayaan Hindu Budha di Indonesia, Masih perlu peningkatan keterampilan Corak kehidupan masyarakat pada masa pra aksara.</v>
      </c>
    </row>
    <row r="25" spans="1:102" x14ac:dyDescent="0.25">
      <c r="A25" s="8">
        <v>15</v>
      </c>
      <c r="B25" s="8">
        <v>3050</v>
      </c>
      <c r="C25" s="8" t="s">
        <v>69</v>
      </c>
      <c r="E25" s="50">
        <f t="shared" si="0"/>
        <v>79</v>
      </c>
      <c r="F25" s="8" t="str">
        <f t="shared" si="1"/>
        <v>B</v>
      </c>
      <c r="G25"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5" s="50">
        <f t="shared" si="3"/>
        <v>82</v>
      </c>
      <c r="I25" s="8" t="str">
        <f t="shared" si="4"/>
        <v>B</v>
      </c>
      <c r="J25"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5" s="8"/>
      <c r="L25" s="13"/>
      <c r="M25" s="14"/>
      <c r="N25" s="44">
        <f t="shared" si="6"/>
        <v>80</v>
      </c>
      <c r="O25" s="44">
        <f t="shared" si="7"/>
        <v>70</v>
      </c>
      <c r="Q25" s="44">
        <v>75</v>
      </c>
      <c r="R25" s="44"/>
      <c r="S25" s="45">
        <v>80</v>
      </c>
      <c r="T25" s="57">
        <v>75</v>
      </c>
      <c r="U25" s="44"/>
      <c r="V25" s="45">
        <v>80</v>
      </c>
      <c r="W25" s="57">
        <v>85</v>
      </c>
      <c r="X25" s="44"/>
      <c r="Y25" s="45">
        <v>85</v>
      </c>
      <c r="Z25" s="44"/>
      <c r="AA25" s="44"/>
      <c r="AB25" s="45"/>
      <c r="AC25" s="44"/>
      <c r="AD25" s="44"/>
      <c r="AE25" s="45"/>
      <c r="AF25" s="45">
        <f t="shared" si="8"/>
        <v>80</v>
      </c>
      <c r="AG25" s="57">
        <v>76</v>
      </c>
      <c r="AH25" s="44"/>
      <c r="AI25" s="45">
        <v>85</v>
      </c>
      <c r="AJ25" s="44">
        <v>80</v>
      </c>
      <c r="AK25" s="44"/>
      <c r="AL25" s="45">
        <v>80</v>
      </c>
      <c r="AM25" s="57"/>
      <c r="AN25" s="44"/>
      <c r="AO25" s="45"/>
      <c r="AP25" s="44"/>
      <c r="AQ25" s="44"/>
      <c r="AR25" s="45"/>
      <c r="AS25" s="44"/>
      <c r="AT25" s="44"/>
      <c r="AU25" s="45"/>
      <c r="AV25" s="44">
        <v>70</v>
      </c>
      <c r="AW25" s="46">
        <f t="shared" si="9"/>
        <v>79.181818181818187</v>
      </c>
      <c r="AX25" s="47">
        <f t="shared" si="10"/>
        <v>79</v>
      </c>
      <c r="AY25" s="48"/>
      <c r="AZ25" s="57"/>
      <c r="BA25" s="57"/>
      <c r="BB25" s="58">
        <v>78</v>
      </c>
      <c r="BC25" s="57"/>
      <c r="BD25" s="57"/>
      <c r="BE25" s="59">
        <v>85</v>
      </c>
      <c r="BF25" s="57"/>
      <c r="BG25" s="57"/>
      <c r="BH25" s="59">
        <v>82</v>
      </c>
      <c r="BI25" s="57"/>
      <c r="BJ25" s="57"/>
      <c r="BK25" s="57"/>
      <c r="BL25" s="57"/>
      <c r="BM25" s="57"/>
      <c r="BN25" s="57"/>
      <c r="BO25" s="45">
        <f t="shared" si="11"/>
        <v>82</v>
      </c>
      <c r="BP25" s="44"/>
      <c r="BQ25" s="44"/>
      <c r="BR25" s="45">
        <v>85</v>
      </c>
      <c r="BS25" s="44"/>
      <c r="BT25" s="44"/>
      <c r="BU25" s="45">
        <v>80</v>
      </c>
      <c r="BV25" s="44"/>
      <c r="BW25" s="44"/>
      <c r="BX25" s="45"/>
      <c r="BY25" s="44"/>
      <c r="BZ25" s="44"/>
      <c r="CA25" s="45"/>
      <c r="CB25" s="44"/>
      <c r="CC25" s="44"/>
      <c r="CD25" s="45"/>
      <c r="CE25" s="46">
        <f t="shared" si="12"/>
        <v>82</v>
      </c>
      <c r="CF25" s="47">
        <f t="shared" si="13"/>
        <v>82</v>
      </c>
      <c r="CG25" s="48"/>
      <c r="CH25" s="57">
        <v>8</v>
      </c>
      <c r="CI25"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5" s="48"/>
      <c r="CK25" s="57">
        <v>8</v>
      </c>
      <c r="CL25"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5" s="43">
        <v>3</v>
      </c>
      <c r="CO25" s="61" t="s">
        <v>391</v>
      </c>
      <c r="CQ25" s="70" t="s">
        <v>70</v>
      </c>
      <c r="CR25" s="70"/>
      <c r="CS25" s="70"/>
      <c r="CW25" s="56">
        <v>3</v>
      </c>
      <c r="CX25" s="56" t="str">
        <f>(IF(CO24="","","Memiliki keterampilan "))&amp;(IF(CO23="","",CO23&amp;", "))&amp;(IF(CO24="","",CO24&amp;", "))&amp;(IF(CO26="","",CO26&amp;", "))&amp;(IF(CO27="","",CO27&amp;", "))&amp;(IF(CO28="","",CO28&amp;", "))&amp;(IF(CO29="","",CO29&amp;", "))&amp;(IF(CO30="","",CO30&amp;", "))&amp;(IF(CO31="","",CO31&amp;", "))&amp;(IF(CO32="","",CO32&amp;", "))&amp;(IF(CO25="","","Masih perlu peningkatan keterampilan "&amp;CO25&amp;"."))</f>
        <v>Memiliki keterampilan Konsep berpikir kronologis (diakronik), sinkronik, ruang dan waktu dalam sejarah, Corak kehidupan masyarakat pada masa pra aksara, Hasil dan nilai budaya masyarakat praaksara di Indonesia, Proses masuknya agama dan kebudayaan Hindu Budha di Indonesia, Masih perlu peningkatan keterampilan Asal usul nenek moyang bangsa Indonesia (proto, deutero dan melanesoid).</v>
      </c>
    </row>
    <row r="26" spans="1:102" x14ac:dyDescent="0.25">
      <c r="A26" s="8">
        <v>16</v>
      </c>
      <c r="B26" s="8">
        <v>3066</v>
      </c>
      <c r="C26" s="8" t="s">
        <v>71</v>
      </c>
      <c r="E26" s="50">
        <f t="shared" si="0"/>
        <v>80</v>
      </c>
      <c r="F26" s="8" t="str">
        <f t="shared" si="1"/>
        <v>B</v>
      </c>
      <c r="G26"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6" s="50">
        <f t="shared" si="3"/>
        <v>85</v>
      </c>
      <c r="I26" s="8" t="str">
        <f t="shared" si="4"/>
        <v>B</v>
      </c>
      <c r="J26"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6" s="8"/>
      <c r="L26" s="13"/>
      <c r="M26" s="14"/>
      <c r="N26" s="44">
        <f t="shared" si="6"/>
        <v>82</v>
      </c>
      <c r="O26" s="44">
        <f t="shared" si="7"/>
        <v>71</v>
      </c>
      <c r="Q26" s="44">
        <v>75</v>
      </c>
      <c r="R26" s="44"/>
      <c r="S26" s="45">
        <v>80</v>
      </c>
      <c r="T26" s="57">
        <v>75</v>
      </c>
      <c r="U26" s="44"/>
      <c r="V26" s="45">
        <v>80</v>
      </c>
      <c r="W26" s="57">
        <v>95</v>
      </c>
      <c r="X26" s="44"/>
      <c r="Y26" s="45">
        <v>85</v>
      </c>
      <c r="Z26" s="44"/>
      <c r="AA26" s="44"/>
      <c r="AB26" s="45"/>
      <c r="AC26" s="44"/>
      <c r="AD26" s="44"/>
      <c r="AE26" s="45"/>
      <c r="AF26" s="45">
        <f t="shared" si="8"/>
        <v>82</v>
      </c>
      <c r="AG26" s="57">
        <v>76</v>
      </c>
      <c r="AH26" s="44"/>
      <c r="AI26" s="45">
        <v>85</v>
      </c>
      <c r="AJ26" s="44">
        <v>76</v>
      </c>
      <c r="AK26" s="44"/>
      <c r="AL26" s="45">
        <v>85</v>
      </c>
      <c r="AM26" s="57"/>
      <c r="AN26" s="44"/>
      <c r="AO26" s="45"/>
      <c r="AP26" s="44"/>
      <c r="AQ26" s="44"/>
      <c r="AR26" s="45"/>
      <c r="AS26" s="44"/>
      <c r="AT26" s="44"/>
      <c r="AU26" s="45"/>
      <c r="AV26" s="44">
        <v>71</v>
      </c>
      <c r="AW26" s="46">
        <f t="shared" si="9"/>
        <v>80.272727272727266</v>
      </c>
      <c r="AX26" s="47">
        <f t="shared" si="10"/>
        <v>80</v>
      </c>
      <c r="AY26" s="48"/>
      <c r="AZ26" s="57"/>
      <c r="BA26" s="57"/>
      <c r="BB26" s="58">
        <v>81.666666666666671</v>
      </c>
      <c r="BC26" s="57"/>
      <c r="BD26" s="57"/>
      <c r="BE26" s="59">
        <v>88</v>
      </c>
      <c r="BF26" s="57"/>
      <c r="BG26" s="57"/>
      <c r="BH26" s="59">
        <v>85</v>
      </c>
      <c r="BI26" s="57"/>
      <c r="BJ26" s="57"/>
      <c r="BK26" s="57"/>
      <c r="BL26" s="57"/>
      <c r="BM26" s="57"/>
      <c r="BN26" s="57"/>
      <c r="BO26" s="45">
        <f t="shared" si="11"/>
        <v>85</v>
      </c>
      <c r="BP26" s="44"/>
      <c r="BQ26" s="44"/>
      <c r="BR26" s="45">
        <v>85</v>
      </c>
      <c r="BS26" s="44"/>
      <c r="BT26" s="44"/>
      <c r="BU26" s="45">
        <v>85</v>
      </c>
      <c r="BV26" s="44"/>
      <c r="BW26" s="44"/>
      <c r="BX26" s="45"/>
      <c r="BY26" s="44"/>
      <c r="BZ26" s="44"/>
      <c r="CA26" s="45"/>
      <c r="CB26" s="44"/>
      <c r="CC26" s="44"/>
      <c r="CD26" s="45"/>
      <c r="CE26" s="46">
        <f t="shared" si="12"/>
        <v>84.933333333333337</v>
      </c>
      <c r="CF26" s="47">
        <f t="shared" si="13"/>
        <v>85</v>
      </c>
      <c r="CG26" s="48"/>
      <c r="CH26" s="57">
        <v>8</v>
      </c>
      <c r="CI26"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6" s="48"/>
      <c r="CK26" s="57">
        <v>8</v>
      </c>
      <c r="CL26"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6" s="43">
        <v>4</v>
      </c>
      <c r="CO26" s="57"/>
      <c r="CQ26" s="27" t="s">
        <v>50</v>
      </c>
      <c r="CR26" s="28" t="s">
        <v>51</v>
      </c>
      <c r="CS26" s="28" t="s">
        <v>52</v>
      </c>
      <c r="CW26" s="56">
        <v>4</v>
      </c>
      <c r="CX26" s="56" t="str">
        <f>(IF(CO24="","","Memiliki keterampilan "))&amp;(IF(CO23="","",CO23&amp;", "))&amp;(IF(CO24="","",CO24&amp;", "))&amp;(IF(CO25="","",CO25&amp;", "))&amp;(IF(CO27="","",CO27&amp;", "))&amp;(IF(CO28="","",CO28&amp;", "))&amp;(IF(CO29="","",CO29&amp;", "))&amp;(IF(CO30="","",CO30&amp;", "))&amp;(IF(CO31="","",CO31&amp;", "))&amp;(IF(CO32="","",CO32&amp;", "))&amp;(IF(CO26="","","Masih perlu peningkatan keterampilan "&amp;CO26&amp;"."))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7" spans="1:102" x14ac:dyDescent="0.25">
      <c r="A27" s="8">
        <v>17</v>
      </c>
      <c r="B27" s="8">
        <v>3082</v>
      </c>
      <c r="C27" s="8" t="s">
        <v>72</v>
      </c>
      <c r="E27" s="50">
        <f t="shared" si="0"/>
        <v>79</v>
      </c>
      <c r="F27" s="8" t="str">
        <f t="shared" si="1"/>
        <v>B</v>
      </c>
      <c r="G27"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7" s="50">
        <f t="shared" si="3"/>
        <v>81</v>
      </c>
      <c r="I27" s="8" t="str">
        <f t="shared" si="4"/>
        <v>B</v>
      </c>
      <c r="J27"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7" s="8"/>
      <c r="L27" s="13"/>
      <c r="M27" s="14"/>
      <c r="N27" s="44">
        <f t="shared" si="6"/>
        <v>78</v>
      </c>
      <c r="O27" s="44">
        <f t="shared" si="7"/>
        <v>76</v>
      </c>
      <c r="Q27" s="44">
        <v>75</v>
      </c>
      <c r="R27" s="44"/>
      <c r="S27" s="45">
        <v>80</v>
      </c>
      <c r="T27" s="57">
        <v>75</v>
      </c>
      <c r="U27" s="44"/>
      <c r="V27" s="45">
        <v>80</v>
      </c>
      <c r="W27" s="57">
        <v>75</v>
      </c>
      <c r="X27" s="44"/>
      <c r="Y27" s="45">
        <v>85</v>
      </c>
      <c r="Z27" s="44"/>
      <c r="AA27" s="44"/>
      <c r="AB27" s="45"/>
      <c r="AC27" s="44"/>
      <c r="AD27" s="44"/>
      <c r="AE27" s="45"/>
      <c r="AF27" s="45">
        <f t="shared" si="8"/>
        <v>78</v>
      </c>
      <c r="AG27" s="57">
        <v>76</v>
      </c>
      <c r="AH27" s="44"/>
      <c r="AI27" s="45">
        <v>85</v>
      </c>
      <c r="AJ27" s="44">
        <v>76</v>
      </c>
      <c r="AK27" s="44"/>
      <c r="AL27" s="45">
        <v>85</v>
      </c>
      <c r="AM27" s="57"/>
      <c r="AN27" s="44"/>
      <c r="AO27" s="45"/>
      <c r="AP27" s="44"/>
      <c r="AQ27" s="44"/>
      <c r="AR27" s="45"/>
      <c r="AS27" s="44"/>
      <c r="AT27" s="44"/>
      <c r="AU27" s="45"/>
      <c r="AV27" s="44">
        <v>76</v>
      </c>
      <c r="AW27" s="46">
        <f t="shared" si="9"/>
        <v>78.909090909090907</v>
      </c>
      <c r="AX27" s="47">
        <f t="shared" si="10"/>
        <v>79</v>
      </c>
      <c r="AY27" s="48"/>
      <c r="AZ27" s="57"/>
      <c r="BA27" s="57"/>
      <c r="BB27" s="58">
        <v>75</v>
      </c>
      <c r="BC27" s="57"/>
      <c r="BD27" s="57"/>
      <c r="BE27" s="59">
        <v>82</v>
      </c>
      <c r="BF27" s="57"/>
      <c r="BG27" s="57"/>
      <c r="BH27" s="59">
        <v>79</v>
      </c>
      <c r="BI27" s="57"/>
      <c r="BJ27" s="57"/>
      <c r="BK27" s="57"/>
      <c r="BL27" s="57"/>
      <c r="BM27" s="57"/>
      <c r="BN27" s="57"/>
      <c r="BO27" s="45">
        <f t="shared" si="11"/>
        <v>79</v>
      </c>
      <c r="BP27" s="44"/>
      <c r="BQ27" s="44"/>
      <c r="BR27" s="45">
        <v>85</v>
      </c>
      <c r="BS27" s="44"/>
      <c r="BT27" s="44"/>
      <c r="BU27" s="45">
        <v>85</v>
      </c>
      <c r="BV27" s="44"/>
      <c r="BW27" s="44"/>
      <c r="BX27" s="45"/>
      <c r="BY27" s="44"/>
      <c r="BZ27" s="44"/>
      <c r="CA27" s="45"/>
      <c r="CB27" s="44"/>
      <c r="CC27" s="44"/>
      <c r="CD27" s="45"/>
      <c r="CE27" s="46">
        <f t="shared" si="12"/>
        <v>81.2</v>
      </c>
      <c r="CF27" s="47">
        <f t="shared" si="13"/>
        <v>81</v>
      </c>
      <c r="CG27" s="48"/>
      <c r="CH27" s="57">
        <v>8</v>
      </c>
      <c r="CI27"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7" s="48"/>
      <c r="CK27" s="57">
        <v>8</v>
      </c>
      <c r="CL27"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7" s="43">
        <v>5</v>
      </c>
      <c r="CO27" s="57"/>
      <c r="CQ27" s="21">
        <v>0</v>
      </c>
      <c r="CR27" s="22">
        <v>69</v>
      </c>
      <c r="CS27" s="23" t="s">
        <v>54</v>
      </c>
      <c r="CW27" s="56">
        <v>5</v>
      </c>
      <c r="CX27" s="56" t="str">
        <f>(IF(CO24="","","Memiliki keterampilan "))&amp;(IF(CO23="","",CO23&amp;", "))&amp;(IF(CO24="","",CO24&amp;", "))&amp;(IF(CO25="","",CO25&amp;", "))&amp;(IF(CO26="","",CO26&amp;", "))&amp;(IF(CO28="","",CO28&amp;", "))&amp;(IF(CO29="","",CO29&amp;", "))&amp;(IF(CO30="","",CO30&amp;", "))&amp;(IF(CO31="","",CO31&amp;", "))&amp;(IF(CO32="","",CO32&amp;", "))&amp;(IF(CO27="","","Masih perlu peningkatan keterampilan "&amp;CO27&amp;"."))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8" spans="1:102" x14ac:dyDescent="0.25">
      <c r="A28" s="8">
        <v>18</v>
      </c>
      <c r="B28" s="8">
        <v>3098</v>
      </c>
      <c r="C28" s="8" t="s">
        <v>73</v>
      </c>
      <c r="E28" s="50">
        <f t="shared" si="0"/>
        <v>78</v>
      </c>
      <c r="F28" s="8" t="str">
        <f t="shared" si="1"/>
        <v>B</v>
      </c>
      <c r="G28"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8" s="50">
        <f t="shared" si="3"/>
        <v>80</v>
      </c>
      <c r="I28" s="8" t="str">
        <f t="shared" si="4"/>
        <v>B</v>
      </c>
      <c r="J28"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8" s="8"/>
      <c r="L28" s="13"/>
      <c r="M28" s="14"/>
      <c r="N28" s="44">
        <f t="shared" si="6"/>
        <v>79</v>
      </c>
      <c r="O28" s="44">
        <f t="shared" si="7"/>
        <v>70</v>
      </c>
      <c r="Q28" s="44">
        <v>80</v>
      </c>
      <c r="R28" s="44"/>
      <c r="S28" s="45">
        <v>80</v>
      </c>
      <c r="T28" s="57">
        <v>75</v>
      </c>
      <c r="U28" s="44"/>
      <c r="V28" s="45">
        <v>80</v>
      </c>
      <c r="W28" s="57">
        <v>75</v>
      </c>
      <c r="X28" s="44"/>
      <c r="Y28" s="45">
        <v>85</v>
      </c>
      <c r="Z28" s="44"/>
      <c r="AA28" s="44"/>
      <c r="AB28" s="45"/>
      <c r="AC28" s="44"/>
      <c r="AD28" s="44"/>
      <c r="AE28" s="45"/>
      <c r="AF28" s="45">
        <f t="shared" si="8"/>
        <v>79</v>
      </c>
      <c r="AG28" s="57">
        <v>76</v>
      </c>
      <c r="AH28" s="44"/>
      <c r="AI28" s="45">
        <v>76</v>
      </c>
      <c r="AJ28" s="44">
        <v>76</v>
      </c>
      <c r="AK28" s="44"/>
      <c r="AL28" s="45">
        <v>80</v>
      </c>
      <c r="AM28" s="57"/>
      <c r="AN28" s="44"/>
      <c r="AO28" s="45"/>
      <c r="AP28" s="44"/>
      <c r="AQ28" s="44"/>
      <c r="AR28" s="45"/>
      <c r="AS28" s="44"/>
      <c r="AT28" s="44"/>
      <c r="AU28" s="45"/>
      <c r="AV28" s="44">
        <v>70</v>
      </c>
      <c r="AW28" s="46">
        <f t="shared" si="9"/>
        <v>77.545454545454547</v>
      </c>
      <c r="AX28" s="47">
        <f t="shared" si="10"/>
        <v>78</v>
      </c>
      <c r="AY28" s="48"/>
      <c r="AZ28" s="57"/>
      <c r="BA28" s="57"/>
      <c r="BB28" s="58">
        <v>77</v>
      </c>
      <c r="BC28" s="57"/>
      <c r="BD28" s="57"/>
      <c r="BE28" s="59">
        <v>84</v>
      </c>
      <c r="BF28" s="57"/>
      <c r="BG28" s="57"/>
      <c r="BH28" s="59">
        <v>81</v>
      </c>
      <c r="BI28" s="57"/>
      <c r="BJ28" s="57"/>
      <c r="BK28" s="57"/>
      <c r="BL28" s="57"/>
      <c r="BM28" s="57"/>
      <c r="BN28" s="57"/>
      <c r="BO28" s="45">
        <f t="shared" si="11"/>
        <v>81</v>
      </c>
      <c r="BP28" s="44"/>
      <c r="BQ28" s="44"/>
      <c r="BR28" s="45">
        <v>76</v>
      </c>
      <c r="BS28" s="44"/>
      <c r="BT28" s="44"/>
      <c r="BU28" s="45">
        <v>80</v>
      </c>
      <c r="BV28" s="44"/>
      <c r="BW28" s="44"/>
      <c r="BX28" s="45"/>
      <c r="BY28" s="44"/>
      <c r="BZ28" s="44"/>
      <c r="CA28" s="45"/>
      <c r="CB28" s="44"/>
      <c r="CC28" s="44"/>
      <c r="CD28" s="45"/>
      <c r="CE28" s="46">
        <f t="shared" si="12"/>
        <v>79.599999999999994</v>
      </c>
      <c r="CF28" s="47">
        <f t="shared" si="13"/>
        <v>80</v>
      </c>
      <c r="CG28" s="48"/>
      <c r="CH28" s="57">
        <v>8</v>
      </c>
      <c r="CI28"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8" s="48"/>
      <c r="CK28" s="57">
        <v>8</v>
      </c>
      <c r="CL28"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8" s="43">
        <v>6</v>
      </c>
      <c r="CO28" s="57" t="s">
        <v>392</v>
      </c>
      <c r="CQ28" s="21">
        <v>70</v>
      </c>
      <c r="CR28" s="24">
        <v>75</v>
      </c>
      <c r="CS28" s="25" t="s">
        <v>56</v>
      </c>
      <c r="CW28" s="56">
        <v>6</v>
      </c>
      <c r="CX28" s="56" t="str">
        <f>(IF(CO24="","","Memiliki keterampilan "))&amp;(IF(CO23="","",CO23&amp;", "))&amp;(IF(CO24="","",CO24&amp;", "))&amp;(IF(CO25="","",CO25&amp;", "))&amp;(IF(CO26="","",CO26&amp;", "))&amp;(IF(CO27="","",CO27&amp;", "))&amp;(IF(CO29="","",CO29&amp;", "))&amp;(IF(CO30="","",CO30&amp;", "))&amp;(IF(CO31="","",CO31&amp;", "))&amp;(IF(CO32="","",CO32&amp;", "))&amp;(IF(CO28="","","Masih perlu peningkatan keterampilan "&amp;CO28&amp;"."))</f>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row>
    <row r="29" spans="1:102" x14ac:dyDescent="0.25">
      <c r="A29" s="8">
        <v>19</v>
      </c>
      <c r="B29" s="8">
        <v>18717</v>
      </c>
      <c r="C29" s="8" t="s">
        <v>74</v>
      </c>
      <c r="E29" s="50">
        <f t="shared" si="0"/>
        <v>78</v>
      </c>
      <c r="F29" s="8" t="str">
        <f t="shared" si="1"/>
        <v>B</v>
      </c>
      <c r="G29"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9" s="50">
        <f t="shared" si="3"/>
        <v>79</v>
      </c>
      <c r="I29" s="8" t="str">
        <f t="shared" si="4"/>
        <v>B</v>
      </c>
      <c r="J29"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9" s="8"/>
      <c r="L29" s="13"/>
      <c r="M29" s="14"/>
      <c r="N29" s="44">
        <f t="shared" si="6"/>
        <v>80</v>
      </c>
      <c r="O29" s="44">
        <f t="shared" si="7"/>
        <v>77</v>
      </c>
      <c r="Q29" s="44">
        <v>75</v>
      </c>
      <c r="R29" s="44"/>
      <c r="S29" s="45">
        <v>85</v>
      </c>
      <c r="T29" s="44"/>
      <c r="U29" s="44"/>
      <c r="V29" s="45"/>
      <c r="W29" s="44"/>
      <c r="X29" s="44"/>
      <c r="Y29" s="45"/>
      <c r="Z29" s="44"/>
      <c r="AA29" s="44"/>
      <c r="AB29" s="45"/>
      <c r="AC29" s="44"/>
      <c r="AD29" s="44"/>
      <c r="AE29" s="45"/>
      <c r="AF29" s="45">
        <f t="shared" si="8"/>
        <v>80</v>
      </c>
      <c r="AG29" s="57">
        <v>76</v>
      </c>
      <c r="AH29" s="44"/>
      <c r="AI29" s="45">
        <v>76</v>
      </c>
      <c r="AJ29" s="44">
        <v>76</v>
      </c>
      <c r="AK29" s="44"/>
      <c r="AL29" s="45">
        <v>80</v>
      </c>
      <c r="AM29" s="57"/>
      <c r="AN29" s="44"/>
      <c r="AO29" s="45"/>
      <c r="AP29" s="44"/>
      <c r="AQ29" s="44"/>
      <c r="AR29" s="45"/>
      <c r="AS29" s="44"/>
      <c r="AT29" s="44"/>
      <c r="AU29" s="45"/>
      <c r="AV29" s="44">
        <v>77</v>
      </c>
      <c r="AW29" s="46">
        <f t="shared" si="9"/>
        <v>77.857142857142861</v>
      </c>
      <c r="AX29" s="47">
        <f t="shared" si="10"/>
        <v>78</v>
      </c>
      <c r="AY29" s="48"/>
      <c r="AZ29" s="57"/>
      <c r="BA29" s="57"/>
      <c r="BB29" s="57">
        <v>80</v>
      </c>
      <c r="BC29" s="57"/>
      <c r="BD29" s="57"/>
      <c r="BE29" s="57">
        <v>80</v>
      </c>
      <c r="BF29" s="57"/>
      <c r="BG29" s="57"/>
      <c r="BH29" s="57">
        <v>80</v>
      </c>
      <c r="BI29" s="57"/>
      <c r="BJ29" s="57"/>
      <c r="BK29" s="57"/>
      <c r="BL29" s="57"/>
      <c r="BM29" s="57"/>
      <c r="BN29" s="57"/>
      <c r="BO29" s="45">
        <f t="shared" si="11"/>
        <v>80</v>
      </c>
      <c r="BP29" s="44"/>
      <c r="BQ29" s="44"/>
      <c r="BR29" s="45">
        <v>76</v>
      </c>
      <c r="BS29" s="44"/>
      <c r="BT29" s="44"/>
      <c r="BU29" s="45">
        <v>80</v>
      </c>
      <c r="BV29" s="44"/>
      <c r="BW29" s="44"/>
      <c r="BX29" s="45"/>
      <c r="BY29" s="44"/>
      <c r="BZ29" s="44"/>
      <c r="CA29" s="45"/>
      <c r="CB29" s="44"/>
      <c r="CC29" s="44"/>
      <c r="CD29" s="45"/>
      <c r="CE29" s="46">
        <f t="shared" si="12"/>
        <v>79.2</v>
      </c>
      <c r="CF29" s="47">
        <f t="shared" si="13"/>
        <v>79</v>
      </c>
      <c r="CG29" s="48"/>
      <c r="CH29" s="57">
        <v>8</v>
      </c>
      <c r="CI29"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9" s="48"/>
      <c r="CK29" s="57">
        <v>8</v>
      </c>
      <c r="CL29"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9" s="43">
        <v>7</v>
      </c>
      <c r="CO29" s="57" t="s">
        <v>393</v>
      </c>
      <c r="CQ29" s="21">
        <v>76</v>
      </c>
      <c r="CR29" s="24">
        <v>90</v>
      </c>
      <c r="CS29" s="25" t="s">
        <v>58</v>
      </c>
      <c r="CW29" s="56">
        <v>7</v>
      </c>
      <c r="CX29" s="56" t="str">
        <f>(IF(CO24="","","Memiliki keterampilan "))&amp;(IF(CO23="","",CO23&amp;", "))&amp;(IF(CO24="","",CO24&amp;", "))&amp;(IF(CO25="","",CO25&amp;", "))&amp;(IF(CO26="","",CO26&amp;", "))&amp;(IF(CO27="","",CO27&amp;", "))&amp;(IF(CO28="","",CO28&amp;", "))&amp;(IF(CO30="","",CO30&amp;", "))&amp;(IF(CO31="","",CO31&amp;", "))&amp;(IF(CO32="","",CO32&amp;", "))&amp;(IF(CO29="","","Masih perlu peningkatan keterampilan "&amp;CO29&amp;"."))</f>
        <v>Memiliki keterampilan Konsep berpikir kronologis (diakronik), sinkronik, ruang dan waktu dalam sejarah, Corak kehidupan masyarakat pada masa pra aksara, Asal usul nenek moyang bangsa Indonesia (proto, deutero dan melanesoid), Hasil dan nilai budaya masyarakat praaksara di Indonesia, Masih perlu peningkatan keterampilan Proses masuknya agama dan kebudayaan Hindu Budha di Indonesia.</v>
      </c>
    </row>
    <row r="30" spans="1:102" x14ac:dyDescent="0.25">
      <c r="A30" s="8">
        <v>20</v>
      </c>
      <c r="B30" s="8">
        <v>3114</v>
      </c>
      <c r="C30" s="8" t="s">
        <v>75</v>
      </c>
      <c r="E30" s="50">
        <f t="shared" si="0"/>
        <v>80</v>
      </c>
      <c r="F30" s="8" t="str">
        <f t="shared" si="1"/>
        <v>B</v>
      </c>
      <c r="G30"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0" s="50">
        <f t="shared" si="3"/>
        <v>83</v>
      </c>
      <c r="I30" s="8" t="str">
        <f t="shared" si="4"/>
        <v>B</v>
      </c>
      <c r="J30"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0" s="8"/>
      <c r="L30" s="13"/>
      <c r="M30" s="14"/>
      <c r="N30" s="44">
        <f t="shared" si="6"/>
        <v>79</v>
      </c>
      <c r="O30" s="44">
        <f t="shared" si="7"/>
        <v>76</v>
      </c>
      <c r="Q30" s="57">
        <v>80</v>
      </c>
      <c r="R30" s="44"/>
      <c r="S30" s="45">
        <v>80</v>
      </c>
      <c r="T30" s="57">
        <v>75</v>
      </c>
      <c r="U30" s="44"/>
      <c r="V30" s="45">
        <v>80</v>
      </c>
      <c r="W30" s="57">
        <v>75</v>
      </c>
      <c r="X30" s="44"/>
      <c r="Y30" s="45">
        <v>85</v>
      </c>
      <c r="Z30" s="44"/>
      <c r="AA30" s="44"/>
      <c r="AB30" s="45"/>
      <c r="AC30" s="44"/>
      <c r="AD30" s="44"/>
      <c r="AE30" s="45"/>
      <c r="AF30" s="45">
        <f t="shared" si="8"/>
        <v>79</v>
      </c>
      <c r="AG30" s="57">
        <v>76</v>
      </c>
      <c r="AH30" s="44"/>
      <c r="AI30" s="45">
        <v>90</v>
      </c>
      <c r="AJ30" s="44">
        <v>76</v>
      </c>
      <c r="AK30" s="44"/>
      <c r="AL30" s="45">
        <v>85</v>
      </c>
      <c r="AM30" s="57"/>
      <c r="AN30" s="44"/>
      <c r="AO30" s="45"/>
      <c r="AP30" s="44"/>
      <c r="AQ30" s="44"/>
      <c r="AR30" s="45"/>
      <c r="AS30" s="44"/>
      <c r="AT30" s="44"/>
      <c r="AU30" s="45"/>
      <c r="AV30" s="44">
        <v>76</v>
      </c>
      <c r="AW30" s="46">
        <f t="shared" si="9"/>
        <v>79.818181818181813</v>
      </c>
      <c r="AX30" s="47">
        <f t="shared" si="10"/>
        <v>80</v>
      </c>
      <c r="AY30" s="48"/>
      <c r="AZ30" s="57"/>
      <c r="BA30" s="57"/>
      <c r="BB30" s="58">
        <v>77</v>
      </c>
      <c r="BC30" s="57"/>
      <c r="BD30" s="57"/>
      <c r="BE30" s="59">
        <v>84</v>
      </c>
      <c r="BF30" s="57"/>
      <c r="BG30" s="57"/>
      <c r="BH30" s="59">
        <v>81</v>
      </c>
      <c r="BI30" s="57"/>
      <c r="BJ30" s="57"/>
      <c r="BK30" s="57"/>
      <c r="BL30" s="57"/>
      <c r="BM30" s="57"/>
      <c r="BN30" s="57"/>
      <c r="BO30" s="45">
        <f t="shared" si="11"/>
        <v>81</v>
      </c>
      <c r="BP30" s="44"/>
      <c r="BQ30" s="44"/>
      <c r="BR30" s="45">
        <v>90</v>
      </c>
      <c r="BS30" s="44"/>
      <c r="BT30" s="44"/>
      <c r="BU30" s="45">
        <v>85</v>
      </c>
      <c r="BV30" s="44"/>
      <c r="BW30" s="44"/>
      <c r="BX30" s="45"/>
      <c r="BY30" s="44"/>
      <c r="BZ30" s="44"/>
      <c r="CA30" s="45"/>
      <c r="CB30" s="44"/>
      <c r="CC30" s="44"/>
      <c r="CD30" s="45"/>
      <c r="CE30" s="46">
        <f t="shared" si="12"/>
        <v>83.4</v>
      </c>
      <c r="CF30" s="47">
        <f t="shared" si="13"/>
        <v>83</v>
      </c>
      <c r="CG30" s="48"/>
      <c r="CH30" s="57">
        <v>8</v>
      </c>
      <c r="CI30"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0" s="48"/>
      <c r="CK30" s="57">
        <v>8</v>
      </c>
      <c r="CL30"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30" s="43">
        <v>8</v>
      </c>
      <c r="CO30" s="57"/>
      <c r="CQ30" s="21">
        <v>91</v>
      </c>
      <c r="CR30" s="24">
        <v>100</v>
      </c>
      <c r="CS30" s="25" t="s">
        <v>15</v>
      </c>
      <c r="CW30" s="56">
        <v>8</v>
      </c>
      <c r="CX30" s="56" t="str">
        <f>(IF(CO24="","","Memiliki keterampilan "))&amp;(IF(CO23="","",CO23&amp;", "))&amp;(IF(CO24="","",CO24&amp;", "))&amp;(IF(CO25="","",CO25&amp;", "))&amp;(IF(CO26="","",CO26&amp;", "))&amp;(IF(CO27="","",CO27&amp;", "))&amp;(IF(CO28="","",CO28&amp;", "))&amp;(IF(CO29="","",CO29&amp;", "))&amp;(IF(CO31="","",CO31&amp;", "))&amp;(IF(CO32="","",CO32&amp;", "))&amp;(IF(CO30="","","Masih perlu peningkatan keterampilan "&amp;CO30&amp;"."))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1" spans="1:102" x14ac:dyDescent="0.25">
      <c r="A31" s="8">
        <v>21</v>
      </c>
      <c r="B31" s="8">
        <v>3130</v>
      </c>
      <c r="C31" s="8" t="s">
        <v>76</v>
      </c>
      <c r="E31" s="50">
        <f t="shared" si="0"/>
        <v>77</v>
      </c>
      <c r="F31" s="8" t="str">
        <f t="shared" si="1"/>
        <v>B</v>
      </c>
      <c r="G31"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1" s="50">
        <f t="shared" si="3"/>
        <v>78</v>
      </c>
      <c r="I31" s="8" t="str">
        <f t="shared" si="4"/>
        <v>B</v>
      </c>
      <c r="J31"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1" s="8"/>
      <c r="L31" s="13"/>
      <c r="M31" s="14"/>
      <c r="N31" s="44">
        <f t="shared" si="6"/>
        <v>78</v>
      </c>
      <c r="O31" s="44">
        <f t="shared" si="7"/>
        <v>74</v>
      </c>
      <c r="Q31" s="57">
        <v>75</v>
      </c>
      <c r="R31" s="44"/>
      <c r="S31" s="45">
        <v>80</v>
      </c>
      <c r="T31" s="57">
        <v>75</v>
      </c>
      <c r="U31" s="44"/>
      <c r="V31" s="45">
        <v>80</v>
      </c>
      <c r="W31" s="57">
        <v>75</v>
      </c>
      <c r="X31" s="44"/>
      <c r="Y31" s="45">
        <v>85</v>
      </c>
      <c r="Z31" s="44"/>
      <c r="AA31" s="44"/>
      <c r="AB31" s="45"/>
      <c r="AC31" s="44"/>
      <c r="AD31" s="44"/>
      <c r="AE31" s="45"/>
      <c r="AF31" s="45">
        <f t="shared" si="8"/>
        <v>78</v>
      </c>
      <c r="AG31" s="57">
        <v>76</v>
      </c>
      <c r="AH31" s="44"/>
      <c r="AI31" s="45">
        <v>76</v>
      </c>
      <c r="AJ31" s="44">
        <v>76</v>
      </c>
      <c r="AK31" s="44"/>
      <c r="AL31" s="45">
        <v>80</v>
      </c>
      <c r="AM31" s="57"/>
      <c r="AN31" s="44"/>
      <c r="AO31" s="45"/>
      <c r="AP31" s="44"/>
      <c r="AQ31" s="44"/>
      <c r="AR31" s="45"/>
      <c r="AS31" s="44"/>
      <c r="AT31" s="44"/>
      <c r="AU31" s="45"/>
      <c r="AV31" s="44">
        <v>74</v>
      </c>
      <c r="AW31" s="46">
        <f t="shared" si="9"/>
        <v>77.454545454545453</v>
      </c>
      <c r="AX31" s="47">
        <f t="shared" si="10"/>
        <v>77</v>
      </c>
      <c r="AY31" s="48"/>
      <c r="AZ31" s="57"/>
      <c r="BA31" s="57"/>
      <c r="BB31" s="58">
        <v>75</v>
      </c>
      <c r="BC31" s="57"/>
      <c r="BD31" s="57"/>
      <c r="BE31" s="59">
        <v>82</v>
      </c>
      <c r="BF31" s="57"/>
      <c r="BG31" s="57"/>
      <c r="BH31" s="59">
        <v>79</v>
      </c>
      <c r="BI31" s="57"/>
      <c r="BJ31" s="57"/>
      <c r="BK31" s="57"/>
      <c r="BL31" s="57"/>
      <c r="BM31" s="57"/>
      <c r="BN31" s="57"/>
      <c r="BO31" s="45">
        <f t="shared" si="11"/>
        <v>79</v>
      </c>
      <c r="BP31" s="44"/>
      <c r="BQ31" s="44"/>
      <c r="BR31" s="45">
        <v>76</v>
      </c>
      <c r="BS31" s="44"/>
      <c r="BT31" s="44"/>
      <c r="BU31" s="45">
        <v>80</v>
      </c>
      <c r="BV31" s="44"/>
      <c r="BW31" s="44"/>
      <c r="BX31" s="45"/>
      <c r="BY31" s="44"/>
      <c r="BZ31" s="44"/>
      <c r="CA31" s="45"/>
      <c r="CB31" s="44"/>
      <c r="CC31" s="44"/>
      <c r="CD31" s="45"/>
      <c r="CE31" s="46">
        <f t="shared" si="12"/>
        <v>78.400000000000006</v>
      </c>
      <c r="CF31" s="47">
        <f t="shared" si="13"/>
        <v>78</v>
      </c>
      <c r="CG31" s="48"/>
      <c r="CH31" s="57">
        <v>8</v>
      </c>
      <c r="CI31"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1" s="48"/>
      <c r="CK31" s="57">
        <v>8</v>
      </c>
      <c r="CL31"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31" s="43">
        <v>9</v>
      </c>
      <c r="CO31" s="57"/>
      <c r="CW31" s="56">
        <v>9</v>
      </c>
      <c r="CX31" s="56" t="str">
        <f>(IF(CO24="","","Memiliki keterampilan "))&amp;(IF(CO23="","",CO23&amp;", "))&amp;(IF(CO24="","",CO24&amp;", "))&amp;(IF(CO25="","",CO25&amp;", "))&amp;(IF(CO26="","",CO26&amp;", "))&amp;(IF(CO27="","",CO27&amp;", "))&amp;(IF(CO28="","",CO28&amp;", "))&amp;(IF(CO29="","",CO29&amp;", "))&amp;(IF(CO30="","",CO30&amp;", "))&amp;(IF(CO32="","",CO32&amp;", "))&amp;(IF(CO31="","","Masih perlu peningkatan keterampilan "&amp;CO31&amp;"."))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2" spans="1:102" x14ac:dyDescent="0.25">
      <c r="A32" s="8">
        <v>22</v>
      </c>
      <c r="B32" s="8">
        <v>3146</v>
      </c>
      <c r="C32" s="8" t="s">
        <v>77</v>
      </c>
      <c r="E32" s="50">
        <f t="shared" si="0"/>
        <v>80</v>
      </c>
      <c r="F32" s="8" t="str">
        <f t="shared" si="1"/>
        <v>B</v>
      </c>
      <c r="G32"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2" s="50">
        <f t="shared" si="3"/>
        <v>84</v>
      </c>
      <c r="I32" s="8" t="str">
        <f t="shared" si="4"/>
        <v>B</v>
      </c>
      <c r="J32"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2" s="8"/>
      <c r="L32" s="13"/>
      <c r="M32" s="14"/>
      <c r="N32" s="44">
        <f t="shared" si="6"/>
        <v>83</v>
      </c>
      <c r="O32" s="44">
        <f t="shared" si="7"/>
        <v>70</v>
      </c>
      <c r="Q32" s="57">
        <v>75</v>
      </c>
      <c r="R32" s="44"/>
      <c r="S32" s="45">
        <v>80</v>
      </c>
      <c r="T32" s="57">
        <v>80</v>
      </c>
      <c r="U32" s="44"/>
      <c r="V32" s="45">
        <v>85</v>
      </c>
      <c r="W32" s="57">
        <v>95</v>
      </c>
      <c r="X32" s="44"/>
      <c r="Y32" s="45">
        <v>85</v>
      </c>
      <c r="Z32" s="44"/>
      <c r="AA32" s="44"/>
      <c r="AB32" s="45"/>
      <c r="AC32" s="44"/>
      <c r="AD32" s="44"/>
      <c r="AE32" s="45"/>
      <c r="AF32" s="45">
        <f t="shared" si="8"/>
        <v>83</v>
      </c>
      <c r="AG32" s="57">
        <v>76</v>
      </c>
      <c r="AH32" s="44"/>
      <c r="AI32" s="45">
        <v>76</v>
      </c>
      <c r="AJ32" s="44">
        <v>76</v>
      </c>
      <c r="AK32" s="44"/>
      <c r="AL32" s="45">
        <v>85</v>
      </c>
      <c r="AM32" s="57"/>
      <c r="AN32" s="44"/>
      <c r="AO32" s="45"/>
      <c r="AP32" s="44"/>
      <c r="AQ32" s="44"/>
      <c r="AR32" s="45"/>
      <c r="AS32" s="44"/>
      <c r="AT32" s="44"/>
      <c r="AU32" s="45"/>
      <c r="AV32" s="44">
        <v>70</v>
      </c>
      <c r="AW32" s="46">
        <f t="shared" si="9"/>
        <v>80.272727272727266</v>
      </c>
      <c r="AX32" s="47">
        <f t="shared" si="10"/>
        <v>80</v>
      </c>
      <c r="AY32" s="48"/>
      <c r="AZ32" s="57"/>
      <c r="BA32" s="57"/>
      <c r="BB32" s="58">
        <v>83</v>
      </c>
      <c r="BC32" s="57"/>
      <c r="BD32" s="57"/>
      <c r="BE32" s="59">
        <v>90</v>
      </c>
      <c r="BF32" s="57"/>
      <c r="BG32" s="57"/>
      <c r="BH32" s="59">
        <v>87</v>
      </c>
      <c r="BI32" s="57"/>
      <c r="BJ32" s="57"/>
      <c r="BK32" s="57"/>
      <c r="BL32" s="57"/>
      <c r="BM32" s="57"/>
      <c r="BN32" s="57"/>
      <c r="BO32" s="45">
        <f t="shared" si="11"/>
        <v>87</v>
      </c>
      <c r="BP32" s="44"/>
      <c r="BQ32" s="44"/>
      <c r="BR32" s="45">
        <v>76</v>
      </c>
      <c r="BS32" s="44"/>
      <c r="BT32" s="44"/>
      <c r="BU32" s="45">
        <v>85</v>
      </c>
      <c r="BV32" s="44"/>
      <c r="BW32" s="44"/>
      <c r="BX32" s="45"/>
      <c r="BY32" s="44"/>
      <c r="BZ32" s="44"/>
      <c r="CA32" s="45"/>
      <c r="CB32" s="44"/>
      <c r="CC32" s="44"/>
      <c r="CD32" s="45"/>
      <c r="CE32" s="46">
        <f t="shared" si="12"/>
        <v>84.2</v>
      </c>
      <c r="CF32" s="47">
        <f t="shared" si="13"/>
        <v>84</v>
      </c>
      <c r="CG32" s="48"/>
      <c r="CH32" s="57">
        <v>8</v>
      </c>
      <c r="CI32"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2" s="48"/>
      <c r="CK32" s="57">
        <v>8</v>
      </c>
      <c r="CL32"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32" s="43">
        <v>10</v>
      </c>
      <c r="CO32" s="57"/>
      <c r="CW32" s="56">
        <v>10</v>
      </c>
      <c r="CX32" s="56" t="str">
        <f>(IF(CO24="","","Memiliki keterampilan "))&amp;(IF(CO23="","",CO23&amp;", "))&amp;(IF(CO24="","",CO24&amp;", "))&amp;(IF(CO25="","",CO25&amp;", "))&amp;(IF(CO26="","",CO26&amp;", "))&amp;(IF(CO27="","",CO27&amp;", "))&amp;(IF(CO28="","",CO28&amp;", "))&amp;(IF(CO29="","",CO29&amp;", "))&amp;(IF(CO30="","",CO30&amp;", "))&amp;(IF(CO31="","",CO31&amp;", "))&amp;(IF(CO32="","","Masih perlu peningkatan keterampilan "&amp;CO32&amp;"."))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3" spans="1:102" x14ac:dyDescent="0.25">
      <c r="A33" s="8">
        <v>23</v>
      </c>
      <c r="B33" s="8">
        <v>3162</v>
      </c>
      <c r="C33" s="8" t="s">
        <v>78</v>
      </c>
      <c r="E33" s="50">
        <f t="shared" si="0"/>
        <v>79</v>
      </c>
      <c r="F33" s="8" t="str">
        <f t="shared" si="1"/>
        <v>B</v>
      </c>
      <c r="G33"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3" s="50">
        <f t="shared" si="3"/>
        <v>81</v>
      </c>
      <c r="I33" s="8" t="str">
        <f t="shared" si="4"/>
        <v>B</v>
      </c>
      <c r="J33"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3" s="8"/>
      <c r="L33" s="13"/>
      <c r="M33" s="14"/>
      <c r="N33" s="44">
        <f t="shared" si="6"/>
        <v>81</v>
      </c>
      <c r="O33" s="44">
        <f t="shared" si="7"/>
        <v>70</v>
      </c>
      <c r="Q33" s="57">
        <v>75</v>
      </c>
      <c r="R33" s="44"/>
      <c r="S33" s="45">
        <v>80</v>
      </c>
      <c r="T33" s="57">
        <v>80</v>
      </c>
      <c r="U33" s="44"/>
      <c r="V33" s="45">
        <v>85</v>
      </c>
      <c r="W33" s="57">
        <v>80</v>
      </c>
      <c r="X33" s="44"/>
      <c r="Y33" s="45">
        <v>85</v>
      </c>
      <c r="Z33" s="44"/>
      <c r="AA33" s="44"/>
      <c r="AB33" s="45"/>
      <c r="AC33" s="44"/>
      <c r="AD33" s="44"/>
      <c r="AE33" s="45"/>
      <c r="AF33" s="45">
        <f t="shared" si="8"/>
        <v>81</v>
      </c>
      <c r="AG33" s="57">
        <v>76</v>
      </c>
      <c r="AH33" s="44"/>
      <c r="AI33" s="45">
        <v>76</v>
      </c>
      <c r="AJ33" s="44">
        <v>76</v>
      </c>
      <c r="AK33" s="44"/>
      <c r="AL33" s="45">
        <v>85</v>
      </c>
      <c r="AM33" s="57"/>
      <c r="AN33" s="44"/>
      <c r="AO33" s="45"/>
      <c r="AP33" s="44"/>
      <c r="AQ33" s="44"/>
      <c r="AR33" s="45"/>
      <c r="AS33" s="44"/>
      <c r="AT33" s="44"/>
      <c r="AU33" s="45"/>
      <c r="AV33" s="44">
        <v>70</v>
      </c>
      <c r="AW33" s="46">
        <f t="shared" si="9"/>
        <v>78.909090909090907</v>
      </c>
      <c r="AX33" s="47">
        <f t="shared" si="10"/>
        <v>79</v>
      </c>
      <c r="AY33" s="48"/>
      <c r="AZ33" s="57"/>
      <c r="BA33" s="57"/>
      <c r="BB33" s="58">
        <v>78.333333333333329</v>
      </c>
      <c r="BC33" s="57"/>
      <c r="BD33" s="57"/>
      <c r="BE33" s="59">
        <v>85</v>
      </c>
      <c r="BF33" s="57"/>
      <c r="BG33" s="57"/>
      <c r="BH33" s="59">
        <v>82</v>
      </c>
      <c r="BI33" s="57"/>
      <c r="BJ33" s="57"/>
      <c r="BK33" s="57"/>
      <c r="BL33" s="57"/>
      <c r="BM33" s="57"/>
      <c r="BN33" s="57"/>
      <c r="BO33" s="45">
        <f t="shared" si="11"/>
        <v>82</v>
      </c>
      <c r="BP33" s="44"/>
      <c r="BQ33" s="44"/>
      <c r="BR33" s="45">
        <v>76</v>
      </c>
      <c r="BS33" s="44"/>
      <c r="BT33" s="44"/>
      <c r="BU33" s="45">
        <v>85</v>
      </c>
      <c r="BV33" s="44"/>
      <c r="BW33" s="44"/>
      <c r="BX33" s="45"/>
      <c r="BY33" s="44"/>
      <c r="BZ33" s="44"/>
      <c r="CA33" s="45"/>
      <c r="CB33" s="44"/>
      <c r="CC33" s="44"/>
      <c r="CD33" s="45"/>
      <c r="CE33" s="46">
        <f t="shared" si="12"/>
        <v>81.266666666666666</v>
      </c>
      <c r="CF33" s="47">
        <f t="shared" si="13"/>
        <v>81</v>
      </c>
      <c r="CG33" s="48"/>
      <c r="CH33" s="57">
        <v>8</v>
      </c>
      <c r="CI33"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3" s="48"/>
      <c r="CK33" s="57">
        <v>8</v>
      </c>
      <c r="CL33"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W33" s="56">
        <v>11</v>
      </c>
      <c r="CX33" s="56" t="str">
        <f>(IF(CO23="","","Memiliki keterampilan  "))&amp;(IF(CO23="","",CO23&amp;", "))&amp;(IF(CO24="","",CO24&amp;", "))&amp;(IF(CO25="","",CO25&amp;", "))&amp;(IF(CO26="","",CO26&amp;", "))&amp;(IF(CO27="","",CO27&amp;", "))&amp;(IF(CO28="","",CO28&amp;", "))&amp;(IF(CO29="","",CO29&amp;", "))&amp;(IF(CO30="","",CO30&amp;", "))&amp;(IF(CO31="","",CO31&amp;", "))&amp;(IF(CO32="","",CO32&amp;"."))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4" spans="1:102" x14ac:dyDescent="0.25">
      <c r="A34" s="8">
        <v>24</v>
      </c>
      <c r="B34" s="8">
        <v>3178</v>
      </c>
      <c r="C34" s="8" t="s">
        <v>79</v>
      </c>
      <c r="E34" s="50">
        <f t="shared" si="0"/>
        <v>78</v>
      </c>
      <c r="F34" s="8" t="str">
        <f t="shared" si="1"/>
        <v>B</v>
      </c>
      <c r="G34"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4" s="50">
        <f t="shared" si="3"/>
        <v>81</v>
      </c>
      <c r="I34" s="8" t="str">
        <f t="shared" si="4"/>
        <v>B</v>
      </c>
      <c r="J34"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4" s="8"/>
      <c r="L34" s="13"/>
      <c r="M34" s="14"/>
      <c r="N34" s="44">
        <f t="shared" si="6"/>
        <v>78</v>
      </c>
      <c r="O34" s="44">
        <f t="shared" si="7"/>
        <v>70</v>
      </c>
      <c r="Q34" s="57">
        <v>75</v>
      </c>
      <c r="R34" s="44"/>
      <c r="S34" s="45">
        <v>80</v>
      </c>
      <c r="T34" s="57">
        <v>75</v>
      </c>
      <c r="U34" s="44"/>
      <c r="V34" s="45">
        <v>80</v>
      </c>
      <c r="W34" s="57">
        <v>75</v>
      </c>
      <c r="X34" s="44"/>
      <c r="Y34" s="45">
        <v>85</v>
      </c>
      <c r="Z34" s="44"/>
      <c r="AA34" s="44"/>
      <c r="AB34" s="45"/>
      <c r="AC34" s="44"/>
      <c r="AD34" s="44"/>
      <c r="AE34" s="45"/>
      <c r="AF34" s="45">
        <f t="shared" si="8"/>
        <v>78</v>
      </c>
      <c r="AG34" s="57">
        <v>76</v>
      </c>
      <c r="AH34" s="44"/>
      <c r="AI34" s="45">
        <v>90</v>
      </c>
      <c r="AJ34" s="44">
        <v>76</v>
      </c>
      <c r="AK34" s="44"/>
      <c r="AL34" s="45">
        <v>80</v>
      </c>
      <c r="AM34" s="57"/>
      <c r="AN34" s="44"/>
      <c r="AO34" s="45"/>
      <c r="AP34" s="44"/>
      <c r="AQ34" s="44"/>
      <c r="AR34" s="45"/>
      <c r="AS34" s="44"/>
      <c r="AT34" s="44"/>
      <c r="AU34" s="45"/>
      <c r="AV34" s="44">
        <v>70</v>
      </c>
      <c r="AW34" s="46">
        <f t="shared" si="9"/>
        <v>78.36363636363636</v>
      </c>
      <c r="AX34" s="47">
        <f t="shared" si="10"/>
        <v>78</v>
      </c>
      <c r="AY34" s="48"/>
      <c r="AZ34" s="57"/>
      <c r="BA34" s="57"/>
      <c r="BB34" s="58">
        <v>75</v>
      </c>
      <c r="BC34" s="57"/>
      <c r="BD34" s="57"/>
      <c r="BE34" s="59">
        <v>82</v>
      </c>
      <c r="BF34" s="57"/>
      <c r="BG34" s="57"/>
      <c r="BH34" s="59">
        <v>79</v>
      </c>
      <c r="BI34" s="57"/>
      <c r="BJ34" s="57"/>
      <c r="BK34" s="57"/>
      <c r="BL34" s="57"/>
      <c r="BM34" s="57"/>
      <c r="BN34" s="57"/>
      <c r="BO34" s="45">
        <f t="shared" si="11"/>
        <v>79</v>
      </c>
      <c r="BP34" s="44"/>
      <c r="BQ34" s="44"/>
      <c r="BR34" s="45">
        <v>90</v>
      </c>
      <c r="BS34" s="44"/>
      <c r="BT34" s="44"/>
      <c r="BU34" s="45">
        <v>80</v>
      </c>
      <c r="BV34" s="44"/>
      <c r="BW34" s="44"/>
      <c r="BX34" s="45"/>
      <c r="BY34" s="44"/>
      <c r="BZ34" s="44"/>
      <c r="CA34" s="45"/>
      <c r="CB34" s="44"/>
      <c r="CC34" s="44"/>
      <c r="CD34" s="45"/>
      <c r="CE34" s="46">
        <f t="shared" si="12"/>
        <v>81.2</v>
      </c>
      <c r="CF34" s="47">
        <f t="shared" si="13"/>
        <v>81</v>
      </c>
      <c r="CG34" s="48"/>
      <c r="CH34" s="57">
        <v>8</v>
      </c>
      <c r="CI34"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4" s="48"/>
      <c r="CK34" s="57">
        <v>8</v>
      </c>
      <c r="CL34"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5" spans="1:102" x14ac:dyDescent="0.25">
      <c r="A35" s="8">
        <v>25</v>
      </c>
      <c r="B35" s="8">
        <v>3194</v>
      </c>
      <c r="C35" s="8" t="s">
        <v>80</v>
      </c>
      <c r="E35" s="50">
        <f t="shared" si="0"/>
        <v>81</v>
      </c>
      <c r="F35" s="8" t="str">
        <f t="shared" si="1"/>
        <v>B</v>
      </c>
      <c r="G35"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5" s="50">
        <f t="shared" si="3"/>
        <v>85</v>
      </c>
      <c r="I35" s="8" t="str">
        <f t="shared" si="4"/>
        <v>B</v>
      </c>
      <c r="J35"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5" s="8"/>
      <c r="L35" s="13"/>
      <c r="M35" s="14"/>
      <c r="N35" s="44">
        <f t="shared" si="6"/>
        <v>83</v>
      </c>
      <c r="O35" s="44">
        <f t="shared" si="7"/>
        <v>72</v>
      </c>
      <c r="Q35" s="57">
        <v>75</v>
      </c>
      <c r="R35" s="44"/>
      <c r="S35" s="45">
        <v>85</v>
      </c>
      <c r="T35" s="57">
        <v>75</v>
      </c>
      <c r="U35" s="44"/>
      <c r="V35" s="45">
        <v>85</v>
      </c>
      <c r="W35" s="57">
        <v>90</v>
      </c>
      <c r="X35" s="44"/>
      <c r="Y35" s="45">
        <v>85</v>
      </c>
      <c r="Z35" s="44"/>
      <c r="AA35" s="44"/>
      <c r="AB35" s="45"/>
      <c r="AC35" s="44"/>
      <c r="AD35" s="44"/>
      <c r="AE35" s="45"/>
      <c r="AF35" s="45">
        <f t="shared" si="8"/>
        <v>83</v>
      </c>
      <c r="AG35" s="57">
        <v>76</v>
      </c>
      <c r="AH35" s="44"/>
      <c r="AI35" s="45">
        <v>90</v>
      </c>
      <c r="AJ35" s="44">
        <v>76</v>
      </c>
      <c r="AK35" s="44"/>
      <c r="AL35" s="45">
        <v>85</v>
      </c>
      <c r="AM35" s="57"/>
      <c r="AN35" s="44"/>
      <c r="AO35" s="45"/>
      <c r="AP35" s="44"/>
      <c r="AQ35" s="44"/>
      <c r="AR35" s="45"/>
      <c r="AS35" s="44"/>
      <c r="AT35" s="44"/>
      <c r="AU35" s="45"/>
      <c r="AV35" s="44">
        <v>72</v>
      </c>
      <c r="AW35" s="46">
        <f t="shared" si="9"/>
        <v>81.272727272727266</v>
      </c>
      <c r="AX35" s="47">
        <f t="shared" si="10"/>
        <v>81</v>
      </c>
      <c r="AY35" s="48"/>
      <c r="AZ35" s="57"/>
      <c r="BA35" s="57"/>
      <c r="BB35" s="58">
        <v>80</v>
      </c>
      <c r="BC35" s="57"/>
      <c r="BD35" s="57"/>
      <c r="BE35" s="59">
        <v>87</v>
      </c>
      <c r="BF35" s="57"/>
      <c r="BG35" s="57"/>
      <c r="BH35" s="59">
        <v>84</v>
      </c>
      <c r="BI35" s="57"/>
      <c r="BJ35" s="57"/>
      <c r="BK35" s="57"/>
      <c r="BL35" s="57"/>
      <c r="BM35" s="57"/>
      <c r="BN35" s="57"/>
      <c r="BO35" s="45">
        <f t="shared" si="11"/>
        <v>84</v>
      </c>
      <c r="BP35" s="44"/>
      <c r="BQ35" s="44"/>
      <c r="BR35" s="45">
        <v>90</v>
      </c>
      <c r="BS35" s="44"/>
      <c r="BT35" s="44"/>
      <c r="BU35" s="45">
        <v>85</v>
      </c>
      <c r="BV35" s="44"/>
      <c r="BW35" s="44"/>
      <c r="BX35" s="45"/>
      <c r="BY35" s="44"/>
      <c r="BZ35" s="44"/>
      <c r="CA35" s="45"/>
      <c r="CB35" s="44"/>
      <c r="CC35" s="44"/>
      <c r="CD35" s="45"/>
      <c r="CE35" s="46">
        <f t="shared" si="12"/>
        <v>85.2</v>
      </c>
      <c r="CF35" s="47">
        <f t="shared" si="13"/>
        <v>85</v>
      </c>
      <c r="CG35" s="48"/>
      <c r="CH35" s="57">
        <v>8</v>
      </c>
      <c r="CI35"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5" s="48"/>
      <c r="CK35" s="57">
        <v>8</v>
      </c>
      <c r="CL35"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6" spans="1:102" x14ac:dyDescent="0.25">
      <c r="A36" s="8">
        <v>26</v>
      </c>
      <c r="B36" s="8">
        <v>3210</v>
      </c>
      <c r="C36" s="8" t="s">
        <v>81</v>
      </c>
      <c r="E36" s="50">
        <f t="shared" si="0"/>
        <v>80</v>
      </c>
      <c r="F36" s="8" t="str">
        <f t="shared" si="1"/>
        <v>B</v>
      </c>
      <c r="G36"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6" s="50">
        <f t="shared" si="3"/>
        <v>82</v>
      </c>
      <c r="I36" s="8" t="str">
        <f t="shared" si="4"/>
        <v>B</v>
      </c>
      <c r="J36"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6" s="8"/>
      <c r="L36" s="13"/>
      <c r="M36" s="14"/>
      <c r="N36" s="44">
        <f t="shared" si="6"/>
        <v>83</v>
      </c>
      <c r="O36" s="44">
        <f t="shared" si="7"/>
        <v>70</v>
      </c>
      <c r="Q36" s="57">
        <v>75</v>
      </c>
      <c r="R36" s="44"/>
      <c r="S36" s="45">
        <v>85</v>
      </c>
      <c r="T36" s="57">
        <v>75</v>
      </c>
      <c r="U36" s="44"/>
      <c r="V36" s="45">
        <v>85</v>
      </c>
      <c r="W36" s="57">
        <v>90</v>
      </c>
      <c r="X36" s="44"/>
      <c r="Y36" s="45">
        <v>85</v>
      </c>
      <c r="Z36" s="44"/>
      <c r="AA36" s="44"/>
      <c r="AB36" s="45"/>
      <c r="AC36" s="44"/>
      <c r="AD36" s="44"/>
      <c r="AE36" s="45"/>
      <c r="AF36" s="45">
        <f t="shared" si="8"/>
        <v>83</v>
      </c>
      <c r="AG36" s="57">
        <v>76</v>
      </c>
      <c r="AH36" s="44"/>
      <c r="AI36" s="45">
        <v>76</v>
      </c>
      <c r="AJ36" s="44">
        <v>76</v>
      </c>
      <c r="AK36" s="44"/>
      <c r="AL36" s="45">
        <v>85</v>
      </c>
      <c r="AM36" s="57"/>
      <c r="AN36" s="44"/>
      <c r="AO36" s="45"/>
      <c r="AP36" s="44"/>
      <c r="AQ36" s="44"/>
      <c r="AR36" s="45"/>
      <c r="AS36" s="44"/>
      <c r="AT36" s="44"/>
      <c r="AU36" s="45"/>
      <c r="AV36" s="44">
        <v>70</v>
      </c>
      <c r="AW36" s="46">
        <f t="shared" si="9"/>
        <v>79.818181818181813</v>
      </c>
      <c r="AX36" s="47">
        <f t="shared" si="10"/>
        <v>80</v>
      </c>
      <c r="AY36" s="48"/>
      <c r="AZ36" s="57"/>
      <c r="BA36" s="57"/>
      <c r="BB36" s="58">
        <v>80</v>
      </c>
      <c r="BC36" s="57"/>
      <c r="BD36" s="57"/>
      <c r="BE36" s="59">
        <v>87</v>
      </c>
      <c r="BF36" s="57"/>
      <c r="BG36" s="57"/>
      <c r="BH36" s="59">
        <v>84</v>
      </c>
      <c r="BI36" s="57"/>
      <c r="BJ36" s="57"/>
      <c r="BK36" s="57"/>
      <c r="BL36" s="57"/>
      <c r="BM36" s="57"/>
      <c r="BN36" s="57"/>
      <c r="BO36" s="45">
        <f t="shared" si="11"/>
        <v>84</v>
      </c>
      <c r="BP36" s="44"/>
      <c r="BQ36" s="44"/>
      <c r="BR36" s="45">
        <v>76</v>
      </c>
      <c r="BS36" s="44"/>
      <c r="BT36" s="44"/>
      <c r="BU36" s="45">
        <v>85</v>
      </c>
      <c r="BV36" s="44"/>
      <c r="BW36" s="44"/>
      <c r="BX36" s="45"/>
      <c r="BY36" s="44"/>
      <c r="BZ36" s="44"/>
      <c r="CA36" s="45"/>
      <c r="CB36" s="44"/>
      <c r="CC36" s="44"/>
      <c r="CD36" s="45"/>
      <c r="CE36" s="46">
        <f t="shared" si="12"/>
        <v>82.4</v>
      </c>
      <c r="CF36" s="47">
        <f t="shared" si="13"/>
        <v>82</v>
      </c>
      <c r="CG36" s="48"/>
      <c r="CH36" s="57">
        <v>8</v>
      </c>
      <c r="CI36"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6" s="48"/>
      <c r="CK36" s="57">
        <v>8</v>
      </c>
      <c r="CL36"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7" spans="1:102" x14ac:dyDescent="0.25">
      <c r="A37" s="8">
        <v>27</v>
      </c>
      <c r="B37" s="8">
        <v>3226</v>
      </c>
      <c r="C37" s="8" t="s">
        <v>82</v>
      </c>
      <c r="E37" s="50">
        <f t="shared" si="0"/>
        <v>79</v>
      </c>
      <c r="F37" s="8" t="str">
        <f t="shared" si="1"/>
        <v>B</v>
      </c>
      <c r="G37"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7" s="50">
        <f t="shared" si="3"/>
        <v>81</v>
      </c>
      <c r="I37" s="8" t="str">
        <f t="shared" si="4"/>
        <v>B</v>
      </c>
      <c r="J37"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7" s="8"/>
      <c r="L37" s="13"/>
      <c r="M37" s="14"/>
      <c r="N37" s="44">
        <f t="shared" si="6"/>
        <v>81</v>
      </c>
      <c r="O37" s="44">
        <f t="shared" si="7"/>
        <v>72</v>
      </c>
      <c r="Q37" s="57">
        <v>75</v>
      </c>
      <c r="R37" s="44"/>
      <c r="S37" s="45">
        <v>85</v>
      </c>
      <c r="T37" s="57">
        <v>75</v>
      </c>
      <c r="U37" s="44"/>
      <c r="V37" s="45">
        <v>85</v>
      </c>
      <c r="W37" s="57">
        <v>80</v>
      </c>
      <c r="X37" s="44"/>
      <c r="Y37" s="45">
        <v>85</v>
      </c>
      <c r="Z37" s="44"/>
      <c r="AA37" s="44"/>
      <c r="AB37" s="45"/>
      <c r="AC37" s="44"/>
      <c r="AD37" s="44"/>
      <c r="AE37" s="45"/>
      <c r="AF37" s="45">
        <f t="shared" si="8"/>
        <v>81</v>
      </c>
      <c r="AG37" s="57">
        <v>76</v>
      </c>
      <c r="AH37" s="44"/>
      <c r="AI37" s="45">
        <v>85</v>
      </c>
      <c r="AJ37" s="44">
        <v>76</v>
      </c>
      <c r="AK37" s="44"/>
      <c r="AL37" s="45">
        <v>80</v>
      </c>
      <c r="AM37" s="57"/>
      <c r="AN37" s="44"/>
      <c r="AO37" s="45"/>
      <c r="AP37" s="44"/>
      <c r="AQ37" s="44"/>
      <c r="AR37" s="45"/>
      <c r="AS37" s="44"/>
      <c r="AT37" s="44"/>
      <c r="AU37" s="45"/>
      <c r="AV37" s="44">
        <v>72</v>
      </c>
      <c r="AW37" s="46">
        <f t="shared" si="9"/>
        <v>79.454545454545453</v>
      </c>
      <c r="AX37" s="47">
        <f t="shared" si="10"/>
        <v>79</v>
      </c>
      <c r="AY37" s="48"/>
      <c r="AZ37" s="57"/>
      <c r="BA37" s="57"/>
      <c r="BB37" s="58">
        <v>76.666666666666671</v>
      </c>
      <c r="BC37" s="57"/>
      <c r="BD37" s="57"/>
      <c r="BE37" s="59">
        <v>84</v>
      </c>
      <c r="BF37" s="57"/>
      <c r="BG37" s="57"/>
      <c r="BH37" s="59">
        <v>81</v>
      </c>
      <c r="BI37" s="57"/>
      <c r="BJ37" s="57"/>
      <c r="BK37" s="57"/>
      <c r="BL37" s="57"/>
      <c r="BM37" s="57"/>
      <c r="BN37" s="57"/>
      <c r="BO37" s="45">
        <f t="shared" si="11"/>
        <v>81</v>
      </c>
      <c r="BP37" s="44"/>
      <c r="BQ37" s="44"/>
      <c r="BR37" s="45">
        <v>85</v>
      </c>
      <c r="BS37" s="44"/>
      <c r="BT37" s="44"/>
      <c r="BU37" s="45">
        <v>80</v>
      </c>
      <c r="BV37" s="44"/>
      <c r="BW37" s="44"/>
      <c r="BX37" s="45"/>
      <c r="BY37" s="44"/>
      <c r="BZ37" s="44"/>
      <c r="CA37" s="45"/>
      <c r="CB37" s="44"/>
      <c r="CC37" s="44"/>
      <c r="CD37" s="45"/>
      <c r="CE37" s="46">
        <f t="shared" si="12"/>
        <v>81.333333333333343</v>
      </c>
      <c r="CF37" s="47">
        <f t="shared" si="13"/>
        <v>81</v>
      </c>
      <c r="CG37" s="48"/>
      <c r="CH37" s="57">
        <v>8</v>
      </c>
      <c r="CI37"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7" s="48"/>
      <c r="CK37" s="57">
        <v>8</v>
      </c>
      <c r="CL37"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8" spans="1:102" x14ac:dyDescent="0.25">
      <c r="A38" s="8">
        <v>28</v>
      </c>
      <c r="B38" s="8">
        <v>3242</v>
      </c>
      <c r="C38" s="8" t="s">
        <v>83</v>
      </c>
      <c r="E38" s="50">
        <f t="shared" si="0"/>
        <v>80</v>
      </c>
      <c r="F38" s="8" t="str">
        <f t="shared" si="1"/>
        <v>B</v>
      </c>
      <c r="G38"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8" s="50">
        <f t="shared" si="3"/>
        <v>83</v>
      </c>
      <c r="I38" s="8" t="str">
        <f t="shared" si="4"/>
        <v>B</v>
      </c>
      <c r="J38"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8" s="8"/>
      <c r="L38" s="13"/>
      <c r="M38" s="14"/>
      <c r="N38" s="44">
        <f t="shared" si="6"/>
        <v>83</v>
      </c>
      <c r="O38" s="44">
        <f t="shared" si="7"/>
        <v>70</v>
      </c>
      <c r="Q38" s="57">
        <v>75</v>
      </c>
      <c r="R38" s="44"/>
      <c r="S38" s="45">
        <v>85</v>
      </c>
      <c r="T38" s="57">
        <v>75</v>
      </c>
      <c r="U38" s="44"/>
      <c r="V38" s="45">
        <v>85</v>
      </c>
      <c r="W38" s="57">
        <v>95</v>
      </c>
      <c r="X38" s="44"/>
      <c r="Y38" s="45">
        <v>85</v>
      </c>
      <c r="Z38" s="44"/>
      <c r="AA38" s="44"/>
      <c r="AB38" s="45"/>
      <c r="AC38" s="44"/>
      <c r="AD38" s="44"/>
      <c r="AE38" s="45"/>
      <c r="AF38" s="45">
        <f t="shared" si="8"/>
        <v>83</v>
      </c>
      <c r="AG38" s="57">
        <v>76</v>
      </c>
      <c r="AH38" s="44"/>
      <c r="AI38" s="45">
        <v>76</v>
      </c>
      <c r="AJ38" s="44">
        <v>76</v>
      </c>
      <c r="AK38" s="44"/>
      <c r="AL38" s="45">
        <v>80</v>
      </c>
      <c r="AM38" s="57"/>
      <c r="AN38" s="44"/>
      <c r="AO38" s="45"/>
      <c r="AP38" s="44"/>
      <c r="AQ38" s="44"/>
      <c r="AR38" s="45"/>
      <c r="AS38" s="44"/>
      <c r="AT38" s="44"/>
      <c r="AU38" s="45"/>
      <c r="AV38" s="44">
        <v>70</v>
      </c>
      <c r="AW38" s="46">
        <f t="shared" si="9"/>
        <v>79.818181818181813</v>
      </c>
      <c r="AX38" s="47">
        <f t="shared" si="10"/>
        <v>80</v>
      </c>
      <c r="AY38" s="48"/>
      <c r="AZ38" s="57"/>
      <c r="BA38" s="57"/>
      <c r="BB38" s="58">
        <v>81.666666666666671</v>
      </c>
      <c r="BC38" s="57"/>
      <c r="BD38" s="57"/>
      <c r="BE38" s="59">
        <v>89</v>
      </c>
      <c r="BF38" s="57"/>
      <c r="BG38" s="57"/>
      <c r="BH38" s="59">
        <v>86</v>
      </c>
      <c r="BI38" s="57"/>
      <c r="BJ38" s="57"/>
      <c r="BK38" s="57"/>
      <c r="BL38" s="57"/>
      <c r="BM38" s="57"/>
      <c r="BN38" s="57"/>
      <c r="BO38" s="45">
        <f t="shared" si="11"/>
        <v>86</v>
      </c>
      <c r="BP38" s="44"/>
      <c r="BQ38" s="44"/>
      <c r="BR38" s="45">
        <v>76</v>
      </c>
      <c r="BS38" s="44"/>
      <c r="BT38" s="44"/>
      <c r="BU38" s="45">
        <v>80</v>
      </c>
      <c r="BV38" s="44"/>
      <c r="BW38" s="44"/>
      <c r="BX38" s="45"/>
      <c r="BY38" s="44"/>
      <c r="BZ38" s="44"/>
      <c r="CA38" s="45"/>
      <c r="CB38" s="44"/>
      <c r="CC38" s="44"/>
      <c r="CD38" s="45"/>
      <c r="CE38" s="46">
        <f t="shared" si="12"/>
        <v>82.533333333333331</v>
      </c>
      <c r="CF38" s="47">
        <f t="shared" si="13"/>
        <v>83</v>
      </c>
      <c r="CG38" s="48"/>
      <c r="CH38" s="57">
        <v>8</v>
      </c>
      <c r="CI38"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8" s="48"/>
      <c r="CK38" s="57">
        <v>8</v>
      </c>
      <c r="CL38"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9" spans="1:102" x14ac:dyDescent="0.25">
      <c r="A39" s="8">
        <v>29</v>
      </c>
      <c r="B39" s="8">
        <v>3274</v>
      </c>
      <c r="C39" s="8" t="s">
        <v>84</v>
      </c>
      <c r="E39" s="50">
        <f t="shared" si="0"/>
        <v>80</v>
      </c>
      <c r="F39" s="8" t="str">
        <f t="shared" si="1"/>
        <v>B</v>
      </c>
      <c r="G39"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9" s="50">
        <f t="shared" si="3"/>
        <v>81</v>
      </c>
      <c r="I39" s="8" t="str">
        <f t="shared" si="4"/>
        <v>B</v>
      </c>
      <c r="J39"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9" s="8"/>
      <c r="L39" s="13"/>
      <c r="M39" s="14"/>
      <c r="N39" s="44">
        <f t="shared" si="6"/>
        <v>83</v>
      </c>
      <c r="O39" s="44">
        <f t="shared" si="7"/>
        <v>70</v>
      </c>
      <c r="Q39" s="57">
        <v>75</v>
      </c>
      <c r="R39" s="44"/>
      <c r="S39" s="45">
        <v>85</v>
      </c>
      <c r="T39" s="57">
        <v>75</v>
      </c>
      <c r="U39" s="44"/>
      <c r="V39" s="45">
        <v>85</v>
      </c>
      <c r="W39" s="57">
        <v>90</v>
      </c>
      <c r="X39" s="44"/>
      <c r="Y39" s="45">
        <v>85</v>
      </c>
      <c r="Z39" s="44"/>
      <c r="AA39" s="44"/>
      <c r="AB39" s="45"/>
      <c r="AC39" s="44"/>
      <c r="AD39" s="44"/>
      <c r="AE39" s="45"/>
      <c r="AF39" s="45">
        <f t="shared" si="8"/>
        <v>83</v>
      </c>
      <c r="AG39" s="57">
        <v>76</v>
      </c>
      <c r="AH39" s="44"/>
      <c r="AI39" s="45">
        <v>76</v>
      </c>
      <c r="AJ39" s="44">
        <v>80</v>
      </c>
      <c r="AK39" s="44"/>
      <c r="AL39" s="45">
        <v>80</v>
      </c>
      <c r="AM39" s="57"/>
      <c r="AN39" s="44"/>
      <c r="AO39" s="45"/>
      <c r="AP39" s="44"/>
      <c r="AQ39" s="44"/>
      <c r="AR39" s="45"/>
      <c r="AS39" s="44"/>
      <c r="AT39" s="44"/>
      <c r="AU39" s="45"/>
      <c r="AV39" s="44">
        <v>70</v>
      </c>
      <c r="AW39" s="46">
        <f t="shared" si="9"/>
        <v>79.727272727272734</v>
      </c>
      <c r="AX39" s="47">
        <f t="shared" si="10"/>
        <v>80</v>
      </c>
      <c r="AY39" s="48"/>
      <c r="AZ39" s="57"/>
      <c r="BA39" s="57"/>
      <c r="BB39" s="58">
        <v>80</v>
      </c>
      <c r="BC39" s="57"/>
      <c r="BD39" s="57"/>
      <c r="BE39" s="59">
        <v>87</v>
      </c>
      <c r="BF39" s="57"/>
      <c r="BG39" s="57"/>
      <c r="BH39" s="59">
        <v>84</v>
      </c>
      <c r="BI39" s="57"/>
      <c r="BJ39" s="57"/>
      <c r="BK39" s="57"/>
      <c r="BL39" s="57"/>
      <c r="BM39" s="57"/>
      <c r="BN39" s="57"/>
      <c r="BO39" s="45">
        <f t="shared" si="11"/>
        <v>84</v>
      </c>
      <c r="BP39" s="44"/>
      <c r="BQ39" s="44"/>
      <c r="BR39" s="45">
        <v>76</v>
      </c>
      <c r="BS39" s="44"/>
      <c r="BT39" s="44"/>
      <c r="BU39" s="45">
        <v>80</v>
      </c>
      <c r="BV39" s="44"/>
      <c r="BW39" s="44"/>
      <c r="BX39" s="45"/>
      <c r="BY39" s="44"/>
      <c r="BZ39" s="44"/>
      <c r="CA39" s="45"/>
      <c r="CB39" s="44"/>
      <c r="CC39" s="44"/>
      <c r="CD39" s="45"/>
      <c r="CE39" s="46">
        <f t="shared" si="12"/>
        <v>81.400000000000006</v>
      </c>
      <c r="CF39" s="47">
        <f t="shared" si="13"/>
        <v>81</v>
      </c>
      <c r="CG39" s="48"/>
      <c r="CH39" s="57">
        <v>8</v>
      </c>
      <c r="CI39"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9" s="48"/>
      <c r="CK39" s="57">
        <v>8</v>
      </c>
      <c r="CL39"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0" spans="1:102" x14ac:dyDescent="0.25">
      <c r="A40" s="8">
        <v>30</v>
      </c>
      <c r="B40" s="8">
        <v>3290</v>
      </c>
      <c r="C40" s="8" t="s">
        <v>85</v>
      </c>
      <c r="E40" s="50">
        <f t="shared" si="0"/>
        <v>78</v>
      </c>
      <c r="F40" s="8" t="str">
        <f t="shared" si="1"/>
        <v>B</v>
      </c>
      <c r="G40"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0" s="50">
        <f t="shared" si="3"/>
        <v>79</v>
      </c>
      <c r="I40" s="8" t="str">
        <f t="shared" si="4"/>
        <v>B</v>
      </c>
      <c r="J40"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0" s="8"/>
      <c r="L40" s="13"/>
      <c r="M40" s="14"/>
      <c r="N40" s="44">
        <f t="shared" si="6"/>
        <v>80</v>
      </c>
      <c r="O40" s="44">
        <f t="shared" si="7"/>
        <v>70</v>
      </c>
      <c r="Q40" s="57">
        <v>75</v>
      </c>
      <c r="R40" s="44"/>
      <c r="S40" s="45">
        <v>85</v>
      </c>
      <c r="T40" s="57">
        <v>75</v>
      </c>
      <c r="U40" s="44"/>
      <c r="V40" s="45">
        <v>85</v>
      </c>
      <c r="W40" s="57">
        <v>75</v>
      </c>
      <c r="X40" s="44"/>
      <c r="Y40" s="45">
        <v>85</v>
      </c>
      <c r="Z40" s="44"/>
      <c r="AA40" s="44"/>
      <c r="AB40" s="45"/>
      <c r="AC40" s="44"/>
      <c r="AD40" s="44"/>
      <c r="AE40" s="45"/>
      <c r="AF40" s="45">
        <f t="shared" si="8"/>
        <v>80</v>
      </c>
      <c r="AG40" s="57">
        <v>76</v>
      </c>
      <c r="AH40" s="44"/>
      <c r="AI40" s="45">
        <v>76</v>
      </c>
      <c r="AJ40" s="44">
        <v>76</v>
      </c>
      <c r="AK40" s="44"/>
      <c r="AL40" s="45">
        <v>85</v>
      </c>
      <c r="AM40" s="57"/>
      <c r="AN40" s="44"/>
      <c r="AO40" s="45"/>
      <c r="AP40" s="44"/>
      <c r="AQ40" s="44"/>
      <c r="AR40" s="45"/>
      <c r="AS40" s="44"/>
      <c r="AT40" s="44"/>
      <c r="AU40" s="45"/>
      <c r="AV40" s="44">
        <v>70</v>
      </c>
      <c r="AW40" s="46">
        <f t="shared" si="9"/>
        <v>78.454545454545453</v>
      </c>
      <c r="AX40" s="47">
        <f t="shared" si="10"/>
        <v>78</v>
      </c>
      <c r="AY40" s="48"/>
      <c r="AZ40" s="57"/>
      <c r="BA40" s="57"/>
      <c r="BB40" s="58">
        <v>75</v>
      </c>
      <c r="BC40" s="57"/>
      <c r="BD40" s="57"/>
      <c r="BE40" s="59">
        <v>82</v>
      </c>
      <c r="BF40" s="57"/>
      <c r="BG40" s="57"/>
      <c r="BH40" s="59">
        <v>79</v>
      </c>
      <c r="BI40" s="57"/>
      <c r="BJ40" s="57"/>
      <c r="BK40" s="57"/>
      <c r="BL40" s="57"/>
      <c r="BM40" s="57"/>
      <c r="BN40" s="57"/>
      <c r="BO40" s="45">
        <f t="shared" si="11"/>
        <v>79</v>
      </c>
      <c r="BP40" s="44"/>
      <c r="BQ40" s="44"/>
      <c r="BR40" s="45">
        <v>76</v>
      </c>
      <c r="BS40" s="44"/>
      <c r="BT40" s="44"/>
      <c r="BU40" s="45">
        <v>85</v>
      </c>
      <c r="BV40" s="44"/>
      <c r="BW40" s="44"/>
      <c r="BX40" s="45"/>
      <c r="BY40" s="44"/>
      <c r="BZ40" s="44"/>
      <c r="CA40" s="45"/>
      <c r="CB40" s="44"/>
      <c r="CC40" s="44"/>
      <c r="CD40" s="45"/>
      <c r="CE40" s="46">
        <f t="shared" si="12"/>
        <v>79.400000000000006</v>
      </c>
      <c r="CF40" s="47">
        <f t="shared" si="13"/>
        <v>79</v>
      </c>
      <c r="CG40" s="48"/>
      <c r="CH40" s="57">
        <v>8</v>
      </c>
      <c r="CI40"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0" s="48"/>
      <c r="CK40" s="57">
        <v>8</v>
      </c>
      <c r="CL40"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1" spans="1:102" x14ac:dyDescent="0.25">
      <c r="A41" s="8">
        <v>31</v>
      </c>
      <c r="B41" s="8">
        <v>3306</v>
      </c>
      <c r="C41" s="8" t="s">
        <v>86</v>
      </c>
      <c r="E41" s="50">
        <f t="shared" si="0"/>
        <v>78</v>
      </c>
      <c r="F41" s="8" t="str">
        <f t="shared" si="1"/>
        <v>B</v>
      </c>
      <c r="G41"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1" s="50">
        <f t="shared" si="3"/>
        <v>78</v>
      </c>
      <c r="I41" s="8" t="str">
        <f t="shared" si="4"/>
        <v>B</v>
      </c>
      <c r="J41"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1" s="8"/>
      <c r="L41" s="13"/>
      <c r="M41" s="14"/>
      <c r="N41" s="44">
        <f t="shared" si="6"/>
        <v>80</v>
      </c>
      <c r="O41" s="44">
        <f t="shared" si="7"/>
        <v>73</v>
      </c>
      <c r="Q41" s="57">
        <v>75</v>
      </c>
      <c r="R41" s="44"/>
      <c r="S41" s="45">
        <v>85</v>
      </c>
      <c r="T41" s="57">
        <v>75</v>
      </c>
      <c r="U41" s="44"/>
      <c r="V41" s="45">
        <v>85</v>
      </c>
      <c r="W41" s="57">
        <v>75</v>
      </c>
      <c r="X41" s="44"/>
      <c r="Y41" s="45">
        <v>85</v>
      </c>
      <c r="Z41" s="44"/>
      <c r="AA41" s="44"/>
      <c r="AB41" s="45"/>
      <c r="AC41" s="44"/>
      <c r="AD41" s="44"/>
      <c r="AE41" s="45"/>
      <c r="AF41" s="45">
        <f t="shared" si="8"/>
        <v>80</v>
      </c>
      <c r="AG41" s="57">
        <v>76</v>
      </c>
      <c r="AH41" s="44"/>
      <c r="AI41" s="45">
        <v>76</v>
      </c>
      <c r="AJ41" s="44">
        <v>76</v>
      </c>
      <c r="AK41" s="44"/>
      <c r="AL41" s="45">
        <v>80</v>
      </c>
      <c r="AM41" s="57"/>
      <c r="AN41" s="44"/>
      <c r="AO41" s="45"/>
      <c r="AP41" s="44"/>
      <c r="AQ41" s="44"/>
      <c r="AR41" s="45"/>
      <c r="AS41" s="44"/>
      <c r="AT41" s="44"/>
      <c r="AU41" s="45"/>
      <c r="AV41" s="44">
        <v>73</v>
      </c>
      <c r="AW41" s="46">
        <f t="shared" si="9"/>
        <v>78.272727272727266</v>
      </c>
      <c r="AX41" s="47">
        <f t="shared" si="10"/>
        <v>78</v>
      </c>
      <c r="AY41" s="48"/>
      <c r="AZ41" s="57"/>
      <c r="BA41" s="57"/>
      <c r="BB41" s="58">
        <v>75</v>
      </c>
      <c r="BC41" s="57"/>
      <c r="BD41" s="57"/>
      <c r="BE41" s="59">
        <v>82</v>
      </c>
      <c r="BF41" s="57"/>
      <c r="BG41" s="57"/>
      <c r="BH41" s="59">
        <v>79</v>
      </c>
      <c r="BI41" s="57"/>
      <c r="BJ41" s="57"/>
      <c r="BK41" s="57"/>
      <c r="BL41" s="57"/>
      <c r="BM41" s="57"/>
      <c r="BN41" s="57"/>
      <c r="BO41" s="45">
        <f t="shared" si="11"/>
        <v>79</v>
      </c>
      <c r="BP41" s="44"/>
      <c r="BQ41" s="44"/>
      <c r="BR41" s="45">
        <v>76</v>
      </c>
      <c r="BS41" s="44"/>
      <c r="BT41" s="44"/>
      <c r="BU41" s="45">
        <v>80</v>
      </c>
      <c r="BV41" s="44"/>
      <c r="BW41" s="44"/>
      <c r="BX41" s="45"/>
      <c r="BY41" s="44"/>
      <c r="BZ41" s="44"/>
      <c r="CA41" s="45"/>
      <c r="CB41" s="44"/>
      <c r="CC41" s="44"/>
      <c r="CD41" s="45"/>
      <c r="CE41" s="46">
        <f t="shared" si="12"/>
        <v>78.400000000000006</v>
      </c>
      <c r="CF41" s="47">
        <f t="shared" si="13"/>
        <v>78</v>
      </c>
      <c r="CG41" s="48"/>
      <c r="CH41" s="57">
        <v>8</v>
      </c>
      <c r="CI41"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1" s="48"/>
      <c r="CK41" s="57">
        <v>8</v>
      </c>
      <c r="CL41"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2" spans="1:102" x14ac:dyDescent="0.25">
      <c r="A42" s="8">
        <v>32</v>
      </c>
      <c r="B42" s="8">
        <v>3322</v>
      </c>
      <c r="C42" s="8" t="s">
        <v>87</v>
      </c>
      <c r="E42" s="50">
        <f t="shared" si="0"/>
        <v>79</v>
      </c>
      <c r="F42" s="8" t="str">
        <f t="shared" si="1"/>
        <v>B</v>
      </c>
      <c r="G42"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2" s="50">
        <f t="shared" si="3"/>
        <v>79</v>
      </c>
      <c r="I42" s="8" t="str">
        <f t="shared" si="4"/>
        <v>B</v>
      </c>
      <c r="J42"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2" s="8"/>
      <c r="L42" s="13"/>
      <c r="M42" s="14"/>
      <c r="N42" s="44">
        <f t="shared" si="6"/>
        <v>80</v>
      </c>
      <c r="O42" s="44">
        <f t="shared" si="7"/>
        <v>70</v>
      </c>
      <c r="Q42" s="57">
        <v>75</v>
      </c>
      <c r="R42" s="44"/>
      <c r="S42" s="45">
        <v>85</v>
      </c>
      <c r="T42" s="57">
        <v>75</v>
      </c>
      <c r="U42" s="44"/>
      <c r="V42" s="45">
        <v>85</v>
      </c>
      <c r="W42" s="57">
        <v>75</v>
      </c>
      <c r="X42" s="44"/>
      <c r="Y42" s="45">
        <v>85</v>
      </c>
      <c r="Z42" s="44"/>
      <c r="AA42" s="44"/>
      <c r="AB42" s="45"/>
      <c r="AC42" s="44"/>
      <c r="AD42" s="44"/>
      <c r="AE42" s="45"/>
      <c r="AF42" s="45">
        <f t="shared" si="8"/>
        <v>80</v>
      </c>
      <c r="AG42" s="57">
        <v>80</v>
      </c>
      <c r="AH42" s="44"/>
      <c r="AI42" s="45">
        <v>76</v>
      </c>
      <c r="AJ42" s="44">
        <v>80</v>
      </c>
      <c r="AK42" s="44"/>
      <c r="AL42" s="45">
        <v>85</v>
      </c>
      <c r="AM42" s="57"/>
      <c r="AN42" s="44"/>
      <c r="AO42" s="45"/>
      <c r="AP42" s="44"/>
      <c r="AQ42" s="44"/>
      <c r="AR42" s="45"/>
      <c r="AS42" s="44"/>
      <c r="AT42" s="44"/>
      <c r="AU42" s="45"/>
      <c r="AV42" s="44">
        <v>70</v>
      </c>
      <c r="AW42" s="46">
        <f t="shared" si="9"/>
        <v>79.181818181818187</v>
      </c>
      <c r="AX42" s="47">
        <f t="shared" si="10"/>
        <v>79</v>
      </c>
      <c r="AY42" s="48"/>
      <c r="AZ42" s="57"/>
      <c r="BA42" s="57"/>
      <c r="BB42" s="58">
        <v>75</v>
      </c>
      <c r="BC42" s="57"/>
      <c r="BD42" s="57"/>
      <c r="BE42" s="59">
        <v>82</v>
      </c>
      <c r="BF42" s="57"/>
      <c r="BG42" s="57"/>
      <c r="BH42" s="59">
        <v>79</v>
      </c>
      <c r="BI42" s="57"/>
      <c r="BJ42" s="57"/>
      <c r="BK42" s="57"/>
      <c r="BL42" s="57"/>
      <c r="BM42" s="57"/>
      <c r="BN42" s="57"/>
      <c r="BO42" s="45">
        <f t="shared" si="11"/>
        <v>79</v>
      </c>
      <c r="BP42" s="44"/>
      <c r="BQ42" s="44"/>
      <c r="BR42" s="45">
        <v>76</v>
      </c>
      <c r="BS42" s="44"/>
      <c r="BT42" s="44"/>
      <c r="BU42" s="45">
        <v>85</v>
      </c>
      <c r="BV42" s="44"/>
      <c r="BW42" s="44"/>
      <c r="BX42" s="45"/>
      <c r="BY42" s="44"/>
      <c r="BZ42" s="44"/>
      <c r="CA42" s="45"/>
      <c r="CB42" s="44"/>
      <c r="CC42" s="44"/>
      <c r="CD42" s="45"/>
      <c r="CE42" s="46">
        <f t="shared" si="12"/>
        <v>79.400000000000006</v>
      </c>
      <c r="CF42" s="47">
        <f t="shared" si="13"/>
        <v>79</v>
      </c>
      <c r="CG42" s="48"/>
      <c r="CH42" s="57">
        <v>8</v>
      </c>
      <c r="CI42"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2" s="48"/>
      <c r="CK42" s="57">
        <v>8</v>
      </c>
      <c r="CL42"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3" spans="1:102" x14ac:dyDescent="0.25">
      <c r="A43" s="8">
        <v>33</v>
      </c>
      <c r="B43" s="8">
        <v>3338</v>
      </c>
      <c r="C43" s="8" t="s">
        <v>88</v>
      </c>
      <c r="E43" s="50">
        <f t="shared" ref="E43:E60" si="16">AX43</f>
        <v>80</v>
      </c>
      <c r="F43" s="8" t="str">
        <f t="shared" ref="F43:F60" si="17">IF(E43="","",IF(E43&lt;=69,"D",IF(E43&lt;=75,"C",IF(E43&lt;=90,"B",IF(E43&lt;=100,"A","E")))))</f>
        <v>B</v>
      </c>
      <c r="G43" s="8" t="str">
        <f t="shared" ref="G43:G60" si="18">CI43</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3" s="50">
        <f t="shared" ref="H43:H60" si="19">CF43</f>
        <v>82</v>
      </c>
      <c r="I43" s="8" t="str">
        <f t="shared" ref="I43:I60" si="20">IF(H43="","",IF(H43&lt;=69,"D",IF(H43&lt;=75,"C",IF(H43&lt;=90,"B",IF(H43&lt;=100,"A","E")))))</f>
        <v>B</v>
      </c>
      <c r="J43" s="8" t="str">
        <f t="shared" ref="J43:J60" si="21">CL43</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3" s="8"/>
      <c r="L43" s="13"/>
      <c r="M43" s="14"/>
      <c r="N43" s="44">
        <f t="shared" ref="N43:N60" si="22">AF43</f>
        <v>83</v>
      </c>
      <c r="O43" s="44">
        <f t="shared" ref="O43:O60" si="23">IF(COUNTBLANK(AV43:AV43),"",AV43)</f>
        <v>70</v>
      </c>
      <c r="Q43" s="57">
        <v>75</v>
      </c>
      <c r="R43" s="44"/>
      <c r="S43" s="45">
        <v>85</v>
      </c>
      <c r="T43" s="57">
        <v>75</v>
      </c>
      <c r="U43" s="44"/>
      <c r="V43" s="45">
        <v>85</v>
      </c>
      <c r="W43" s="57">
        <v>95</v>
      </c>
      <c r="X43" s="44"/>
      <c r="Y43" s="45">
        <v>85</v>
      </c>
      <c r="Z43" s="44"/>
      <c r="AA43" s="44"/>
      <c r="AB43" s="45"/>
      <c r="AC43" s="44"/>
      <c r="AD43" s="44"/>
      <c r="AE43" s="45"/>
      <c r="AF43" s="45">
        <f t="shared" ref="AF43:AF60" si="24">IF(AND(Q43="",R43="",S43=""),"",ROUND(AVERAGE(Q43:AE43),0))</f>
        <v>83</v>
      </c>
      <c r="AG43" s="57">
        <v>76</v>
      </c>
      <c r="AH43" s="44"/>
      <c r="AI43" s="45">
        <v>76</v>
      </c>
      <c r="AJ43" s="44">
        <v>76</v>
      </c>
      <c r="AK43" s="44"/>
      <c r="AL43" s="45">
        <v>80</v>
      </c>
      <c r="AM43" s="57"/>
      <c r="AN43" s="44"/>
      <c r="AO43" s="45"/>
      <c r="AP43" s="44"/>
      <c r="AQ43" s="44"/>
      <c r="AR43" s="45"/>
      <c r="AS43" s="44"/>
      <c r="AT43" s="44"/>
      <c r="AU43" s="45"/>
      <c r="AV43" s="44">
        <v>70</v>
      </c>
      <c r="AW43" s="46">
        <f t="shared" ref="AW43:AW60" si="25">IF(AV43="","",AVERAGE(Q43:AE43,AG43:AV43))</f>
        <v>79.818181818181813</v>
      </c>
      <c r="AX43" s="47">
        <f t="shared" ref="AX43:AX60" si="26">IF(AW43="","",ROUND(AW43,0))</f>
        <v>80</v>
      </c>
      <c r="AY43" s="48"/>
      <c r="AZ43" s="57"/>
      <c r="BA43" s="57"/>
      <c r="BB43" s="58">
        <v>81.666666666666671</v>
      </c>
      <c r="BC43" s="57"/>
      <c r="BD43" s="57"/>
      <c r="BE43" s="59">
        <v>88</v>
      </c>
      <c r="BF43" s="57"/>
      <c r="BG43" s="57"/>
      <c r="BH43" s="59">
        <v>85</v>
      </c>
      <c r="BI43" s="57"/>
      <c r="BJ43" s="57"/>
      <c r="BK43" s="57"/>
      <c r="BL43" s="57"/>
      <c r="BM43" s="57"/>
      <c r="BN43" s="57"/>
      <c r="BO43" s="45">
        <f t="shared" ref="BO43:BO60" si="27">IF(AND(BB43="",BA43="",AZ43=""),"",ROUND(AVERAGE(AZ43:BN43),0))</f>
        <v>85</v>
      </c>
      <c r="BP43" s="44"/>
      <c r="BQ43" s="44"/>
      <c r="BR43" s="45">
        <v>76</v>
      </c>
      <c r="BS43" s="44"/>
      <c r="BT43" s="44"/>
      <c r="BU43" s="45">
        <v>80</v>
      </c>
      <c r="BV43" s="44"/>
      <c r="BW43" s="44"/>
      <c r="BX43" s="45"/>
      <c r="BY43" s="44"/>
      <c r="BZ43" s="44"/>
      <c r="CA43" s="45"/>
      <c r="CB43" s="44"/>
      <c r="CC43" s="44"/>
      <c r="CD43" s="45"/>
      <c r="CE43" s="46">
        <f t="shared" ref="CE43:CE60" si="28">IF(AND(BP43="",BQ43="",BR43=""),"",AVERAGE(AZ43:BN43,BP43:CD43))</f>
        <v>82.13333333333334</v>
      </c>
      <c r="CF43" s="47">
        <f t="shared" ref="CF43:CF60" si="29">IF(CE43="","",ROUND(CE43,0))</f>
        <v>82</v>
      </c>
      <c r="CG43" s="48"/>
      <c r="CH43" s="57">
        <v>8</v>
      </c>
      <c r="CI43" s="49" t="str">
        <f t="shared" ref="CI43:CI60" si="30">IF(CH43="","",VLOOKUP(CH43,$CW$9:$CX$20,2,0))</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3" s="48"/>
      <c r="CK43" s="57">
        <v>8</v>
      </c>
      <c r="CL43" s="49" t="str">
        <f t="shared" ref="CL43:CL60" si="31">IF(CK43="","",VLOOKUP(CK43,$CW$22:$CX$33,2,0))</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4" spans="1:102" x14ac:dyDescent="0.25">
      <c r="A44" s="8">
        <v>34</v>
      </c>
      <c r="B44" s="8">
        <v>3354</v>
      </c>
      <c r="C44" s="8" t="s">
        <v>89</v>
      </c>
      <c r="E44" s="50">
        <f t="shared" si="16"/>
        <v>79</v>
      </c>
      <c r="F44" s="8" t="str">
        <f t="shared" si="17"/>
        <v>B</v>
      </c>
      <c r="G44" s="8" t="str">
        <f t="shared" si="18"/>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4" s="50">
        <f t="shared" si="19"/>
        <v>82</v>
      </c>
      <c r="I44" s="8" t="str">
        <f t="shared" si="20"/>
        <v>B</v>
      </c>
      <c r="J44" s="8" t="str">
        <f t="shared" si="2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4" s="8"/>
      <c r="L44" s="13"/>
      <c r="M44" s="14"/>
      <c r="N44" s="44">
        <f t="shared" si="22"/>
        <v>83</v>
      </c>
      <c r="O44" s="44">
        <f t="shared" si="23"/>
        <v>71</v>
      </c>
      <c r="Q44" s="57">
        <v>75</v>
      </c>
      <c r="R44" s="44"/>
      <c r="S44" s="45">
        <v>85</v>
      </c>
      <c r="T44" s="57">
        <v>75</v>
      </c>
      <c r="U44" s="44"/>
      <c r="V44" s="45">
        <v>85</v>
      </c>
      <c r="W44" s="57">
        <v>95</v>
      </c>
      <c r="X44" s="44"/>
      <c r="Y44" s="45">
        <v>85</v>
      </c>
      <c r="Z44" s="44"/>
      <c r="AA44" s="44"/>
      <c r="AB44" s="45"/>
      <c r="AC44" s="44"/>
      <c r="AD44" s="44"/>
      <c r="AE44" s="45"/>
      <c r="AF44" s="45">
        <f t="shared" si="24"/>
        <v>83</v>
      </c>
      <c r="AG44" s="57">
        <v>76</v>
      </c>
      <c r="AH44" s="44"/>
      <c r="AI44" s="45">
        <v>76</v>
      </c>
      <c r="AJ44" s="44">
        <v>70</v>
      </c>
      <c r="AK44" s="44"/>
      <c r="AL44" s="45">
        <v>76</v>
      </c>
      <c r="AM44" s="57"/>
      <c r="AN44" s="44"/>
      <c r="AO44" s="45"/>
      <c r="AP44" s="44"/>
      <c r="AQ44" s="44"/>
      <c r="AR44" s="45"/>
      <c r="AS44" s="44"/>
      <c r="AT44" s="44"/>
      <c r="AU44" s="45"/>
      <c r="AV44" s="44">
        <v>71</v>
      </c>
      <c r="AW44" s="46">
        <f t="shared" si="25"/>
        <v>79</v>
      </c>
      <c r="AX44" s="47">
        <f t="shared" si="26"/>
        <v>79</v>
      </c>
      <c r="AY44" s="48"/>
      <c r="AZ44" s="57"/>
      <c r="BA44" s="57"/>
      <c r="BB44" s="58">
        <v>81.666666666666671</v>
      </c>
      <c r="BC44" s="57"/>
      <c r="BD44" s="57"/>
      <c r="BE44" s="59">
        <v>89</v>
      </c>
      <c r="BF44" s="57"/>
      <c r="BG44" s="57"/>
      <c r="BH44" s="59">
        <v>86</v>
      </c>
      <c r="BI44" s="57"/>
      <c r="BJ44" s="57"/>
      <c r="BK44" s="57"/>
      <c r="BL44" s="57"/>
      <c r="BM44" s="57"/>
      <c r="BN44" s="57"/>
      <c r="BO44" s="45">
        <f t="shared" si="27"/>
        <v>86</v>
      </c>
      <c r="BP44" s="44"/>
      <c r="BQ44" s="44"/>
      <c r="BR44" s="45">
        <v>76</v>
      </c>
      <c r="BS44" s="44"/>
      <c r="BT44" s="44"/>
      <c r="BU44" s="45">
        <v>76</v>
      </c>
      <c r="BV44" s="44"/>
      <c r="BW44" s="44"/>
      <c r="BX44" s="45"/>
      <c r="BY44" s="44"/>
      <c r="BZ44" s="44"/>
      <c r="CA44" s="45"/>
      <c r="CB44" s="44"/>
      <c r="CC44" s="44"/>
      <c r="CD44" s="45"/>
      <c r="CE44" s="46">
        <f t="shared" si="28"/>
        <v>81.733333333333334</v>
      </c>
      <c r="CF44" s="47">
        <f t="shared" si="29"/>
        <v>82</v>
      </c>
      <c r="CG44" s="48"/>
      <c r="CH44" s="57">
        <v>8</v>
      </c>
      <c r="CI44" s="49" t="str">
        <f t="shared" si="30"/>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4" s="48"/>
      <c r="CK44" s="57">
        <v>8</v>
      </c>
      <c r="CL44" s="49" t="str">
        <f t="shared" si="3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5" spans="1:102" x14ac:dyDescent="0.25">
      <c r="A45" s="8">
        <v>35</v>
      </c>
      <c r="B45" s="8">
        <v>3370</v>
      </c>
      <c r="C45" s="8" t="s">
        <v>90</v>
      </c>
      <c r="E45" s="50">
        <f t="shared" si="16"/>
        <v>83</v>
      </c>
      <c r="F45" s="8" t="str">
        <f t="shared" si="17"/>
        <v>B</v>
      </c>
      <c r="G45" s="8" t="str">
        <f t="shared" si="18"/>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5" s="50">
        <f t="shared" si="19"/>
        <v>88</v>
      </c>
      <c r="I45" s="8" t="str">
        <f t="shared" si="20"/>
        <v>B</v>
      </c>
      <c r="J45" s="8" t="str">
        <f t="shared" si="2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5" s="8"/>
      <c r="L45" s="13"/>
      <c r="M45" s="14"/>
      <c r="N45" s="44">
        <f t="shared" si="22"/>
        <v>83</v>
      </c>
      <c r="O45" s="44">
        <f t="shared" si="23"/>
        <v>77</v>
      </c>
      <c r="Q45" s="57">
        <v>75</v>
      </c>
      <c r="R45" s="44"/>
      <c r="S45" s="45">
        <v>80</v>
      </c>
      <c r="T45" s="57">
        <v>75</v>
      </c>
      <c r="U45" s="44"/>
      <c r="V45" s="45">
        <v>85</v>
      </c>
      <c r="W45" s="57">
        <v>95</v>
      </c>
      <c r="X45" s="44"/>
      <c r="Y45" s="45">
        <v>85</v>
      </c>
      <c r="Z45" s="44"/>
      <c r="AA45" s="44"/>
      <c r="AB45" s="45"/>
      <c r="AC45" s="44"/>
      <c r="AD45" s="44"/>
      <c r="AE45" s="45"/>
      <c r="AF45" s="45">
        <f t="shared" si="24"/>
        <v>83</v>
      </c>
      <c r="AG45" s="57">
        <v>80</v>
      </c>
      <c r="AH45" s="44"/>
      <c r="AI45" s="45">
        <v>100</v>
      </c>
      <c r="AJ45" s="44">
        <v>80</v>
      </c>
      <c r="AK45" s="44"/>
      <c r="AL45" s="45">
        <v>85</v>
      </c>
      <c r="AM45" s="57"/>
      <c r="AN45" s="44"/>
      <c r="AO45" s="45"/>
      <c r="AP45" s="44"/>
      <c r="AQ45" s="44"/>
      <c r="AR45" s="45"/>
      <c r="AS45" s="44"/>
      <c r="AT45" s="44"/>
      <c r="AU45" s="45"/>
      <c r="AV45" s="44">
        <v>77</v>
      </c>
      <c r="AW45" s="46">
        <f t="shared" si="25"/>
        <v>83.36363636363636</v>
      </c>
      <c r="AX45" s="47">
        <f t="shared" si="26"/>
        <v>83</v>
      </c>
      <c r="AY45" s="48"/>
      <c r="AZ45" s="57"/>
      <c r="BA45" s="57"/>
      <c r="BB45" s="58">
        <v>81.666666666666671</v>
      </c>
      <c r="BC45" s="57"/>
      <c r="BD45" s="57"/>
      <c r="BE45" s="59">
        <v>89</v>
      </c>
      <c r="BF45" s="57"/>
      <c r="BG45" s="57"/>
      <c r="BH45" s="59">
        <v>86</v>
      </c>
      <c r="BI45" s="57"/>
      <c r="BJ45" s="57"/>
      <c r="BK45" s="57"/>
      <c r="BL45" s="57"/>
      <c r="BM45" s="57"/>
      <c r="BN45" s="57"/>
      <c r="BO45" s="45">
        <f t="shared" si="27"/>
        <v>86</v>
      </c>
      <c r="BP45" s="44"/>
      <c r="BQ45" s="44"/>
      <c r="BR45" s="45">
        <v>100</v>
      </c>
      <c r="BS45" s="44"/>
      <c r="BT45" s="44"/>
      <c r="BU45" s="45">
        <v>85</v>
      </c>
      <c r="BV45" s="44"/>
      <c r="BW45" s="44"/>
      <c r="BX45" s="45"/>
      <c r="BY45" s="44"/>
      <c r="BZ45" s="44"/>
      <c r="CA45" s="45"/>
      <c r="CB45" s="44"/>
      <c r="CC45" s="44"/>
      <c r="CD45" s="45"/>
      <c r="CE45" s="46">
        <f t="shared" si="28"/>
        <v>88.333333333333343</v>
      </c>
      <c r="CF45" s="47">
        <f t="shared" si="29"/>
        <v>88</v>
      </c>
      <c r="CG45" s="48"/>
      <c r="CH45" s="57">
        <v>8</v>
      </c>
      <c r="CI45" s="49" t="str">
        <f t="shared" si="30"/>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5" s="48"/>
      <c r="CK45" s="57">
        <v>8</v>
      </c>
      <c r="CL45" s="49" t="str">
        <f t="shared" si="3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6" spans="1:102" x14ac:dyDescent="0.25">
      <c r="A46" s="8">
        <v>36</v>
      </c>
      <c r="B46" s="8">
        <v>3386</v>
      </c>
      <c r="C46" s="8" t="s">
        <v>91</v>
      </c>
      <c r="E46" s="50">
        <f t="shared" si="16"/>
        <v>79</v>
      </c>
      <c r="F46" s="8" t="str">
        <f t="shared" si="17"/>
        <v>B</v>
      </c>
      <c r="G46" s="8" t="str">
        <f t="shared" si="18"/>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6" s="50">
        <f t="shared" si="19"/>
        <v>80</v>
      </c>
      <c r="I46" s="8" t="str">
        <f t="shared" si="20"/>
        <v>B</v>
      </c>
      <c r="J46" s="8" t="str">
        <f t="shared" si="2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6" s="8"/>
      <c r="L46" s="13"/>
      <c r="M46" s="14"/>
      <c r="N46" s="44">
        <f t="shared" si="22"/>
        <v>81</v>
      </c>
      <c r="O46" s="44">
        <f t="shared" si="23"/>
        <v>72</v>
      </c>
      <c r="Q46" s="57">
        <v>75</v>
      </c>
      <c r="R46" s="44"/>
      <c r="S46" s="45">
        <v>80</v>
      </c>
      <c r="T46" s="57">
        <v>80</v>
      </c>
      <c r="U46" s="44"/>
      <c r="V46" s="45">
        <v>85</v>
      </c>
      <c r="W46" s="57">
        <v>80</v>
      </c>
      <c r="X46" s="44"/>
      <c r="Y46" s="45">
        <v>85</v>
      </c>
      <c r="Z46" s="44"/>
      <c r="AA46" s="44"/>
      <c r="AB46" s="45"/>
      <c r="AC46" s="44"/>
      <c r="AD46" s="44"/>
      <c r="AE46" s="45"/>
      <c r="AF46" s="45">
        <f t="shared" si="24"/>
        <v>81</v>
      </c>
      <c r="AG46" s="57">
        <v>76</v>
      </c>
      <c r="AH46" s="44"/>
      <c r="AI46" s="45">
        <v>76</v>
      </c>
      <c r="AJ46" s="44">
        <v>76</v>
      </c>
      <c r="AK46" s="44"/>
      <c r="AL46" s="45">
        <v>80</v>
      </c>
      <c r="AM46" s="57"/>
      <c r="AN46" s="44"/>
      <c r="AO46" s="45"/>
      <c r="AP46" s="44"/>
      <c r="AQ46" s="44"/>
      <c r="AR46" s="45"/>
      <c r="AS46" s="44"/>
      <c r="AT46" s="44"/>
      <c r="AU46" s="45"/>
      <c r="AV46" s="44">
        <v>72</v>
      </c>
      <c r="AW46" s="46">
        <f t="shared" si="25"/>
        <v>78.63636363636364</v>
      </c>
      <c r="AX46" s="47">
        <f t="shared" si="26"/>
        <v>79</v>
      </c>
      <c r="AY46" s="48"/>
      <c r="AZ46" s="57"/>
      <c r="BA46" s="57"/>
      <c r="BB46" s="58">
        <v>78.333333333333329</v>
      </c>
      <c r="BC46" s="57"/>
      <c r="BD46" s="57"/>
      <c r="BE46" s="59">
        <v>85</v>
      </c>
      <c r="BF46" s="57"/>
      <c r="BG46" s="57"/>
      <c r="BH46" s="59">
        <v>82</v>
      </c>
      <c r="BI46" s="57"/>
      <c r="BJ46" s="57"/>
      <c r="BK46" s="57"/>
      <c r="BL46" s="57"/>
      <c r="BM46" s="57"/>
      <c r="BN46" s="57"/>
      <c r="BO46" s="45">
        <f t="shared" si="27"/>
        <v>82</v>
      </c>
      <c r="BP46" s="44"/>
      <c r="BQ46" s="44"/>
      <c r="BR46" s="45">
        <v>76</v>
      </c>
      <c r="BS46" s="44"/>
      <c r="BT46" s="44"/>
      <c r="BU46" s="45">
        <v>80</v>
      </c>
      <c r="BV46" s="44"/>
      <c r="BW46" s="44"/>
      <c r="BX46" s="45"/>
      <c r="BY46" s="44"/>
      <c r="BZ46" s="44"/>
      <c r="CA46" s="45"/>
      <c r="CB46" s="44"/>
      <c r="CC46" s="44"/>
      <c r="CD46" s="45"/>
      <c r="CE46" s="46">
        <f t="shared" si="28"/>
        <v>80.266666666666666</v>
      </c>
      <c r="CF46" s="47">
        <f t="shared" si="29"/>
        <v>80</v>
      </c>
      <c r="CG46" s="48"/>
      <c r="CH46" s="57">
        <v>8</v>
      </c>
      <c r="CI46" s="49" t="str">
        <f t="shared" si="30"/>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6" s="48"/>
      <c r="CK46" s="57">
        <v>8</v>
      </c>
      <c r="CL46" s="49" t="str">
        <f t="shared" si="3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7" spans="1:102" x14ac:dyDescent="0.25">
      <c r="A47" s="8"/>
      <c r="B47" s="8"/>
      <c r="C47" s="8"/>
      <c r="E47" s="50" t="str">
        <f t="shared" si="16"/>
        <v/>
      </c>
      <c r="F47" s="8" t="str">
        <f t="shared" si="17"/>
        <v/>
      </c>
      <c r="G47" s="8" t="str">
        <f t="shared" si="18"/>
        <v/>
      </c>
      <c r="H47" s="50" t="str">
        <f t="shared" si="19"/>
        <v/>
      </c>
      <c r="I47" s="8" t="str">
        <f t="shared" si="20"/>
        <v/>
      </c>
      <c r="J47" s="8" t="str">
        <f t="shared" si="21"/>
        <v/>
      </c>
      <c r="K47" s="8"/>
      <c r="L47" s="13"/>
      <c r="M47" s="14"/>
      <c r="N47" s="44" t="str">
        <f t="shared" si="22"/>
        <v/>
      </c>
      <c r="O47" s="44" t="str">
        <f t="shared" si="23"/>
        <v/>
      </c>
      <c r="Q47" s="44"/>
      <c r="R47" s="44"/>
      <c r="S47" s="45"/>
      <c r="T47" s="44"/>
      <c r="U47" s="44"/>
      <c r="V47" s="45"/>
      <c r="W47" s="44"/>
      <c r="X47" s="44"/>
      <c r="Y47" s="45"/>
      <c r="Z47" s="44"/>
      <c r="AA47" s="44"/>
      <c r="AB47" s="45"/>
      <c r="AC47" s="44"/>
      <c r="AD47" s="44"/>
      <c r="AE47" s="45"/>
      <c r="AF47" s="45" t="str">
        <f t="shared" si="24"/>
        <v/>
      </c>
      <c r="AG47" s="44"/>
      <c r="AH47" s="44"/>
      <c r="AI47" s="45"/>
      <c r="AJ47" s="44"/>
      <c r="AK47" s="44"/>
      <c r="AL47" s="45"/>
      <c r="AM47" s="44"/>
      <c r="AN47" s="44"/>
      <c r="AO47" s="45"/>
      <c r="AP47" s="44"/>
      <c r="AQ47" s="44"/>
      <c r="AR47" s="45"/>
      <c r="AS47" s="44"/>
      <c r="AT47" s="44"/>
      <c r="AU47" s="45"/>
      <c r="AV47" s="44"/>
      <c r="AW47" s="46" t="str">
        <f t="shared" si="25"/>
        <v/>
      </c>
      <c r="AX47" s="47" t="str">
        <f t="shared" si="26"/>
        <v/>
      </c>
      <c r="AY47" s="48"/>
      <c r="AZ47" s="57"/>
      <c r="BA47" s="57"/>
      <c r="BB47" s="57"/>
      <c r="BC47" s="57"/>
      <c r="BD47" s="57"/>
      <c r="BE47" s="57"/>
      <c r="BF47" s="57"/>
      <c r="BG47" s="57"/>
      <c r="BH47" s="57"/>
      <c r="BI47" s="57"/>
      <c r="BJ47" s="57"/>
      <c r="BK47" s="57"/>
      <c r="BL47" s="57"/>
      <c r="BM47" s="57"/>
      <c r="BN47" s="57"/>
      <c r="BO47" s="45" t="str">
        <f t="shared" si="27"/>
        <v/>
      </c>
      <c r="BP47" s="44"/>
      <c r="BQ47" s="44"/>
      <c r="BR47" s="45"/>
      <c r="BS47" s="44"/>
      <c r="BT47" s="44"/>
      <c r="BU47" s="45"/>
      <c r="BV47" s="44"/>
      <c r="BW47" s="44"/>
      <c r="BX47" s="45"/>
      <c r="BY47" s="44"/>
      <c r="BZ47" s="44"/>
      <c r="CA47" s="45"/>
      <c r="CB47" s="44"/>
      <c r="CC47" s="44"/>
      <c r="CD47" s="45"/>
      <c r="CE47" s="46" t="str">
        <f t="shared" si="28"/>
        <v/>
      </c>
      <c r="CF47" s="47" t="str">
        <f t="shared" si="29"/>
        <v/>
      </c>
      <c r="CG47" s="48"/>
      <c r="CH47" s="57"/>
      <c r="CI47" s="49" t="str">
        <f t="shared" si="30"/>
        <v/>
      </c>
      <c r="CJ47" s="48"/>
      <c r="CK47" s="57"/>
      <c r="CL47" s="49" t="str">
        <f t="shared" si="31"/>
        <v/>
      </c>
    </row>
    <row r="48" spans="1:102" x14ac:dyDescent="0.25">
      <c r="A48" s="8"/>
      <c r="B48" s="8"/>
      <c r="C48" s="8"/>
      <c r="E48" s="50" t="str">
        <f t="shared" si="16"/>
        <v/>
      </c>
      <c r="F48" s="8" t="str">
        <f t="shared" si="17"/>
        <v/>
      </c>
      <c r="G48" s="8" t="str">
        <f t="shared" si="18"/>
        <v/>
      </c>
      <c r="H48" s="50" t="str">
        <f t="shared" si="19"/>
        <v/>
      </c>
      <c r="I48" s="8" t="str">
        <f t="shared" si="20"/>
        <v/>
      </c>
      <c r="J48" s="8" t="str">
        <f t="shared" si="21"/>
        <v/>
      </c>
      <c r="K48" s="8"/>
      <c r="L48" s="13"/>
      <c r="M48" s="14"/>
      <c r="N48" s="44" t="str">
        <f t="shared" si="22"/>
        <v/>
      </c>
      <c r="O48" s="44" t="str">
        <f t="shared" si="23"/>
        <v/>
      </c>
      <c r="Q48" s="44"/>
      <c r="R48" s="44"/>
      <c r="S48" s="45"/>
      <c r="T48" s="44"/>
      <c r="U48" s="44"/>
      <c r="V48" s="45"/>
      <c r="W48" s="44"/>
      <c r="X48" s="44"/>
      <c r="Y48" s="45"/>
      <c r="Z48" s="44"/>
      <c r="AA48" s="44"/>
      <c r="AB48" s="45"/>
      <c r="AC48" s="44"/>
      <c r="AD48" s="44"/>
      <c r="AE48" s="45"/>
      <c r="AF48" s="45" t="str">
        <f t="shared" si="24"/>
        <v/>
      </c>
      <c r="AG48" s="44"/>
      <c r="AH48" s="44"/>
      <c r="AI48" s="45"/>
      <c r="AJ48" s="44"/>
      <c r="AK48" s="44"/>
      <c r="AL48" s="45"/>
      <c r="AM48" s="44"/>
      <c r="AN48" s="44"/>
      <c r="AO48" s="45"/>
      <c r="AP48" s="44"/>
      <c r="AQ48" s="44"/>
      <c r="AR48" s="45"/>
      <c r="AS48" s="44"/>
      <c r="AT48" s="44"/>
      <c r="AU48" s="45"/>
      <c r="AV48" s="44"/>
      <c r="AW48" s="46" t="str">
        <f t="shared" si="25"/>
        <v/>
      </c>
      <c r="AX48" s="47" t="str">
        <f t="shared" si="26"/>
        <v/>
      </c>
      <c r="AY48" s="48"/>
      <c r="AZ48" s="57"/>
      <c r="BA48" s="57"/>
      <c r="BB48" s="57"/>
      <c r="BC48" s="57"/>
      <c r="BD48" s="57"/>
      <c r="BE48" s="57"/>
      <c r="BF48" s="57"/>
      <c r="BG48" s="57"/>
      <c r="BH48" s="57"/>
      <c r="BI48" s="57"/>
      <c r="BJ48" s="57"/>
      <c r="BK48" s="57"/>
      <c r="BL48" s="57"/>
      <c r="BM48" s="57"/>
      <c r="BN48" s="57"/>
      <c r="BO48" s="45" t="str">
        <f t="shared" si="27"/>
        <v/>
      </c>
      <c r="BP48" s="44"/>
      <c r="BQ48" s="44"/>
      <c r="BR48" s="45"/>
      <c r="BS48" s="44"/>
      <c r="BT48" s="44"/>
      <c r="BU48" s="45"/>
      <c r="BV48" s="44"/>
      <c r="BW48" s="44"/>
      <c r="BX48" s="45"/>
      <c r="BY48" s="44"/>
      <c r="BZ48" s="44"/>
      <c r="CA48" s="45"/>
      <c r="CB48" s="44"/>
      <c r="CC48" s="44"/>
      <c r="CD48" s="45"/>
      <c r="CE48" s="46" t="str">
        <f t="shared" si="28"/>
        <v/>
      </c>
      <c r="CF48" s="47" t="str">
        <f t="shared" si="29"/>
        <v/>
      </c>
      <c r="CG48" s="48"/>
      <c r="CH48" s="57"/>
      <c r="CI48" s="49" t="str">
        <f t="shared" si="30"/>
        <v/>
      </c>
      <c r="CJ48" s="48"/>
      <c r="CK48" s="57"/>
      <c r="CL48" s="49" t="str">
        <f t="shared" si="31"/>
        <v/>
      </c>
    </row>
    <row r="49" spans="1:90" x14ac:dyDescent="0.25">
      <c r="A49" s="8"/>
      <c r="B49" s="8"/>
      <c r="C49" s="8"/>
      <c r="E49" s="50" t="str">
        <f t="shared" si="16"/>
        <v/>
      </c>
      <c r="F49" s="8" t="str">
        <f t="shared" si="17"/>
        <v/>
      </c>
      <c r="G49" s="8" t="str">
        <f t="shared" si="18"/>
        <v/>
      </c>
      <c r="H49" s="50" t="str">
        <f t="shared" si="19"/>
        <v/>
      </c>
      <c r="I49" s="8" t="str">
        <f t="shared" si="20"/>
        <v/>
      </c>
      <c r="J49" s="8" t="str">
        <f t="shared" si="21"/>
        <v/>
      </c>
      <c r="K49" s="8"/>
      <c r="L49" s="13"/>
      <c r="M49" s="14"/>
      <c r="N49" s="44" t="str">
        <f t="shared" si="22"/>
        <v/>
      </c>
      <c r="O49" s="44" t="str">
        <f t="shared" si="23"/>
        <v/>
      </c>
      <c r="Q49" s="44"/>
      <c r="R49" s="44"/>
      <c r="S49" s="45"/>
      <c r="T49" s="44"/>
      <c r="U49" s="44"/>
      <c r="V49" s="45"/>
      <c r="W49" s="44"/>
      <c r="X49" s="44"/>
      <c r="Y49" s="45"/>
      <c r="Z49" s="44"/>
      <c r="AA49" s="44"/>
      <c r="AB49" s="45"/>
      <c r="AC49" s="44"/>
      <c r="AD49" s="44"/>
      <c r="AE49" s="45"/>
      <c r="AF49" s="45" t="str">
        <f t="shared" si="24"/>
        <v/>
      </c>
      <c r="AG49" s="44"/>
      <c r="AH49" s="44"/>
      <c r="AI49" s="45"/>
      <c r="AJ49" s="44"/>
      <c r="AK49" s="44"/>
      <c r="AL49" s="45"/>
      <c r="AM49" s="44"/>
      <c r="AN49" s="44"/>
      <c r="AO49" s="45"/>
      <c r="AP49" s="44"/>
      <c r="AQ49" s="44"/>
      <c r="AR49" s="45"/>
      <c r="AS49" s="44"/>
      <c r="AT49" s="44"/>
      <c r="AU49" s="45"/>
      <c r="AV49" s="44"/>
      <c r="AW49" s="46" t="str">
        <f t="shared" si="25"/>
        <v/>
      </c>
      <c r="AX49" s="47" t="str">
        <f t="shared" si="26"/>
        <v/>
      </c>
      <c r="AY49" s="48"/>
      <c r="AZ49" s="57"/>
      <c r="BA49" s="57"/>
      <c r="BB49" s="57"/>
      <c r="BC49" s="57"/>
      <c r="BD49" s="57"/>
      <c r="BE49" s="57"/>
      <c r="BF49" s="57"/>
      <c r="BG49" s="57"/>
      <c r="BH49" s="57"/>
      <c r="BI49" s="57"/>
      <c r="BJ49" s="57"/>
      <c r="BK49" s="57"/>
      <c r="BL49" s="57"/>
      <c r="BM49" s="57"/>
      <c r="BN49" s="57"/>
      <c r="BO49" s="45" t="str">
        <f t="shared" si="27"/>
        <v/>
      </c>
      <c r="BP49" s="44"/>
      <c r="BQ49" s="44"/>
      <c r="BR49" s="45"/>
      <c r="BS49" s="44"/>
      <c r="BT49" s="44"/>
      <c r="BU49" s="45"/>
      <c r="BV49" s="44"/>
      <c r="BW49" s="44"/>
      <c r="BX49" s="45"/>
      <c r="BY49" s="44"/>
      <c r="BZ49" s="44"/>
      <c r="CA49" s="45"/>
      <c r="CB49" s="44"/>
      <c r="CC49" s="44"/>
      <c r="CD49" s="45"/>
      <c r="CE49" s="46" t="str">
        <f t="shared" si="28"/>
        <v/>
      </c>
      <c r="CF49" s="47" t="str">
        <f t="shared" si="29"/>
        <v/>
      </c>
      <c r="CG49" s="48"/>
      <c r="CH49" s="57"/>
      <c r="CI49" s="49" t="str">
        <f t="shared" si="30"/>
        <v/>
      </c>
      <c r="CJ49" s="48"/>
      <c r="CK49" s="57"/>
      <c r="CL49" s="49" t="str">
        <f t="shared" si="31"/>
        <v/>
      </c>
    </row>
    <row r="50" spans="1:90" x14ac:dyDescent="0.25">
      <c r="A50" s="8"/>
      <c r="B50" s="8"/>
      <c r="C50" s="8"/>
      <c r="E50" s="50" t="str">
        <f t="shared" si="16"/>
        <v/>
      </c>
      <c r="F50" s="8" t="str">
        <f t="shared" si="17"/>
        <v/>
      </c>
      <c r="G50" s="8" t="str">
        <f t="shared" si="18"/>
        <v/>
      </c>
      <c r="H50" s="50" t="str">
        <f t="shared" si="19"/>
        <v/>
      </c>
      <c r="I50" s="8" t="str">
        <f t="shared" si="20"/>
        <v/>
      </c>
      <c r="J50" s="8" t="str">
        <f t="shared" si="21"/>
        <v/>
      </c>
      <c r="K50" s="8"/>
      <c r="L50" s="13"/>
      <c r="M50" s="14"/>
      <c r="N50" s="44" t="str">
        <f t="shared" si="22"/>
        <v/>
      </c>
      <c r="O50" s="44" t="str">
        <f t="shared" si="23"/>
        <v/>
      </c>
      <c r="Q50" s="44"/>
      <c r="R50" s="44"/>
      <c r="S50" s="45"/>
      <c r="T50" s="44"/>
      <c r="U50" s="44"/>
      <c r="V50" s="45"/>
      <c r="W50" s="44"/>
      <c r="X50" s="44"/>
      <c r="Y50" s="45"/>
      <c r="Z50" s="44"/>
      <c r="AA50" s="44"/>
      <c r="AB50" s="45"/>
      <c r="AC50" s="44"/>
      <c r="AD50" s="44"/>
      <c r="AE50" s="45"/>
      <c r="AF50" s="45" t="str">
        <f t="shared" si="24"/>
        <v/>
      </c>
      <c r="AG50" s="44"/>
      <c r="AH50" s="44"/>
      <c r="AI50" s="45"/>
      <c r="AJ50" s="44"/>
      <c r="AK50" s="44"/>
      <c r="AL50" s="45"/>
      <c r="AM50" s="44"/>
      <c r="AN50" s="44"/>
      <c r="AO50" s="45"/>
      <c r="AP50" s="44"/>
      <c r="AQ50" s="44"/>
      <c r="AR50" s="45"/>
      <c r="AS50" s="44"/>
      <c r="AT50" s="44"/>
      <c r="AU50" s="45"/>
      <c r="AV50" s="44"/>
      <c r="AW50" s="46" t="str">
        <f t="shared" si="25"/>
        <v/>
      </c>
      <c r="AX50" s="47" t="str">
        <f t="shared" si="26"/>
        <v/>
      </c>
      <c r="AY50" s="48"/>
      <c r="AZ50" s="57"/>
      <c r="BA50" s="57"/>
      <c r="BB50" s="57"/>
      <c r="BC50" s="57"/>
      <c r="BD50" s="57"/>
      <c r="BE50" s="57"/>
      <c r="BF50" s="57"/>
      <c r="BG50" s="57"/>
      <c r="BH50" s="57"/>
      <c r="BI50" s="57"/>
      <c r="BJ50" s="57"/>
      <c r="BK50" s="57"/>
      <c r="BL50" s="57"/>
      <c r="BM50" s="57"/>
      <c r="BN50" s="57"/>
      <c r="BO50" s="45" t="str">
        <f t="shared" si="27"/>
        <v/>
      </c>
      <c r="BP50" s="44"/>
      <c r="BQ50" s="44"/>
      <c r="BR50" s="45"/>
      <c r="BS50" s="44"/>
      <c r="BT50" s="44"/>
      <c r="BU50" s="45"/>
      <c r="BV50" s="44"/>
      <c r="BW50" s="44"/>
      <c r="BX50" s="45"/>
      <c r="BY50" s="44"/>
      <c r="BZ50" s="44"/>
      <c r="CA50" s="45"/>
      <c r="CB50" s="44"/>
      <c r="CC50" s="44"/>
      <c r="CD50" s="45"/>
      <c r="CE50" s="46" t="str">
        <f t="shared" si="28"/>
        <v/>
      </c>
      <c r="CF50" s="47" t="str">
        <f t="shared" si="29"/>
        <v/>
      </c>
      <c r="CG50" s="48"/>
      <c r="CH50" s="57"/>
      <c r="CI50" s="49" t="str">
        <f t="shared" si="30"/>
        <v/>
      </c>
      <c r="CJ50" s="48"/>
      <c r="CK50" s="57"/>
      <c r="CL50" s="49" t="str">
        <f t="shared" si="31"/>
        <v/>
      </c>
    </row>
    <row r="51" spans="1:90" x14ac:dyDescent="0.25">
      <c r="A51" s="8"/>
      <c r="B51" s="8"/>
      <c r="C51" s="8"/>
      <c r="E51" s="50" t="str">
        <f t="shared" si="16"/>
        <v/>
      </c>
      <c r="F51" s="8" t="str">
        <f t="shared" si="17"/>
        <v/>
      </c>
      <c r="G51" s="8" t="str">
        <f t="shared" si="18"/>
        <v/>
      </c>
      <c r="H51" s="50" t="str">
        <f t="shared" si="19"/>
        <v/>
      </c>
      <c r="I51" s="8" t="str">
        <f t="shared" si="20"/>
        <v/>
      </c>
      <c r="J51" s="8" t="str">
        <f t="shared" si="21"/>
        <v/>
      </c>
      <c r="K51" s="8"/>
      <c r="L51" s="13"/>
      <c r="M51" s="14"/>
      <c r="N51" s="44" t="str">
        <f t="shared" si="22"/>
        <v/>
      </c>
      <c r="O51" s="44" t="str">
        <f t="shared" si="23"/>
        <v/>
      </c>
      <c r="Q51" s="44"/>
      <c r="R51" s="44"/>
      <c r="S51" s="45"/>
      <c r="T51" s="44"/>
      <c r="U51" s="44"/>
      <c r="V51" s="45"/>
      <c r="W51" s="44"/>
      <c r="X51" s="44"/>
      <c r="Y51" s="45"/>
      <c r="Z51" s="44"/>
      <c r="AA51" s="44"/>
      <c r="AB51" s="45"/>
      <c r="AC51" s="44"/>
      <c r="AD51" s="44"/>
      <c r="AE51" s="45"/>
      <c r="AF51" s="45" t="str">
        <f t="shared" si="24"/>
        <v/>
      </c>
      <c r="AG51" s="44"/>
      <c r="AH51" s="44"/>
      <c r="AI51" s="45"/>
      <c r="AJ51" s="44"/>
      <c r="AK51" s="44"/>
      <c r="AL51" s="45"/>
      <c r="AM51" s="44"/>
      <c r="AN51" s="44"/>
      <c r="AO51" s="45"/>
      <c r="AP51" s="44"/>
      <c r="AQ51" s="44"/>
      <c r="AR51" s="45"/>
      <c r="AS51" s="44"/>
      <c r="AT51" s="44"/>
      <c r="AU51" s="45"/>
      <c r="AV51" s="44"/>
      <c r="AW51" s="46" t="str">
        <f t="shared" si="25"/>
        <v/>
      </c>
      <c r="AX51" s="47" t="str">
        <f t="shared" si="26"/>
        <v/>
      </c>
      <c r="AY51" s="48"/>
      <c r="AZ51" s="57"/>
      <c r="BA51" s="57"/>
      <c r="BB51" s="57"/>
      <c r="BC51" s="57"/>
      <c r="BD51" s="57"/>
      <c r="BE51" s="57"/>
      <c r="BF51" s="57"/>
      <c r="BG51" s="57"/>
      <c r="BH51" s="57"/>
      <c r="BI51" s="57"/>
      <c r="BJ51" s="57"/>
      <c r="BK51" s="57"/>
      <c r="BL51" s="57"/>
      <c r="BM51" s="57"/>
      <c r="BN51" s="57"/>
      <c r="BO51" s="45" t="str">
        <f t="shared" si="27"/>
        <v/>
      </c>
      <c r="BP51" s="44"/>
      <c r="BQ51" s="44"/>
      <c r="BR51" s="45"/>
      <c r="BS51" s="44"/>
      <c r="BT51" s="44"/>
      <c r="BU51" s="45"/>
      <c r="BV51" s="44"/>
      <c r="BW51" s="44"/>
      <c r="BX51" s="45"/>
      <c r="BY51" s="44"/>
      <c r="BZ51" s="44"/>
      <c r="CA51" s="45"/>
      <c r="CB51" s="44"/>
      <c r="CC51" s="44"/>
      <c r="CD51" s="45"/>
      <c r="CE51" s="46" t="str">
        <f t="shared" si="28"/>
        <v/>
      </c>
      <c r="CF51" s="47" t="str">
        <f t="shared" si="29"/>
        <v/>
      </c>
      <c r="CG51" s="48"/>
      <c r="CH51" s="57"/>
      <c r="CI51" s="49" t="str">
        <f t="shared" si="30"/>
        <v/>
      </c>
      <c r="CJ51" s="48"/>
      <c r="CK51" s="57"/>
      <c r="CL51" s="49" t="str">
        <f t="shared" si="31"/>
        <v/>
      </c>
    </row>
    <row r="52" spans="1:90" x14ac:dyDescent="0.25">
      <c r="A52" s="8"/>
      <c r="B52" s="8"/>
      <c r="C52" s="8"/>
      <c r="E52" s="50" t="str">
        <f t="shared" si="16"/>
        <v/>
      </c>
      <c r="F52" s="8" t="str">
        <f t="shared" si="17"/>
        <v/>
      </c>
      <c r="G52" s="8" t="str">
        <f t="shared" si="18"/>
        <v/>
      </c>
      <c r="H52" s="50" t="str">
        <f t="shared" si="19"/>
        <v/>
      </c>
      <c r="I52" s="8" t="str">
        <f t="shared" si="20"/>
        <v/>
      </c>
      <c r="J52" s="8" t="str">
        <f t="shared" si="21"/>
        <v/>
      </c>
      <c r="K52" s="8"/>
      <c r="L52" s="13"/>
      <c r="M52" s="14"/>
      <c r="N52" s="44" t="str">
        <f t="shared" si="22"/>
        <v/>
      </c>
      <c r="O52" s="44" t="str">
        <f t="shared" si="23"/>
        <v/>
      </c>
      <c r="Q52" s="44"/>
      <c r="R52" s="44"/>
      <c r="S52" s="45"/>
      <c r="T52" s="44"/>
      <c r="U52" s="44"/>
      <c r="V52" s="45"/>
      <c r="W52" s="44"/>
      <c r="X52" s="44"/>
      <c r="Y52" s="45"/>
      <c r="Z52" s="44"/>
      <c r="AA52" s="44"/>
      <c r="AB52" s="45"/>
      <c r="AC52" s="44"/>
      <c r="AD52" s="44"/>
      <c r="AE52" s="45"/>
      <c r="AF52" s="45" t="str">
        <f t="shared" si="24"/>
        <v/>
      </c>
      <c r="AG52" s="44"/>
      <c r="AH52" s="44"/>
      <c r="AI52" s="45"/>
      <c r="AJ52" s="44"/>
      <c r="AK52" s="44"/>
      <c r="AL52" s="45"/>
      <c r="AM52" s="44"/>
      <c r="AN52" s="44"/>
      <c r="AO52" s="45"/>
      <c r="AP52" s="44"/>
      <c r="AQ52" s="44"/>
      <c r="AR52" s="45"/>
      <c r="AS52" s="44"/>
      <c r="AT52" s="44"/>
      <c r="AU52" s="45"/>
      <c r="AV52" s="44"/>
      <c r="AW52" s="46" t="str">
        <f t="shared" si="25"/>
        <v/>
      </c>
      <c r="AX52" s="47" t="str">
        <f t="shared" si="26"/>
        <v/>
      </c>
      <c r="AY52" s="48"/>
      <c r="AZ52" s="57"/>
      <c r="BA52" s="57"/>
      <c r="BB52" s="57"/>
      <c r="BC52" s="57"/>
      <c r="BD52" s="57"/>
      <c r="BE52" s="57"/>
      <c r="BF52" s="57"/>
      <c r="BG52" s="57"/>
      <c r="BH52" s="57"/>
      <c r="BI52" s="57"/>
      <c r="BJ52" s="57"/>
      <c r="BK52" s="57"/>
      <c r="BL52" s="57"/>
      <c r="BM52" s="57"/>
      <c r="BN52" s="57"/>
      <c r="BO52" s="45" t="str">
        <f t="shared" si="27"/>
        <v/>
      </c>
      <c r="BP52" s="44"/>
      <c r="BQ52" s="44"/>
      <c r="BR52" s="45"/>
      <c r="BS52" s="44"/>
      <c r="BT52" s="44"/>
      <c r="BU52" s="45"/>
      <c r="BV52" s="44"/>
      <c r="BW52" s="44"/>
      <c r="BX52" s="45"/>
      <c r="BY52" s="44"/>
      <c r="BZ52" s="44"/>
      <c r="CA52" s="45"/>
      <c r="CB52" s="44"/>
      <c r="CC52" s="44"/>
      <c r="CD52" s="45"/>
      <c r="CE52" s="46" t="str">
        <f t="shared" si="28"/>
        <v/>
      </c>
      <c r="CF52" s="47" t="str">
        <f t="shared" si="29"/>
        <v/>
      </c>
      <c r="CG52" s="48"/>
      <c r="CH52" s="57"/>
      <c r="CI52" s="49" t="str">
        <f t="shared" si="30"/>
        <v/>
      </c>
      <c r="CJ52" s="48"/>
      <c r="CK52" s="57"/>
      <c r="CL52" s="49" t="str">
        <f t="shared" si="31"/>
        <v/>
      </c>
    </row>
    <row r="53" spans="1:90" x14ac:dyDescent="0.25">
      <c r="A53" s="8"/>
      <c r="B53" s="8"/>
      <c r="C53" s="8"/>
      <c r="E53" s="50" t="str">
        <f t="shared" si="16"/>
        <v/>
      </c>
      <c r="F53" s="8" t="str">
        <f t="shared" si="17"/>
        <v/>
      </c>
      <c r="G53" s="8" t="str">
        <f t="shared" si="18"/>
        <v/>
      </c>
      <c r="H53" s="50" t="str">
        <f t="shared" si="19"/>
        <v/>
      </c>
      <c r="I53" s="8" t="str">
        <f t="shared" si="20"/>
        <v/>
      </c>
      <c r="J53" s="8" t="str">
        <f t="shared" si="21"/>
        <v/>
      </c>
      <c r="K53" s="8"/>
      <c r="L53" s="13"/>
      <c r="M53" s="14"/>
      <c r="N53" s="44" t="str">
        <f t="shared" si="22"/>
        <v/>
      </c>
      <c r="O53" s="44" t="str">
        <f t="shared" si="23"/>
        <v/>
      </c>
      <c r="Q53" s="44"/>
      <c r="R53" s="44"/>
      <c r="S53" s="45"/>
      <c r="T53" s="44"/>
      <c r="U53" s="44"/>
      <c r="V53" s="45"/>
      <c r="W53" s="44"/>
      <c r="X53" s="44"/>
      <c r="Y53" s="45"/>
      <c r="Z53" s="44"/>
      <c r="AA53" s="44"/>
      <c r="AB53" s="45"/>
      <c r="AC53" s="44"/>
      <c r="AD53" s="44"/>
      <c r="AE53" s="45"/>
      <c r="AF53" s="45" t="str">
        <f t="shared" si="24"/>
        <v/>
      </c>
      <c r="AG53" s="44"/>
      <c r="AH53" s="44"/>
      <c r="AI53" s="45"/>
      <c r="AJ53" s="44"/>
      <c r="AK53" s="44"/>
      <c r="AL53" s="45"/>
      <c r="AM53" s="44"/>
      <c r="AN53" s="44"/>
      <c r="AO53" s="45"/>
      <c r="AP53" s="44"/>
      <c r="AQ53" s="44"/>
      <c r="AR53" s="45"/>
      <c r="AS53" s="44"/>
      <c r="AT53" s="44"/>
      <c r="AU53" s="45"/>
      <c r="AV53" s="44"/>
      <c r="AW53" s="46" t="str">
        <f t="shared" si="25"/>
        <v/>
      </c>
      <c r="AX53" s="47" t="str">
        <f t="shared" si="26"/>
        <v/>
      </c>
      <c r="AY53" s="48"/>
      <c r="AZ53" s="57"/>
      <c r="BA53" s="57"/>
      <c r="BB53" s="57"/>
      <c r="BC53" s="57"/>
      <c r="BD53" s="57"/>
      <c r="BE53" s="57"/>
      <c r="BF53" s="57"/>
      <c r="BG53" s="57"/>
      <c r="BH53" s="57"/>
      <c r="BI53" s="57"/>
      <c r="BJ53" s="57"/>
      <c r="BK53" s="57"/>
      <c r="BL53" s="57"/>
      <c r="BM53" s="57"/>
      <c r="BN53" s="57"/>
      <c r="BO53" s="45" t="str">
        <f t="shared" si="27"/>
        <v/>
      </c>
      <c r="BP53" s="44"/>
      <c r="BQ53" s="44"/>
      <c r="BR53" s="45"/>
      <c r="BS53" s="44"/>
      <c r="BT53" s="44"/>
      <c r="BU53" s="45"/>
      <c r="BV53" s="44"/>
      <c r="BW53" s="44"/>
      <c r="BX53" s="45"/>
      <c r="BY53" s="44"/>
      <c r="BZ53" s="44"/>
      <c r="CA53" s="45"/>
      <c r="CB53" s="44"/>
      <c r="CC53" s="44"/>
      <c r="CD53" s="45"/>
      <c r="CE53" s="46" t="str">
        <f t="shared" si="28"/>
        <v/>
      </c>
      <c r="CF53" s="47" t="str">
        <f t="shared" si="29"/>
        <v/>
      </c>
      <c r="CG53" s="48"/>
      <c r="CH53" s="57"/>
      <c r="CI53" s="49" t="str">
        <f t="shared" si="30"/>
        <v/>
      </c>
      <c r="CJ53" s="48"/>
      <c r="CK53" s="57"/>
      <c r="CL53" s="49" t="str">
        <f t="shared" si="31"/>
        <v/>
      </c>
    </row>
    <row r="54" spans="1:90" x14ac:dyDescent="0.25">
      <c r="A54" s="8"/>
      <c r="B54" s="8"/>
      <c r="C54" s="8"/>
      <c r="E54" s="50" t="str">
        <f t="shared" si="16"/>
        <v/>
      </c>
      <c r="F54" s="8" t="str">
        <f t="shared" si="17"/>
        <v/>
      </c>
      <c r="G54" s="8" t="str">
        <f t="shared" si="18"/>
        <v/>
      </c>
      <c r="H54" s="50" t="str">
        <f t="shared" si="19"/>
        <v/>
      </c>
      <c r="I54" s="8" t="str">
        <f t="shared" si="20"/>
        <v/>
      </c>
      <c r="J54" s="8" t="str">
        <f t="shared" si="21"/>
        <v/>
      </c>
      <c r="K54" s="8"/>
      <c r="L54" s="13"/>
      <c r="M54" s="14"/>
      <c r="N54" s="44" t="str">
        <f t="shared" si="22"/>
        <v/>
      </c>
      <c r="O54" s="44" t="str">
        <f t="shared" si="23"/>
        <v/>
      </c>
      <c r="Q54" s="44"/>
      <c r="R54" s="44"/>
      <c r="S54" s="45"/>
      <c r="T54" s="44"/>
      <c r="U54" s="44"/>
      <c r="V54" s="45"/>
      <c r="W54" s="44"/>
      <c r="X54" s="44"/>
      <c r="Y54" s="45"/>
      <c r="Z54" s="44"/>
      <c r="AA54" s="44"/>
      <c r="AB54" s="45"/>
      <c r="AC54" s="44"/>
      <c r="AD54" s="44"/>
      <c r="AE54" s="45"/>
      <c r="AF54" s="45" t="str">
        <f t="shared" si="24"/>
        <v/>
      </c>
      <c r="AG54" s="44"/>
      <c r="AH54" s="44"/>
      <c r="AI54" s="45"/>
      <c r="AJ54" s="44"/>
      <c r="AK54" s="44"/>
      <c r="AL54" s="45"/>
      <c r="AM54" s="44"/>
      <c r="AN54" s="44"/>
      <c r="AO54" s="45"/>
      <c r="AP54" s="44"/>
      <c r="AQ54" s="44"/>
      <c r="AR54" s="45"/>
      <c r="AS54" s="44"/>
      <c r="AT54" s="44"/>
      <c r="AU54" s="45"/>
      <c r="AV54" s="44"/>
      <c r="AW54" s="46" t="str">
        <f t="shared" si="25"/>
        <v/>
      </c>
      <c r="AX54" s="47" t="str">
        <f t="shared" si="26"/>
        <v/>
      </c>
      <c r="AY54" s="48"/>
      <c r="AZ54" s="57"/>
      <c r="BA54" s="57"/>
      <c r="BB54" s="57"/>
      <c r="BC54" s="57"/>
      <c r="BD54" s="57"/>
      <c r="BE54" s="57"/>
      <c r="BF54" s="57"/>
      <c r="BG54" s="57"/>
      <c r="BH54" s="57"/>
      <c r="BI54" s="57"/>
      <c r="BJ54" s="57"/>
      <c r="BK54" s="57"/>
      <c r="BL54" s="57"/>
      <c r="BM54" s="57"/>
      <c r="BN54" s="57"/>
      <c r="BO54" s="45" t="str">
        <f t="shared" si="27"/>
        <v/>
      </c>
      <c r="BP54" s="44"/>
      <c r="BQ54" s="44"/>
      <c r="BR54" s="45"/>
      <c r="BS54" s="44"/>
      <c r="BT54" s="44"/>
      <c r="BU54" s="45"/>
      <c r="BV54" s="44"/>
      <c r="BW54" s="44"/>
      <c r="BX54" s="45"/>
      <c r="BY54" s="44"/>
      <c r="BZ54" s="44"/>
      <c r="CA54" s="45"/>
      <c r="CB54" s="44"/>
      <c r="CC54" s="44"/>
      <c r="CD54" s="45"/>
      <c r="CE54" s="46" t="str">
        <f t="shared" si="28"/>
        <v/>
      </c>
      <c r="CF54" s="47" t="str">
        <f t="shared" si="29"/>
        <v/>
      </c>
      <c r="CG54" s="48"/>
      <c r="CH54" s="57"/>
      <c r="CI54" s="49" t="str">
        <f t="shared" si="30"/>
        <v/>
      </c>
      <c r="CJ54" s="48"/>
      <c r="CK54" s="57"/>
      <c r="CL54" s="49" t="str">
        <f t="shared" si="31"/>
        <v/>
      </c>
    </row>
    <row r="55" spans="1:90" x14ac:dyDescent="0.25">
      <c r="A55" s="8"/>
      <c r="B55" s="8"/>
      <c r="C55" s="8"/>
      <c r="E55" s="50" t="str">
        <f t="shared" si="16"/>
        <v/>
      </c>
      <c r="F55" s="8" t="str">
        <f t="shared" si="17"/>
        <v/>
      </c>
      <c r="G55" s="8" t="str">
        <f t="shared" si="18"/>
        <v/>
      </c>
      <c r="H55" s="50" t="str">
        <f t="shared" si="19"/>
        <v/>
      </c>
      <c r="I55" s="8" t="str">
        <f t="shared" si="20"/>
        <v/>
      </c>
      <c r="J55" s="8" t="str">
        <f t="shared" si="21"/>
        <v/>
      </c>
      <c r="K55" s="8"/>
      <c r="L55" s="13"/>
      <c r="M55" s="14"/>
      <c r="N55" s="44" t="str">
        <f t="shared" si="22"/>
        <v/>
      </c>
      <c r="O55" s="44" t="str">
        <f t="shared" si="23"/>
        <v/>
      </c>
      <c r="Q55" s="44"/>
      <c r="R55" s="44"/>
      <c r="S55" s="45"/>
      <c r="T55" s="44"/>
      <c r="U55" s="44"/>
      <c r="V55" s="45"/>
      <c r="W55" s="44"/>
      <c r="X55" s="44"/>
      <c r="Y55" s="45"/>
      <c r="Z55" s="44"/>
      <c r="AA55" s="44"/>
      <c r="AB55" s="45"/>
      <c r="AC55" s="44"/>
      <c r="AD55" s="44"/>
      <c r="AE55" s="45"/>
      <c r="AF55" s="45" t="str">
        <f t="shared" si="24"/>
        <v/>
      </c>
      <c r="AG55" s="44"/>
      <c r="AH55" s="44"/>
      <c r="AI55" s="45"/>
      <c r="AJ55" s="44"/>
      <c r="AK55" s="44"/>
      <c r="AL55" s="45"/>
      <c r="AM55" s="44"/>
      <c r="AN55" s="44"/>
      <c r="AO55" s="45"/>
      <c r="AP55" s="44"/>
      <c r="AQ55" s="44"/>
      <c r="AR55" s="45"/>
      <c r="AS55" s="44"/>
      <c r="AT55" s="44"/>
      <c r="AU55" s="45"/>
      <c r="AV55" s="44"/>
      <c r="AW55" s="46" t="str">
        <f t="shared" si="25"/>
        <v/>
      </c>
      <c r="AX55" s="47" t="str">
        <f t="shared" si="26"/>
        <v/>
      </c>
      <c r="AY55" s="48"/>
      <c r="AZ55" s="57"/>
      <c r="BA55" s="57"/>
      <c r="BB55" s="57"/>
      <c r="BC55" s="57"/>
      <c r="BD55" s="57"/>
      <c r="BE55" s="57"/>
      <c r="BF55" s="57"/>
      <c r="BG55" s="57"/>
      <c r="BH55" s="57"/>
      <c r="BI55" s="57"/>
      <c r="BJ55" s="57"/>
      <c r="BK55" s="57"/>
      <c r="BL55" s="57"/>
      <c r="BM55" s="57"/>
      <c r="BN55" s="57"/>
      <c r="BO55" s="45" t="str">
        <f t="shared" si="27"/>
        <v/>
      </c>
      <c r="BP55" s="44"/>
      <c r="BQ55" s="44"/>
      <c r="BR55" s="45"/>
      <c r="BS55" s="44"/>
      <c r="BT55" s="44"/>
      <c r="BU55" s="45"/>
      <c r="BV55" s="44"/>
      <c r="BW55" s="44"/>
      <c r="BX55" s="45"/>
      <c r="BY55" s="44"/>
      <c r="BZ55" s="44"/>
      <c r="CA55" s="45"/>
      <c r="CB55" s="44"/>
      <c r="CC55" s="44"/>
      <c r="CD55" s="45"/>
      <c r="CE55" s="46" t="str">
        <f t="shared" si="28"/>
        <v/>
      </c>
      <c r="CF55" s="47" t="str">
        <f t="shared" si="29"/>
        <v/>
      </c>
      <c r="CG55" s="48"/>
      <c r="CH55" s="57"/>
      <c r="CI55" s="49" t="str">
        <f t="shared" si="30"/>
        <v/>
      </c>
      <c r="CJ55" s="48"/>
      <c r="CK55" s="57"/>
      <c r="CL55" s="49" t="str">
        <f t="shared" si="31"/>
        <v/>
      </c>
    </row>
    <row r="56" spans="1:90" x14ac:dyDescent="0.25">
      <c r="A56" s="8"/>
      <c r="B56" s="8"/>
      <c r="C56" s="8"/>
      <c r="E56" s="50" t="str">
        <f t="shared" si="16"/>
        <v/>
      </c>
      <c r="F56" s="8" t="str">
        <f t="shared" si="17"/>
        <v/>
      </c>
      <c r="G56" s="8" t="str">
        <f t="shared" si="18"/>
        <v/>
      </c>
      <c r="H56" s="50" t="str">
        <f t="shared" si="19"/>
        <v/>
      </c>
      <c r="I56" s="8" t="str">
        <f t="shared" si="20"/>
        <v/>
      </c>
      <c r="J56" s="8" t="str">
        <f t="shared" si="21"/>
        <v/>
      </c>
      <c r="K56" s="8"/>
      <c r="L56" s="13"/>
      <c r="M56" s="14"/>
      <c r="N56" s="44" t="str">
        <f t="shared" si="22"/>
        <v/>
      </c>
      <c r="O56" s="44" t="str">
        <f t="shared" si="23"/>
        <v/>
      </c>
      <c r="Q56" s="44"/>
      <c r="R56" s="44"/>
      <c r="S56" s="45"/>
      <c r="T56" s="44"/>
      <c r="U56" s="44"/>
      <c r="V56" s="45"/>
      <c r="W56" s="44"/>
      <c r="X56" s="44"/>
      <c r="Y56" s="45"/>
      <c r="Z56" s="44"/>
      <c r="AA56" s="44"/>
      <c r="AB56" s="45"/>
      <c r="AC56" s="44"/>
      <c r="AD56" s="44"/>
      <c r="AE56" s="45"/>
      <c r="AF56" s="45" t="str">
        <f t="shared" si="24"/>
        <v/>
      </c>
      <c r="AG56" s="44"/>
      <c r="AH56" s="44"/>
      <c r="AI56" s="45"/>
      <c r="AJ56" s="44"/>
      <c r="AK56" s="44"/>
      <c r="AL56" s="45"/>
      <c r="AM56" s="44"/>
      <c r="AN56" s="44"/>
      <c r="AO56" s="45"/>
      <c r="AP56" s="44"/>
      <c r="AQ56" s="44"/>
      <c r="AR56" s="45"/>
      <c r="AS56" s="44"/>
      <c r="AT56" s="44"/>
      <c r="AU56" s="45"/>
      <c r="AV56" s="44"/>
      <c r="AW56" s="46" t="str">
        <f t="shared" si="25"/>
        <v/>
      </c>
      <c r="AX56" s="47" t="str">
        <f t="shared" si="26"/>
        <v/>
      </c>
      <c r="AY56" s="48"/>
      <c r="AZ56" s="57"/>
      <c r="BA56" s="57"/>
      <c r="BB56" s="57"/>
      <c r="BC56" s="57"/>
      <c r="BD56" s="57"/>
      <c r="BE56" s="57"/>
      <c r="BF56" s="57"/>
      <c r="BG56" s="57"/>
      <c r="BH56" s="57"/>
      <c r="BI56" s="57"/>
      <c r="BJ56" s="57"/>
      <c r="BK56" s="57"/>
      <c r="BL56" s="57"/>
      <c r="BM56" s="57"/>
      <c r="BN56" s="57"/>
      <c r="BO56" s="45" t="str">
        <f t="shared" si="27"/>
        <v/>
      </c>
      <c r="BP56" s="44"/>
      <c r="BQ56" s="44"/>
      <c r="BR56" s="45"/>
      <c r="BS56" s="44"/>
      <c r="BT56" s="44"/>
      <c r="BU56" s="45"/>
      <c r="BV56" s="44"/>
      <c r="BW56" s="44"/>
      <c r="BX56" s="45"/>
      <c r="BY56" s="44"/>
      <c r="BZ56" s="44"/>
      <c r="CA56" s="45"/>
      <c r="CB56" s="44"/>
      <c r="CC56" s="44"/>
      <c r="CD56" s="45"/>
      <c r="CE56" s="46" t="str">
        <f t="shared" si="28"/>
        <v/>
      </c>
      <c r="CF56" s="47" t="str">
        <f t="shared" si="29"/>
        <v/>
      </c>
      <c r="CG56" s="48"/>
      <c r="CH56" s="57"/>
      <c r="CI56" s="49" t="str">
        <f t="shared" si="30"/>
        <v/>
      </c>
      <c r="CJ56" s="48"/>
      <c r="CK56" s="57"/>
      <c r="CL56" s="49" t="str">
        <f t="shared" si="31"/>
        <v/>
      </c>
    </row>
    <row r="57" spans="1:90" x14ac:dyDescent="0.25">
      <c r="A57" s="8"/>
      <c r="B57" s="8"/>
      <c r="C57" s="8"/>
      <c r="E57" s="50" t="str">
        <f t="shared" si="16"/>
        <v/>
      </c>
      <c r="F57" s="8" t="str">
        <f t="shared" si="17"/>
        <v/>
      </c>
      <c r="G57" s="8" t="str">
        <f t="shared" si="18"/>
        <v/>
      </c>
      <c r="H57" s="50" t="str">
        <f t="shared" si="19"/>
        <v/>
      </c>
      <c r="I57" s="8" t="str">
        <f t="shared" si="20"/>
        <v/>
      </c>
      <c r="J57" s="8" t="str">
        <f t="shared" si="21"/>
        <v/>
      </c>
      <c r="K57" s="8"/>
      <c r="L57" s="13"/>
      <c r="M57" s="14"/>
      <c r="N57" s="44" t="str">
        <f t="shared" si="22"/>
        <v/>
      </c>
      <c r="O57" s="44" t="str">
        <f t="shared" si="23"/>
        <v/>
      </c>
      <c r="Q57" s="44"/>
      <c r="R57" s="44"/>
      <c r="S57" s="45"/>
      <c r="T57" s="44"/>
      <c r="U57" s="44"/>
      <c r="V57" s="45"/>
      <c r="W57" s="44"/>
      <c r="X57" s="44"/>
      <c r="Y57" s="45"/>
      <c r="Z57" s="44"/>
      <c r="AA57" s="44"/>
      <c r="AB57" s="45"/>
      <c r="AC57" s="44"/>
      <c r="AD57" s="44"/>
      <c r="AE57" s="45"/>
      <c r="AF57" s="45" t="str">
        <f t="shared" si="24"/>
        <v/>
      </c>
      <c r="AG57" s="44"/>
      <c r="AH57" s="44"/>
      <c r="AI57" s="45"/>
      <c r="AJ57" s="44"/>
      <c r="AK57" s="44"/>
      <c r="AL57" s="45"/>
      <c r="AM57" s="44"/>
      <c r="AN57" s="44"/>
      <c r="AO57" s="45"/>
      <c r="AP57" s="44"/>
      <c r="AQ57" s="44"/>
      <c r="AR57" s="45"/>
      <c r="AS57" s="44"/>
      <c r="AT57" s="44"/>
      <c r="AU57" s="45"/>
      <c r="AV57" s="44"/>
      <c r="AW57" s="46" t="str">
        <f t="shared" si="25"/>
        <v/>
      </c>
      <c r="AX57" s="47" t="str">
        <f t="shared" si="26"/>
        <v/>
      </c>
      <c r="AY57" s="48"/>
      <c r="AZ57" s="57"/>
      <c r="BA57" s="57"/>
      <c r="BB57" s="57"/>
      <c r="BC57" s="57"/>
      <c r="BD57" s="57"/>
      <c r="BE57" s="57"/>
      <c r="BF57" s="57"/>
      <c r="BG57" s="57"/>
      <c r="BH57" s="57"/>
      <c r="BI57" s="57"/>
      <c r="BJ57" s="57"/>
      <c r="BK57" s="57"/>
      <c r="BL57" s="57"/>
      <c r="BM57" s="57"/>
      <c r="BN57" s="57"/>
      <c r="BO57" s="45" t="str">
        <f t="shared" si="27"/>
        <v/>
      </c>
      <c r="BP57" s="44"/>
      <c r="BQ57" s="44"/>
      <c r="BR57" s="45"/>
      <c r="BS57" s="44"/>
      <c r="BT57" s="44"/>
      <c r="BU57" s="45"/>
      <c r="BV57" s="44"/>
      <c r="BW57" s="44"/>
      <c r="BX57" s="45"/>
      <c r="BY57" s="44"/>
      <c r="BZ57" s="44"/>
      <c r="CA57" s="45"/>
      <c r="CB57" s="44"/>
      <c r="CC57" s="44"/>
      <c r="CD57" s="45"/>
      <c r="CE57" s="46" t="str">
        <f t="shared" si="28"/>
        <v/>
      </c>
      <c r="CF57" s="47" t="str">
        <f t="shared" si="29"/>
        <v/>
      </c>
      <c r="CG57" s="48"/>
      <c r="CH57" s="57"/>
      <c r="CI57" s="49" t="str">
        <f t="shared" si="30"/>
        <v/>
      </c>
      <c r="CJ57" s="48"/>
      <c r="CK57" s="57"/>
      <c r="CL57" s="49" t="str">
        <f t="shared" si="31"/>
        <v/>
      </c>
    </row>
    <row r="58" spans="1:90" x14ac:dyDescent="0.25">
      <c r="A58" s="8"/>
      <c r="B58" s="8"/>
      <c r="C58" s="8"/>
      <c r="E58" s="50" t="str">
        <f t="shared" si="16"/>
        <v/>
      </c>
      <c r="F58" s="8" t="str">
        <f t="shared" si="17"/>
        <v/>
      </c>
      <c r="G58" s="8" t="str">
        <f t="shared" si="18"/>
        <v/>
      </c>
      <c r="H58" s="50" t="str">
        <f t="shared" si="19"/>
        <v/>
      </c>
      <c r="I58" s="8" t="str">
        <f t="shared" si="20"/>
        <v/>
      </c>
      <c r="J58" s="8" t="str">
        <f t="shared" si="21"/>
        <v/>
      </c>
      <c r="K58" s="8"/>
      <c r="L58" s="13"/>
      <c r="M58" s="14"/>
      <c r="N58" s="44" t="str">
        <f t="shared" si="22"/>
        <v/>
      </c>
      <c r="O58" s="44" t="str">
        <f t="shared" si="23"/>
        <v/>
      </c>
      <c r="Q58" s="44"/>
      <c r="R58" s="44"/>
      <c r="S58" s="45"/>
      <c r="T58" s="44"/>
      <c r="U58" s="44"/>
      <c r="V58" s="45"/>
      <c r="W58" s="44"/>
      <c r="X58" s="44"/>
      <c r="Y58" s="45"/>
      <c r="Z58" s="44"/>
      <c r="AA58" s="44"/>
      <c r="AB58" s="45"/>
      <c r="AC58" s="44"/>
      <c r="AD58" s="44"/>
      <c r="AE58" s="45"/>
      <c r="AF58" s="45" t="str">
        <f t="shared" si="24"/>
        <v/>
      </c>
      <c r="AG58" s="44"/>
      <c r="AH58" s="44"/>
      <c r="AI58" s="45"/>
      <c r="AJ58" s="44"/>
      <c r="AK58" s="44"/>
      <c r="AL58" s="45"/>
      <c r="AM58" s="44"/>
      <c r="AN58" s="44"/>
      <c r="AO58" s="45"/>
      <c r="AP58" s="44"/>
      <c r="AQ58" s="44"/>
      <c r="AR58" s="45"/>
      <c r="AS58" s="44"/>
      <c r="AT58" s="44"/>
      <c r="AU58" s="45"/>
      <c r="AV58" s="44"/>
      <c r="AW58" s="46" t="str">
        <f t="shared" si="25"/>
        <v/>
      </c>
      <c r="AX58" s="47" t="str">
        <f t="shared" si="26"/>
        <v/>
      </c>
      <c r="AY58" s="48"/>
      <c r="AZ58" s="57"/>
      <c r="BA58" s="57"/>
      <c r="BB58" s="57"/>
      <c r="BC58" s="57"/>
      <c r="BD58" s="57"/>
      <c r="BE58" s="57"/>
      <c r="BF58" s="57"/>
      <c r="BG58" s="57"/>
      <c r="BH58" s="57"/>
      <c r="BI58" s="57"/>
      <c r="BJ58" s="57"/>
      <c r="BK58" s="57"/>
      <c r="BL58" s="57"/>
      <c r="BM58" s="57"/>
      <c r="BN58" s="57"/>
      <c r="BO58" s="45" t="str">
        <f t="shared" si="27"/>
        <v/>
      </c>
      <c r="BP58" s="44"/>
      <c r="BQ58" s="44"/>
      <c r="BR58" s="45"/>
      <c r="BS58" s="44"/>
      <c r="BT58" s="44"/>
      <c r="BU58" s="45"/>
      <c r="BV58" s="44"/>
      <c r="BW58" s="44"/>
      <c r="BX58" s="45"/>
      <c r="BY58" s="44"/>
      <c r="BZ58" s="44"/>
      <c r="CA58" s="45"/>
      <c r="CB58" s="44"/>
      <c r="CC58" s="44"/>
      <c r="CD58" s="45"/>
      <c r="CE58" s="46" t="str">
        <f t="shared" si="28"/>
        <v/>
      </c>
      <c r="CF58" s="47" t="str">
        <f t="shared" si="29"/>
        <v/>
      </c>
      <c r="CG58" s="48"/>
      <c r="CH58" s="57"/>
      <c r="CI58" s="49" t="str">
        <f t="shared" si="30"/>
        <v/>
      </c>
      <c r="CJ58" s="48"/>
      <c r="CK58" s="57"/>
      <c r="CL58" s="49" t="str">
        <f t="shared" si="31"/>
        <v/>
      </c>
    </row>
    <row r="59" spans="1:90" x14ac:dyDescent="0.25">
      <c r="A59" s="8"/>
      <c r="B59" s="8"/>
      <c r="C59" s="8"/>
      <c r="E59" s="50" t="str">
        <f t="shared" si="16"/>
        <v/>
      </c>
      <c r="F59" s="8" t="str">
        <f t="shared" si="17"/>
        <v/>
      </c>
      <c r="G59" s="8" t="str">
        <f t="shared" si="18"/>
        <v/>
      </c>
      <c r="H59" s="50" t="str">
        <f t="shared" si="19"/>
        <v/>
      </c>
      <c r="I59" s="8" t="str">
        <f t="shared" si="20"/>
        <v/>
      </c>
      <c r="J59" s="8" t="str">
        <f t="shared" si="21"/>
        <v/>
      </c>
      <c r="K59" s="8"/>
      <c r="L59" s="13"/>
      <c r="M59" s="14"/>
      <c r="N59" s="44" t="str">
        <f t="shared" si="22"/>
        <v/>
      </c>
      <c r="O59" s="44" t="str">
        <f t="shared" si="23"/>
        <v/>
      </c>
      <c r="Q59" s="44"/>
      <c r="R59" s="44"/>
      <c r="S59" s="45"/>
      <c r="T59" s="44"/>
      <c r="U59" s="44"/>
      <c r="V59" s="45"/>
      <c r="W59" s="44"/>
      <c r="X59" s="44"/>
      <c r="Y59" s="45"/>
      <c r="Z59" s="44"/>
      <c r="AA59" s="44"/>
      <c r="AB59" s="45"/>
      <c r="AC59" s="44"/>
      <c r="AD59" s="44"/>
      <c r="AE59" s="45"/>
      <c r="AF59" s="45" t="str">
        <f t="shared" si="24"/>
        <v/>
      </c>
      <c r="AG59" s="44"/>
      <c r="AH59" s="44"/>
      <c r="AI59" s="45"/>
      <c r="AJ59" s="44"/>
      <c r="AK59" s="44"/>
      <c r="AL59" s="45"/>
      <c r="AM59" s="44"/>
      <c r="AN59" s="44"/>
      <c r="AO59" s="45"/>
      <c r="AP59" s="44"/>
      <c r="AQ59" s="44"/>
      <c r="AR59" s="45"/>
      <c r="AS59" s="44"/>
      <c r="AT59" s="44"/>
      <c r="AU59" s="45"/>
      <c r="AV59" s="44"/>
      <c r="AW59" s="46" t="str">
        <f t="shared" si="25"/>
        <v/>
      </c>
      <c r="AX59" s="47" t="str">
        <f t="shared" si="26"/>
        <v/>
      </c>
      <c r="AY59" s="48"/>
      <c r="AZ59" s="57"/>
      <c r="BA59" s="57"/>
      <c r="BB59" s="57"/>
      <c r="BC59" s="57"/>
      <c r="BD59" s="57"/>
      <c r="BE59" s="57"/>
      <c r="BF59" s="57"/>
      <c r="BG59" s="57"/>
      <c r="BH59" s="57"/>
      <c r="BI59" s="57"/>
      <c r="BJ59" s="57"/>
      <c r="BK59" s="57"/>
      <c r="BL59" s="57"/>
      <c r="BM59" s="57"/>
      <c r="BN59" s="57"/>
      <c r="BO59" s="45" t="str">
        <f t="shared" si="27"/>
        <v/>
      </c>
      <c r="BP59" s="44"/>
      <c r="BQ59" s="44"/>
      <c r="BR59" s="45"/>
      <c r="BS59" s="44"/>
      <c r="BT59" s="44"/>
      <c r="BU59" s="45"/>
      <c r="BV59" s="44"/>
      <c r="BW59" s="44"/>
      <c r="BX59" s="45"/>
      <c r="BY59" s="44"/>
      <c r="BZ59" s="44"/>
      <c r="CA59" s="45"/>
      <c r="CB59" s="44"/>
      <c r="CC59" s="44"/>
      <c r="CD59" s="45"/>
      <c r="CE59" s="46" t="str">
        <f t="shared" si="28"/>
        <v/>
      </c>
      <c r="CF59" s="47" t="str">
        <f t="shared" si="29"/>
        <v/>
      </c>
      <c r="CG59" s="48"/>
      <c r="CH59" s="57"/>
      <c r="CI59" s="49" t="str">
        <f t="shared" si="30"/>
        <v/>
      </c>
      <c r="CJ59" s="48"/>
      <c r="CK59" s="57"/>
      <c r="CL59" s="49" t="str">
        <f t="shared" si="31"/>
        <v/>
      </c>
    </row>
    <row r="60" spans="1:90" x14ac:dyDescent="0.25">
      <c r="A60" s="8"/>
      <c r="B60" s="8"/>
      <c r="C60" s="8"/>
      <c r="E60" s="50" t="str">
        <f t="shared" si="16"/>
        <v/>
      </c>
      <c r="F60" s="8" t="str">
        <f t="shared" si="17"/>
        <v/>
      </c>
      <c r="G60" s="8" t="str">
        <f t="shared" si="18"/>
        <v/>
      </c>
      <c r="H60" s="50" t="str">
        <f t="shared" si="19"/>
        <v/>
      </c>
      <c r="I60" s="8" t="str">
        <f t="shared" si="20"/>
        <v/>
      </c>
      <c r="J60" s="8" t="str">
        <f t="shared" si="21"/>
        <v/>
      </c>
      <c r="K60" s="8"/>
      <c r="L60" s="13"/>
      <c r="M60" s="14"/>
      <c r="N60" s="44" t="str">
        <f t="shared" si="22"/>
        <v/>
      </c>
      <c r="O60" s="44" t="str">
        <f t="shared" si="23"/>
        <v/>
      </c>
      <c r="Q60" s="44"/>
      <c r="R60" s="44"/>
      <c r="S60" s="45"/>
      <c r="T60" s="44"/>
      <c r="U60" s="44"/>
      <c r="V60" s="45"/>
      <c r="W60" s="44"/>
      <c r="X60" s="44"/>
      <c r="Y60" s="45"/>
      <c r="Z60" s="44"/>
      <c r="AA60" s="44"/>
      <c r="AB60" s="45"/>
      <c r="AC60" s="44"/>
      <c r="AD60" s="44"/>
      <c r="AE60" s="45"/>
      <c r="AF60" s="45" t="str">
        <f t="shared" si="24"/>
        <v/>
      </c>
      <c r="AG60" s="44"/>
      <c r="AH60" s="44"/>
      <c r="AI60" s="45"/>
      <c r="AJ60" s="44"/>
      <c r="AK60" s="44"/>
      <c r="AL60" s="45"/>
      <c r="AM60" s="44"/>
      <c r="AN60" s="44"/>
      <c r="AO60" s="45"/>
      <c r="AP60" s="44"/>
      <c r="AQ60" s="44"/>
      <c r="AR60" s="45"/>
      <c r="AS60" s="44"/>
      <c r="AT60" s="44"/>
      <c r="AU60" s="45"/>
      <c r="AV60" s="44"/>
      <c r="AW60" s="46" t="str">
        <f t="shared" si="25"/>
        <v/>
      </c>
      <c r="AX60" s="47" t="str">
        <f t="shared" si="26"/>
        <v/>
      </c>
      <c r="AY60" s="48"/>
      <c r="AZ60" s="57"/>
      <c r="BA60" s="57"/>
      <c r="BB60" s="57"/>
      <c r="BC60" s="57"/>
      <c r="BD60" s="57"/>
      <c r="BE60" s="57"/>
      <c r="BF60" s="57"/>
      <c r="BG60" s="57"/>
      <c r="BH60" s="57"/>
      <c r="BI60" s="57"/>
      <c r="BJ60" s="57"/>
      <c r="BK60" s="57"/>
      <c r="BL60" s="57"/>
      <c r="BM60" s="57"/>
      <c r="BN60" s="57"/>
      <c r="BO60" s="45" t="str">
        <f t="shared" si="27"/>
        <v/>
      </c>
      <c r="BP60" s="44"/>
      <c r="BQ60" s="44"/>
      <c r="BR60" s="45"/>
      <c r="BS60" s="44"/>
      <c r="BT60" s="44"/>
      <c r="BU60" s="45"/>
      <c r="BV60" s="44"/>
      <c r="BW60" s="44"/>
      <c r="BX60" s="45"/>
      <c r="BY60" s="44"/>
      <c r="BZ60" s="44"/>
      <c r="CA60" s="45"/>
      <c r="CB60" s="44"/>
      <c r="CC60" s="44"/>
      <c r="CD60" s="45"/>
      <c r="CE60" s="46" t="str">
        <f t="shared" si="28"/>
        <v/>
      </c>
      <c r="CF60" s="47" t="str">
        <f t="shared" si="29"/>
        <v/>
      </c>
      <c r="CG60" s="48"/>
      <c r="CH60" s="57"/>
      <c r="CI60" s="49" t="str">
        <f t="shared" si="30"/>
        <v/>
      </c>
      <c r="CJ60" s="48"/>
      <c r="CK60" s="57"/>
      <c r="CL60" s="49" t="str">
        <f t="shared" si="31"/>
        <v/>
      </c>
    </row>
  </sheetData>
  <sheetProtection formatCells="0" formatColumns="0" formatRows="0" insertColumns="0" insertRows="0" insertHyperlinks="0" deleteColumns="0" deleteRows="0" sort="0" autoFilter="0" pivotTables="0"/>
  <mergeCells count="44">
    <mergeCell ref="A8:A10"/>
    <mergeCell ref="B8:B10"/>
    <mergeCell ref="C8:C10"/>
    <mergeCell ref="E9:G9"/>
    <mergeCell ref="H9:J9"/>
    <mergeCell ref="K9:K10"/>
    <mergeCell ref="E7:J8"/>
    <mergeCell ref="C1:O1"/>
    <mergeCell ref="N9:N10"/>
    <mergeCell ref="O9:O10"/>
    <mergeCell ref="N7:O8"/>
    <mergeCell ref="AV8:AV10"/>
    <mergeCell ref="AF9:AF10"/>
    <mergeCell ref="AG9:AI9"/>
    <mergeCell ref="AJ9:AL9"/>
    <mergeCell ref="AM9:AO9"/>
    <mergeCell ref="AP9:AR9"/>
    <mergeCell ref="AS9:AU9"/>
    <mergeCell ref="Q9:S9"/>
    <mergeCell ref="T9:V9"/>
    <mergeCell ref="W9:Y9"/>
    <mergeCell ref="Z9:AB9"/>
    <mergeCell ref="AC9:AE9"/>
    <mergeCell ref="CK8:CK10"/>
    <mergeCell ref="CQ11:CS11"/>
    <mergeCell ref="CQ25:CS25"/>
    <mergeCell ref="AW8:AW10"/>
    <mergeCell ref="AX8:AX10"/>
    <mergeCell ref="CL8:CL10"/>
    <mergeCell ref="CE8:CE10"/>
    <mergeCell ref="AZ9:BB9"/>
    <mergeCell ref="BC9:BE9"/>
    <mergeCell ref="BF9:BH9"/>
    <mergeCell ref="BI9:BK9"/>
    <mergeCell ref="BL9:BN9"/>
    <mergeCell ref="BO9:BO10"/>
    <mergeCell ref="BP9:BR9"/>
    <mergeCell ref="BS9:BU9"/>
    <mergeCell ref="BV9:BX9"/>
    <mergeCell ref="BY9:CA9"/>
    <mergeCell ref="CB9:CD9"/>
    <mergeCell ref="CH8:CH10"/>
    <mergeCell ref="CI8:CI10"/>
    <mergeCell ref="CF8:CF10"/>
  </mergeCells>
  <conditionalFormatting sqref="Q11">
    <cfRule type="cellIs" dxfId="33249" priority="275" operator="lessThan">
      <formula>$C$4</formula>
    </cfRule>
  </conditionalFormatting>
  <conditionalFormatting sqref="Q12">
    <cfRule type="cellIs" dxfId="33248" priority="276" operator="lessThan">
      <formula>$C$4</formula>
    </cfRule>
  </conditionalFormatting>
  <conditionalFormatting sqref="Q13">
    <cfRule type="cellIs" dxfId="33247" priority="277" operator="lessThan">
      <formula>$C$4</formula>
    </cfRule>
  </conditionalFormatting>
  <conditionalFormatting sqref="Q14">
    <cfRule type="cellIs" dxfId="33246" priority="278" operator="lessThan">
      <formula>$C$4</formula>
    </cfRule>
  </conditionalFormatting>
  <conditionalFormatting sqref="Q15">
    <cfRule type="cellIs" dxfId="33245" priority="279" operator="lessThan">
      <formula>$C$4</formula>
    </cfRule>
  </conditionalFormatting>
  <conditionalFormatting sqref="Q16">
    <cfRule type="cellIs" dxfId="33244" priority="280" operator="lessThan">
      <formula>$C$4</formula>
    </cfRule>
  </conditionalFormatting>
  <conditionalFormatting sqref="Q17">
    <cfRule type="cellIs" dxfId="33243" priority="281" operator="lessThan">
      <formula>$C$4</formula>
    </cfRule>
  </conditionalFormatting>
  <conditionalFormatting sqref="Q18">
    <cfRule type="cellIs" dxfId="33242" priority="282" operator="lessThan">
      <formula>$C$4</formula>
    </cfRule>
  </conditionalFormatting>
  <conditionalFormatting sqref="Q19">
    <cfRule type="cellIs" dxfId="33241" priority="283" operator="lessThan">
      <formula>$C$4</formula>
    </cfRule>
  </conditionalFormatting>
  <conditionalFormatting sqref="Q20">
    <cfRule type="cellIs" dxfId="33240" priority="284" operator="lessThan">
      <formula>$C$4</formula>
    </cfRule>
  </conditionalFormatting>
  <conditionalFormatting sqref="Q21">
    <cfRule type="cellIs" dxfId="33239" priority="285" operator="lessThan">
      <formula>$C$4</formula>
    </cfRule>
  </conditionalFormatting>
  <conditionalFormatting sqref="Q22">
    <cfRule type="cellIs" dxfId="33238" priority="286" operator="lessThan">
      <formula>$C$4</formula>
    </cfRule>
  </conditionalFormatting>
  <conditionalFormatting sqref="Q23">
    <cfRule type="cellIs" dxfId="33237" priority="287" operator="lessThan">
      <formula>$C$4</formula>
    </cfRule>
  </conditionalFormatting>
  <conditionalFormatting sqref="Q24">
    <cfRule type="cellIs" dxfId="33236" priority="288" operator="lessThan">
      <formula>$C$4</formula>
    </cfRule>
  </conditionalFormatting>
  <conditionalFormatting sqref="Q25">
    <cfRule type="cellIs" dxfId="33235" priority="289" operator="lessThan">
      <formula>$C$4</formula>
    </cfRule>
  </conditionalFormatting>
  <conditionalFormatting sqref="Q26">
    <cfRule type="cellIs" dxfId="33234" priority="290" operator="lessThan">
      <formula>$C$4</formula>
    </cfRule>
  </conditionalFormatting>
  <conditionalFormatting sqref="Q27">
    <cfRule type="cellIs" dxfId="33233" priority="291" operator="lessThan">
      <formula>$C$4</formula>
    </cfRule>
  </conditionalFormatting>
  <conditionalFormatting sqref="Q28">
    <cfRule type="cellIs" dxfId="33232" priority="292" operator="lessThan">
      <formula>$C$4</formula>
    </cfRule>
  </conditionalFormatting>
  <conditionalFormatting sqref="Q29">
    <cfRule type="cellIs" dxfId="33231" priority="293" operator="lessThan">
      <formula>$C$4</formula>
    </cfRule>
  </conditionalFormatting>
  <conditionalFormatting sqref="Q47">
    <cfRule type="cellIs" dxfId="33230" priority="311" operator="lessThan">
      <formula>$C$4</formula>
    </cfRule>
  </conditionalFormatting>
  <conditionalFormatting sqref="Q48">
    <cfRule type="cellIs" dxfId="33229" priority="312" operator="lessThan">
      <formula>$C$4</formula>
    </cfRule>
  </conditionalFormatting>
  <conditionalFormatting sqref="Q49">
    <cfRule type="cellIs" dxfId="33228" priority="313" operator="lessThan">
      <formula>$C$4</formula>
    </cfRule>
  </conditionalFormatting>
  <conditionalFormatting sqref="Q50">
    <cfRule type="cellIs" dxfId="33227" priority="314" operator="lessThan">
      <formula>$C$4</formula>
    </cfRule>
  </conditionalFormatting>
  <conditionalFormatting sqref="Q51">
    <cfRule type="cellIs" dxfId="33226" priority="315" operator="lessThan">
      <formula>$C$4</formula>
    </cfRule>
  </conditionalFormatting>
  <conditionalFormatting sqref="Q52">
    <cfRule type="cellIs" dxfId="33225" priority="316" operator="lessThan">
      <formula>$C$4</formula>
    </cfRule>
  </conditionalFormatting>
  <conditionalFormatting sqref="Q53">
    <cfRule type="cellIs" dxfId="33224" priority="317" operator="lessThan">
      <formula>$C$4</formula>
    </cfRule>
  </conditionalFormatting>
  <conditionalFormatting sqref="Q54">
    <cfRule type="cellIs" dxfId="33223" priority="318" operator="lessThan">
      <formula>$C$4</formula>
    </cfRule>
  </conditionalFormatting>
  <conditionalFormatting sqref="Q55">
    <cfRule type="cellIs" dxfId="33222" priority="319" operator="lessThan">
      <formula>$C$4</formula>
    </cfRule>
  </conditionalFormatting>
  <conditionalFormatting sqref="Q56">
    <cfRule type="cellIs" dxfId="33221" priority="320" operator="lessThan">
      <formula>$C$4</formula>
    </cfRule>
  </conditionalFormatting>
  <conditionalFormatting sqref="Q57">
    <cfRule type="cellIs" dxfId="33220" priority="321" operator="lessThan">
      <formula>$C$4</formula>
    </cfRule>
  </conditionalFormatting>
  <conditionalFormatting sqref="Q58">
    <cfRule type="cellIs" dxfId="33219" priority="322" operator="lessThan">
      <formula>$C$4</formula>
    </cfRule>
  </conditionalFormatting>
  <conditionalFormatting sqref="Q59">
    <cfRule type="cellIs" dxfId="33218" priority="323" operator="lessThan">
      <formula>$C$4</formula>
    </cfRule>
  </conditionalFormatting>
  <conditionalFormatting sqref="Q60">
    <cfRule type="cellIs" dxfId="33217" priority="324" operator="lessThan">
      <formula>$C$4</formula>
    </cfRule>
  </conditionalFormatting>
  <conditionalFormatting sqref="R11">
    <cfRule type="cellIs" dxfId="33216" priority="325" operator="lessThan">
      <formula>$C$4</formula>
    </cfRule>
  </conditionalFormatting>
  <conditionalFormatting sqref="R12">
    <cfRule type="cellIs" dxfId="33215" priority="326" operator="lessThan">
      <formula>$C$4</formula>
    </cfRule>
  </conditionalFormatting>
  <conditionalFormatting sqref="R13">
    <cfRule type="cellIs" dxfId="33214" priority="327" operator="lessThan">
      <formula>$C$4</formula>
    </cfRule>
  </conditionalFormatting>
  <conditionalFormatting sqref="R14">
    <cfRule type="cellIs" dxfId="33213" priority="328" operator="lessThan">
      <formula>$C$4</formula>
    </cfRule>
  </conditionalFormatting>
  <conditionalFormatting sqref="R15">
    <cfRule type="cellIs" dxfId="33212" priority="329" operator="lessThan">
      <formula>$C$4</formula>
    </cfRule>
  </conditionalFormatting>
  <conditionalFormatting sqref="R16">
    <cfRule type="cellIs" dxfId="33211" priority="330" operator="lessThan">
      <formula>$C$4</formula>
    </cfRule>
  </conditionalFormatting>
  <conditionalFormatting sqref="R17">
    <cfRule type="cellIs" dxfId="33210" priority="331" operator="lessThan">
      <formula>$C$4</formula>
    </cfRule>
  </conditionalFormatting>
  <conditionalFormatting sqref="R18">
    <cfRule type="cellIs" dxfId="33209" priority="332" operator="lessThan">
      <formula>$C$4</formula>
    </cfRule>
  </conditionalFormatting>
  <conditionalFormatting sqref="R19">
    <cfRule type="cellIs" dxfId="33208" priority="333" operator="lessThan">
      <formula>$C$4</formula>
    </cfRule>
  </conditionalFormatting>
  <conditionalFormatting sqref="R20">
    <cfRule type="cellIs" dxfId="33207" priority="334" operator="lessThan">
      <formula>$C$4</formula>
    </cfRule>
  </conditionalFormatting>
  <conditionalFormatting sqref="R21">
    <cfRule type="cellIs" dxfId="33206" priority="335" operator="lessThan">
      <formula>$C$4</formula>
    </cfRule>
  </conditionalFormatting>
  <conditionalFormatting sqref="R22">
    <cfRule type="cellIs" dxfId="33205" priority="336" operator="lessThan">
      <formula>$C$4</formula>
    </cfRule>
  </conditionalFormatting>
  <conditionalFormatting sqref="R23">
    <cfRule type="cellIs" dxfId="33204" priority="337" operator="lessThan">
      <formula>$C$4</formula>
    </cfRule>
  </conditionalFormatting>
  <conditionalFormatting sqref="R24">
    <cfRule type="cellIs" dxfId="33203" priority="338" operator="lessThan">
      <formula>$C$4</formula>
    </cfRule>
  </conditionalFormatting>
  <conditionalFormatting sqref="R25">
    <cfRule type="cellIs" dxfId="33202" priority="339" operator="lessThan">
      <formula>$C$4</formula>
    </cfRule>
  </conditionalFormatting>
  <conditionalFormatting sqref="R26">
    <cfRule type="cellIs" dxfId="33201" priority="340" operator="lessThan">
      <formula>$C$4</formula>
    </cfRule>
  </conditionalFormatting>
  <conditionalFormatting sqref="R27">
    <cfRule type="cellIs" dxfId="33200" priority="341" operator="lessThan">
      <formula>$C$4</formula>
    </cfRule>
  </conditionalFormatting>
  <conditionalFormatting sqref="R28">
    <cfRule type="cellIs" dxfId="33199" priority="342" operator="lessThan">
      <formula>$C$4</formula>
    </cfRule>
  </conditionalFormatting>
  <conditionalFormatting sqref="R29">
    <cfRule type="cellIs" dxfId="33198" priority="343" operator="lessThan">
      <formula>$C$4</formula>
    </cfRule>
  </conditionalFormatting>
  <conditionalFormatting sqref="R30">
    <cfRule type="cellIs" dxfId="33197" priority="344" operator="lessThan">
      <formula>$C$4</formula>
    </cfRule>
  </conditionalFormatting>
  <conditionalFormatting sqref="R31">
    <cfRule type="cellIs" dxfId="33196" priority="345" operator="lessThan">
      <formula>$C$4</formula>
    </cfRule>
  </conditionalFormatting>
  <conditionalFormatting sqref="R32">
    <cfRule type="cellIs" dxfId="33195" priority="346" operator="lessThan">
      <formula>$C$4</formula>
    </cfRule>
  </conditionalFormatting>
  <conditionalFormatting sqref="R33">
    <cfRule type="cellIs" dxfId="33194" priority="347" operator="lessThan">
      <formula>$C$4</formula>
    </cfRule>
  </conditionalFormatting>
  <conditionalFormatting sqref="R34">
    <cfRule type="cellIs" dxfId="33193" priority="348" operator="lessThan">
      <formula>$C$4</formula>
    </cfRule>
  </conditionalFormatting>
  <conditionalFormatting sqref="R35">
    <cfRule type="cellIs" dxfId="33192" priority="349" operator="lessThan">
      <formula>$C$4</formula>
    </cfRule>
  </conditionalFormatting>
  <conditionalFormatting sqref="R36">
    <cfRule type="cellIs" dxfId="33191" priority="350" operator="lessThan">
      <formula>$C$4</formula>
    </cfRule>
  </conditionalFormatting>
  <conditionalFormatting sqref="R37">
    <cfRule type="cellIs" dxfId="33190" priority="351" operator="lessThan">
      <formula>$C$4</formula>
    </cfRule>
  </conditionalFormatting>
  <conditionalFormatting sqref="R38">
    <cfRule type="cellIs" dxfId="33189" priority="352" operator="lessThan">
      <formula>$C$4</formula>
    </cfRule>
  </conditionalFormatting>
  <conditionalFormatting sqref="R39">
    <cfRule type="cellIs" dxfId="33188" priority="353" operator="lessThan">
      <formula>$C$4</formula>
    </cfRule>
  </conditionalFormatting>
  <conditionalFormatting sqref="R40">
    <cfRule type="cellIs" dxfId="33187" priority="354" operator="lessThan">
      <formula>$C$4</formula>
    </cfRule>
  </conditionalFormatting>
  <conditionalFormatting sqref="R41">
    <cfRule type="cellIs" dxfId="33186" priority="355" operator="lessThan">
      <formula>$C$4</formula>
    </cfRule>
  </conditionalFormatting>
  <conditionalFormatting sqref="R42">
    <cfRule type="cellIs" dxfId="33185" priority="356" operator="lessThan">
      <formula>$C$4</formula>
    </cfRule>
  </conditionalFormatting>
  <conditionalFormatting sqref="R43">
    <cfRule type="cellIs" dxfId="33184" priority="357" operator="lessThan">
      <formula>$C$4</formula>
    </cfRule>
  </conditionalFormatting>
  <conditionalFormatting sqref="R44">
    <cfRule type="cellIs" dxfId="33183" priority="358" operator="lessThan">
      <formula>$C$4</formula>
    </cfRule>
  </conditionalFormatting>
  <conditionalFormatting sqref="R45">
    <cfRule type="cellIs" dxfId="33182" priority="359" operator="lessThan">
      <formula>$C$4</formula>
    </cfRule>
  </conditionalFormatting>
  <conditionalFormatting sqref="R46">
    <cfRule type="cellIs" dxfId="33181" priority="360" operator="lessThan">
      <formula>$C$4</formula>
    </cfRule>
  </conditionalFormatting>
  <conditionalFormatting sqref="R47">
    <cfRule type="cellIs" dxfId="33180" priority="361" operator="lessThan">
      <formula>$C$4</formula>
    </cfRule>
  </conditionalFormatting>
  <conditionalFormatting sqref="R48">
    <cfRule type="cellIs" dxfId="33179" priority="362" operator="lessThan">
      <formula>$C$4</formula>
    </cfRule>
  </conditionalFormatting>
  <conditionalFormatting sqref="R49">
    <cfRule type="cellIs" dxfId="33178" priority="363" operator="lessThan">
      <formula>$C$4</formula>
    </cfRule>
  </conditionalFormatting>
  <conditionalFormatting sqref="R50">
    <cfRule type="cellIs" dxfId="33177" priority="364" operator="lessThan">
      <formula>$C$4</formula>
    </cfRule>
  </conditionalFormatting>
  <conditionalFormatting sqref="R51">
    <cfRule type="cellIs" dxfId="33176" priority="365" operator="lessThan">
      <formula>$C$4</formula>
    </cfRule>
  </conditionalFormatting>
  <conditionalFormatting sqref="R52">
    <cfRule type="cellIs" dxfId="33175" priority="366" operator="lessThan">
      <formula>$C$4</formula>
    </cfRule>
  </conditionalFormatting>
  <conditionalFormatting sqref="R53">
    <cfRule type="cellIs" dxfId="33174" priority="367" operator="lessThan">
      <formula>$C$4</formula>
    </cfRule>
  </conditionalFormatting>
  <conditionalFormatting sqref="R54">
    <cfRule type="cellIs" dxfId="33173" priority="368" operator="lessThan">
      <formula>$C$4</formula>
    </cfRule>
  </conditionalFormatting>
  <conditionalFormatting sqref="R55">
    <cfRule type="cellIs" dxfId="33172" priority="369" operator="lessThan">
      <formula>$C$4</formula>
    </cfRule>
  </conditionalFormatting>
  <conditionalFormatting sqref="R56">
    <cfRule type="cellIs" dxfId="33171" priority="370" operator="lessThan">
      <formula>$C$4</formula>
    </cfRule>
  </conditionalFormatting>
  <conditionalFormatting sqref="R57">
    <cfRule type="cellIs" dxfId="33170" priority="371" operator="lessThan">
      <formula>$C$4</formula>
    </cfRule>
  </conditionalFormatting>
  <conditionalFormatting sqref="R58">
    <cfRule type="cellIs" dxfId="33169" priority="372" operator="lessThan">
      <formula>$C$4</formula>
    </cfRule>
  </conditionalFormatting>
  <conditionalFormatting sqref="R59">
    <cfRule type="cellIs" dxfId="33168" priority="373" operator="lessThan">
      <formula>$C$4</formula>
    </cfRule>
  </conditionalFormatting>
  <conditionalFormatting sqref="R60">
    <cfRule type="cellIs" dxfId="33167" priority="374" operator="lessThan">
      <formula>$C$4</formula>
    </cfRule>
  </conditionalFormatting>
  <conditionalFormatting sqref="S29">
    <cfRule type="cellIs" dxfId="33166" priority="393" operator="lessThan">
      <formula>$C$4</formula>
    </cfRule>
  </conditionalFormatting>
  <conditionalFormatting sqref="S30:S46">
    <cfRule type="cellIs" dxfId="33165" priority="394" operator="lessThan">
      <formula>$C$4</formula>
    </cfRule>
  </conditionalFormatting>
  <conditionalFormatting sqref="S47">
    <cfRule type="cellIs" dxfId="33164" priority="411" operator="lessThan">
      <formula>$C$4</formula>
    </cfRule>
  </conditionalFormatting>
  <conditionalFormatting sqref="S48">
    <cfRule type="cellIs" dxfId="33163" priority="412" operator="lessThan">
      <formula>$C$4</formula>
    </cfRule>
  </conditionalFormatting>
  <conditionalFormatting sqref="S49">
    <cfRule type="cellIs" dxfId="33162" priority="413" operator="lessThan">
      <formula>$C$4</formula>
    </cfRule>
  </conditionalFormatting>
  <conditionalFormatting sqref="S50">
    <cfRule type="cellIs" dxfId="33161" priority="414" operator="lessThan">
      <formula>$C$4</formula>
    </cfRule>
  </conditionalFormatting>
  <conditionalFormatting sqref="S51">
    <cfRule type="cellIs" dxfId="33160" priority="415" operator="lessThan">
      <formula>$C$4</formula>
    </cfRule>
  </conditionalFormatting>
  <conditionalFormatting sqref="S52">
    <cfRule type="cellIs" dxfId="33159" priority="416" operator="lessThan">
      <formula>$C$4</formula>
    </cfRule>
  </conditionalFormatting>
  <conditionalFormatting sqref="S53">
    <cfRule type="cellIs" dxfId="33158" priority="417" operator="lessThan">
      <formula>$C$4</formula>
    </cfRule>
  </conditionalFormatting>
  <conditionalFormatting sqref="S54">
    <cfRule type="cellIs" dxfId="33157" priority="418" operator="lessThan">
      <formula>$C$4</formula>
    </cfRule>
  </conditionalFormatting>
  <conditionalFormatting sqref="S55">
    <cfRule type="cellIs" dxfId="33156" priority="419" operator="lessThan">
      <formula>$C$4</formula>
    </cfRule>
  </conditionalFormatting>
  <conditionalFormatting sqref="S56">
    <cfRule type="cellIs" dxfId="33155" priority="420" operator="lessThan">
      <formula>$C$4</formula>
    </cfRule>
  </conditionalFormatting>
  <conditionalFormatting sqref="S57">
    <cfRule type="cellIs" dxfId="33154" priority="421" operator="lessThan">
      <formula>$C$4</formula>
    </cfRule>
  </conditionalFormatting>
  <conditionalFormatting sqref="S58">
    <cfRule type="cellIs" dxfId="33153" priority="422" operator="lessThan">
      <formula>$C$4</formula>
    </cfRule>
  </conditionalFormatting>
  <conditionalFormatting sqref="S59">
    <cfRule type="cellIs" dxfId="33152" priority="423" operator="lessThan">
      <formula>$C$4</formula>
    </cfRule>
  </conditionalFormatting>
  <conditionalFormatting sqref="S60">
    <cfRule type="cellIs" dxfId="33151" priority="424" operator="lessThan">
      <formula>$C$4</formula>
    </cfRule>
  </conditionalFormatting>
  <conditionalFormatting sqref="V29">
    <cfRule type="cellIs" dxfId="33150" priority="443" operator="lessThan">
      <formula>$C$4</formula>
    </cfRule>
  </conditionalFormatting>
  <conditionalFormatting sqref="V47">
    <cfRule type="cellIs" dxfId="33149" priority="461" operator="lessThan">
      <formula>$C$4</formula>
    </cfRule>
  </conditionalFormatting>
  <conditionalFormatting sqref="V48">
    <cfRule type="cellIs" dxfId="33148" priority="462" operator="lessThan">
      <formula>$C$4</formula>
    </cfRule>
  </conditionalFormatting>
  <conditionalFormatting sqref="V49">
    <cfRule type="cellIs" dxfId="33147" priority="463" operator="lessThan">
      <formula>$C$4</formula>
    </cfRule>
  </conditionalFormatting>
  <conditionalFormatting sqref="V50">
    <cfRule type="cellIs" dxfId="33146" priority="464" operator="lessThan">
      <formula>$C$4</formula>
    </cfRule>
  </conditionalFormatting>
  <conditionalFormatting sqref="V51">
    <cfRule type="cellIs" dxfId="33145" priority="465" operator="lessThan">
      <formula>$C$4</formula>
    </cfRule>
  </conditionalFormatting>
  <conditionalFormatting sqref="V52">
    <cfRule type="cellIs" dxfId="33144" priority="466" operator="lessThan">
      <formula>$C$4</formula>
    </cfRule>
  </conditionalFormatting>
  <conditionalFormatting sqref="V53">
    <cfRule type="cellIs" dxfId="33143" priority="467" operator="lessThan">
      <formula>$C$4</formula>
    </cfRule>
  </conditionalFormatting>
  <conditionalFormatting sqref="V54">
    <cfRule type="cellIs" dxfId="33142" priority="468" operator="lessThan">
      <formula>$C$4</formula>
    </cfRule>
  </conditionalFormatting>
  <conditionalFormatting sqref="V55">
    <cfRule type="cellIs" dxfId="33141" priority="469" operator="lessThan">
      <formula>$C$4</formula>
    </cfRule>
  </conditionalFormatting>
  <conditionalFormatting sqref="V56">
    <cfRule type="cellIs" dxfId="33140" priority="470" operator="lessThan">
      <formula>$C$4</formula>
    </cfRule>
  </conditionalFormatting>
  <conditionalFormatting sqref="V57">
    <cfRule type="cellIs" dxfId="33139" priority="471" operator="lessThan">
      <formula>$C$4</formula>
    </cfRule>
  </conditionalFormatting>
  <conditionalFormatting sqref="V58">
    <cfRule type="cellIs" dxfId="33138" priority="472" operator="lessThan">
      <formula>$C$4</formula>
    </cfRule>
  </conditionalFormatting>
  <conditionalFormatting sqref="V59">
    <cfRule type="cellIs" dxfId="33137" priority="473" operator="lessThan">
      <formula>$C$4</formula>
    </cfRule>
  </conditionalFormatting>
  <conditionalFormatting sqref="V60">
    <cfRule type="cellIs" dxfId="33136" priority="474" operator="lessThan">
      <formula>$C$4</formula>
    </cfRule>
  </conditionalFormatting>
  <conditionalFormatting sqref="Y29">
    <cfRule type="cellIs" dxfId="33135" priority="493" operator="lessThan">
      <formula>$C$4</formula>
    </cfRule>
  </conditionalFormatting>
  <conditionalFormatting sqref="Y47">
    <cfRule type="cellIs" dxfId="33134" priority="511" operator="lessThan">
      <formula>$C$4</formula>
    </cfRule>
  </conditionalFormatting>
  <conditionalFormatting sqref="Y48">
    <cfRule type="cellIs" dxfId="33133" priority="512" operator="lessThan">
      <formula>$C$4</formula>
    </cfRule>
  </conditionalFormatting>
  <conditionalFormatting sqref="Y49">
    <cfRule type="cellIs" dxfId="33132" priority="513" operator="lessThan">
      <formula>$C$4</formula>
    </cfRule>
  </conditionalFormatting>
  <conditionalFormatting sqref="Y50">
    <cfRule type="cellIs" dxfId="33131" priority="514" operator="lessThan">
      <formula>$C$4</formula>
    </cfRule>
  </conditionalFormatting>
  <conditionalFormatting sqref="Y51">
    <cfRule type="cellIs" dxfId="33130" priority="515" operator="lessThan">
      <formula>$C$4</formula>
    </cfRule>
  </conditionalFormatting>
  <conditionalFormatting sqref="Y52">
    <cfRule type="cellIs" dxfId="33129" priority="516" operator="lessThan">
      <formula>$C$4</formula>
    </cfRule>
  </conditionalFormatting>
  <conditionalFormatting sqref="Y53">
    <cfRule type="cellIs" dxfId="33128" priority="517" operator="lessThan">
      <formula>$C$4</formula>
    </cfRule>
  </conditionalFormatting>
  <conditionalFormatting sqref="Y54">
    <cfRule type="cellIs" dxfId="33127" priority="518" operator="lessThan">
      <formula>$C$4</formula>
    </cfRule>
  </conditionalFormatting>
  <conditionalFormatting sqref="Y55">
    <cfRule type="cellIs" dxfId="33126" priority="519" operator="lessThan">
      <formula>$C$4</formula>
    </cfRule>
  </conditionalFormatting>
  <conditionalFormatting sqref="Y56">
    <cfRule type="cellIs" dxfId="33125" priority="520" operator="lessThan">
      <formula>$C$4</formula>
    </cfRule>
  </conditionalFormatting>
  <conditionalFormatting sqref="Y57">
    <cfRule type="cellIs" dxfId="33124" priority="521" operator="lessThan">
      <formula>$C$4</formula>
    </cfRule>
  </conditionalFormatting>
  <conditionalFormatting sqref="Y58">
    <cfRule type="cellIs" dxfId="33123" priority="522" operator="lessThan">
      <formula>$C$4</formula>
    </cfRule>
  </conditionalFormatting>
  <conditionalFormatting sqref="Y59">
    <cfRule type="cellIs" dxfId="33122" priority="523" operator="lessThan">
      <formula>$C$4</formula>
    </cfRule>
  </conditionalFormatting>
  <conditionalFormatting sqref="Y60">
    <cfRule type="cellIs" dxfId="33121" priority="524" operator="lessThan">
      <formula>$C$4</formula>
    </cfRule>
  </conditionalFormatting>
  <conditionalFormatting sqref="Z11">
    <cfRule type="cellIs" dxfId="33120" priority="525" operator="lessThan">
      <formula>$C$4</formula>
    </cfRule>
  </conditionalFormatting>
  <conditionalFormatting sqref="Z12">
    <cfRule type="cellIs" dxfId="33119" priority="526" operator="lessThan">
      <formula>$C$4</formula>
    </cfRule>
  </conditionalFormatting>
  <conditionalFormatting sqref="Z13">
    <cfRule type="cellIs" dxfId="33118" priority="527" operator="lessThan">
      <formula>$C$4</formula>
    </cfRule>
  </conditionalFormatting>
  <conditionalFormatting sqref="Z14">
    <cfRule type="cellIs" dxfId="33117" priority="528" operator="lessThan">
      <formula>$C$4</formula>
    </cfRule>
  </conditionalFormatting>
  <conditionalFormatting sqref="Z15">
    <cfRule type="cellIs" dxfId="33116" priority="529" operator="lessThan">
      <formula>$C$4</formula>
    </cfRule>
  </conditionalFormatting>
  <conditionalFormatting sqref="Z16">
    <cfRule type="cellIs" dxfId="33115" priority="530" operator="lessThan">
      <formula>$C$4</formula>
    </cfRule>
  </conditionalFormatting>
  <conditionalFormatting sqref="Z17">
    <cfRule type="cellIs" dxfId="33114" priority="531" operator="lessThan">
      <formula>$C$4</formula>
    </cfRule>
  </conditionalFormatting>
  <conditionalFormatting sqref="Z18">
    <cfRule type="cellIs" dxfId="33113" priority="532" operator="lessThan">
      <formula>$C$4</formula>
    </cfRule>
  </conditionalFormatting>
  <conditionalFormatting sqref="Z19">
    <cfRule type="cellIs" dxfId="33112" priority="533" operator="lessThan">
      <formula>$C$4</formula>
    </cfRule>
  </conditionalFormatting>
  <conditionalFormatting sqref="Z20">
    <cfRule type="cellIs" dxfId="33111" priority="534" operator="lessThan">
      <formula>$C$4</formula>
    </cfRule>
  </conditionalFormatting>
  <conditionalFormatting sqref="Z21">
    <cfRule type="cellIs" dxfId="33110" priority="535" operator="lessThan">
      <formula>$C$4</formula>
    </cfRule>
  </conditionalFormatting>
  <conditionalFormatting sqref="Z22">
    <cfRule type="cellIs" dxfId="33109" priority="536" operator="lessThan">
      <formula>$C$4</formula>
    </cfRule>
  </conditionalFormatting>
  <conditionalFormatting sqref="Z23">
    <cfRule type="cellIs" dxfId="33108" priority="537" operator="lessThan">
      <formula>$C$4</formula>
    </cfRule>
  </conditionalFormatting>
  <conditionalFormatting sqref="Z24">
    <cfRule type="cellIs" dxfId="33107" priority="538" operator="lessThan">
      <formula>$C$4</formula>
    </cfRule>
  </conditionalFormatting>
  <conditionalFormatting sqref="Z25">
    <cfRule type="cellIs" dxfId="33106" priority="539" operator="lessThan">
      <formula>$C$4</formula>
    </cfRule>
  </conditionalFormatting>
  <conditionalFormatting sqref="Z26">
    <cfRule type="cellIs" dxfId="33105" priority="540" operator="lessThan">
      <formula>$C$4</formula>
    </cfRule>
  </conditionalFormatting>
  <conditionalFormatting sqref="Z27">
    <cfRule type="cellIs" dxfId="33104" priority="541" operator="lessThan">
      <formula>$C$4</formula>
    </cfRule>
  </conditionalFormatting>
  <conditionalFormatting sqref="Z28">
    <cfRule type="cellIs" dxfId="33103" priority="542" operator="lessThan">
      <formula>$C$4</formula>
    </cfRule>
  </conditionalFormatting>
  <conditionalFormatting sqref="Z29">
    <cfRule type="cellIs" dxfId="33102" priority="543" operator="lessThan">
      <formula>$C$4</formula>
    </cfRule>
  </conditionalFormatting>
  <conditionalFormatting sqref="Z30">
    <cfRule type="cellIs" dxfId="33101" priority="544" operator="lessThan">
      <formula>$C$4</formula>
    </cfRule>
  </conditionalFormatting>
  <conditionalFormatting sqref="Z31">
    <cfRule type="cellIs" dxfId="33100" priority="545" operator="lessThan">
      <formula>$C$4</formula>
    </cfRule>
  </conditionalFormatting>
  <conditionalFormatting sqref="Z32">
    <cfRule type="cellIs" dxfId="33099" priority="546" operator="lessThan">
      <formula>$C$4</formula>
    </cfRule>
  </conditionalFormatting>
  <conditionalFormatting sqref="Z33">
    <cfRule type="cellIs" dxfId="33098" priority="547" operator="lessThan">
      <formula>$C$4</formula>
    </cfRule>
  </conditionalFormatting>
  <conditionalFormatting sqref="Z34">
    <cfRule type="cellIs" dxfId="33097" priority="548" operator="lessThan">
      <formula>$C$4</formula>
    </cfRule>
  </conditionalFormatting>
  <conditionalFormatting sqref="Z35">
    <cfRule type="cellIs" dxfId="33096" priority="549" operator="lessThan">
      <formula>$C$4</formula>
    </cfRule>
  </conditionalFormatting>
  <conditionalFormatting sqref="Z36">
    <cfRule type="cellIs" dxfId="33095" priority="550" operator="lessThan">
      <formula>$C$4</formula>
    </cfRule>
  </conditionalFormatting>
  <conditionalFormatting sqref="Z37">
    <cfRule type="cellIs" dxfId="33094" priority="551" operator="lessThan">
      <formula>$C$4</formula>
    </cfRule>
  </conditionalFormatting>
  <conditionalFormatting sqref="Z38">
    <cfRule type="cellIs" dxfId="33093" priority="552" operator="lessThan">
      <formula>$C$4</formula>
    </cfRule>
  </conditionalFormatting>
  <conditionalFormatting sqref="Z39">
    <cfRule type="cellIs" dxfId="33092" priority="553" operator="lessThan">
      <formula>$C$4</formula>
    </cfRule>
  </conditionalFormatting>
  <conditionalFormatting sqref="Z40">
    <cfRule type="cellIs" dxfId="33091" priority="554" operator="lessThan">
      <formula>$C$4</formula>
    </cfRule>
  </conditionalFormatting>
  <conditionalFormatting sqref="Z41">
    <cfRule type="cellIs" dxfId="33090" priority="555" operator="lessThan">
      <formula>$C$4</formula>
    </cfRule>
  </conditionalFormatting>
  <conditionalFormatting sqref="Z42">
    <cfRule type="cellIs" dxfId="33089" priority="556" operator="lessThan">
      <formula>$C$4</formula>
    </cfRule>
  </conditionalFormatting>
  <conditionalFormatting sqref="Z43">
    <cfRule type="cellIs" dxfId="33088" priority="557" operator="lessThan">
      <formula>$C$4</formula>
    </cfRule>
  </conditionalFormatting>
  <conditionalFormatting sqref="Z44">
    <cfRule type="cellIs" dxfId="33087" priority="558" operator="lessThan">
      <formula>$C$4</formula>
    </cfRule>
  </conditionalFormatting>
  <conditionalFormatting sqref="Z45">
    <cfRule type="cellIs" dxfId="33086" priority="559" operator="lessThan">
      <formula>$C$4</formula>
    </cfRule>
  </conditionalFormatting>
  <conditionalFormatting sqref="Z46">
    <cfRule type="cellIs" dxfId="33085" priority="560" operator="lessThan">
      <formula>$C$4</formula>
    </cfRule>
  </conditionalFormatting>
  <conditionalFormatting sqref="Z47">
    <cfRule type="cellIs" dxfId="33084" priority="561" operator="lessThan">
      <formula>$C$4</formula>
    </cfRule>
  </conditionalFormatting>
  <conditionalFormatting sqref="Z48">
    <cfRule type="cellIs" dxfId="33083" priority="562" operator="lessThan">
      <formula>$C$4</formula>
    </cfRule>
  </conditionalFormatting>
  <conditionalFormatting sqref="Z49">
    <cfRule type="cellIs" dxfId="33082" priority="563" operator="lessThan">
      <formula>$C$4</formula>
    </cfRule>
  </conditionalFormatting>
  <conditionalFormatting sqref="Z50">
    <cfRule type="cellIs" dxfId="33081" priority="564" operator="lessThan">
      <formula>$C$4</formula>
    </cfRule>
  </conditionalFormatting>
  <conditionalFormatting sqref="Z51">
    <cfRule type="cellIs" dxfId="33080" priority="565" operator="lessThan">
      <formula>$C$4</formula>
    </cfRule>
  </conditionalFormatting>
  <conditionalFormatting sqref="Z52">
    <cfRule type="cellIs" dxfId="33079" priority="566" operator="lessThan">
      <formula>$C$4</formula>
    </cfRule>
  </conditionalFormatting>
  <conditionalFormatting sqref="Z53">
    <cfRule type="cellIs" dxfId="33078" priority="567" operator="lessThan">
      <formula>$C$4</formula>
    </cfRule>
  </conditionalFormatting>
  <conditionalFormatting sqref="Z54">
    <cfRule type="cellIs" dxfId="33077" priority="568" operator="lessThan">
      <formula>$C$4</formula>
    </cfRule>
  </conditionalFormatting>
  <conditionalFormatting sqref="Z55">
    <cfRule type="cellIs" dxfId="33076" priority="569" operator="lessThan">
      <formula>$C$4</formula>
    </cfRule>
  </conditionalFormatting>
  <conditionalFormatting sqref="Z56">
    <cfRule type="cellIs" dxfId="33075" priority="570" operator="lessThan">
      <formula>$C$4</formula>
    </cfRule>
  </conditionalFormatting>
  <conditionalFormatting sqref="Z57">
    <cfRule type="cellIs" dxfId="33074" priority="571" operator="lessThan">
      <formula>$C$4</formula>
    </cfRule>
  </conditionalFormatting>
  <conditionalFormatting sqref="Z58">
    <cfRule type="cellIs" dxfId="33073" priority="572" operator="lessThan">
      <formula>$C$4</formula>
    </cfRule>
  </conditionalFormatting>
  <conditionalFormatting sqref="Z59">
    <cfRule type="cellIs" dxfId="33072" priority="573" operator="lessThan">
      <formula>$C$4</formula>
    </cfRule>
  </conditionalFormatting>
  <conditionalFormatting sqref="Z60">
    <cfRule type="cellIs" dxfId="33071" priority="574" operator="lessThan">
      <formula>$C$4</formula>
    </cfRule>
  </conditionalFormatting>
  <conditionalFormatting sqref="AA11">
    <cfRule type="cellIs" dxfId="33070" priority="575" operator="lessThan">
      <formula>$C$4</formula>
    </cfRule>
  </conditionalFormatting>
  <conditionalFormatting sqref="AA12">
    <cfRule type="cellIs" dxfId="33069" priority="576" operator="lessThan">
      <formula>$C$4</formula>
    </cfRule>
  </conditionalFormatting>
  <conditionalFormatting sqref="AA13">
    <cfRule type="cellIs" dxfId="33068" priority="577" operator="lessThan">
      <formula>$C$4</formula>
    </cfRule>
  </conditionalFormatting>
  <conditionalFormatting sqref="AA14">
    <cfRule type="cellIs" dxfId="33067" priority="578" operator="lessThan">
      <formula>$C$4</formula>
    </cfRule>
  </conditionalFormatting>
  <conditionalFormatting sqref="AA15">
    <cfRule type="cellIs" dxfId="33066" priority="579" operator="lessThan">
      <formula>$C$4</formula>
    </cfRule>
  </conditionalFormatting>
  <conditionalFormatting sqref="AA16">
    <cfRule type="cellIs" dxfId="33065" priority="580" operator="lessThan">
      <formula>$C$4</formula>
    </cfRule>
  </conditionalFormatting>
  <conditionalFormatting sqref="AA17">
    <cfRule type="cellIs" dxfId="33064" priority="581" operator="lessThan">
      <formula>$C$4</formula>
    </cfRule>
  </conditionalFormatting>
  <conditionalFormatting sqref="AA18">
    <cfRule type="cellIs" dxfId="33063" priority="582" operator="lessThan">
      <formula>$C$4</formula>
    </cfRule>
  </conditionalFormatting>
  <conditionalFormatting sqref="AA19">
    <cfRule type="cellIs" dxfId="33062" priority="583" operator="lessThan">
      <formula>$C$4</formula>
    </cfRule>
  </conditionalFormatting>
  <conditionalFormatting sqref="AA20">
    <cfRule type="cellIs" dxfId="33061" priority="584" operator="lessThan">
      <formula>$C$4</formula>
    </cfRule>
  </conditionalFormatting>
  <conditionalFormatting sqref="AA21">
    <cfRule type="cellIs" dxfId="33060" priority="585" operator="lessThan">
      <formula>$C$4</formula>
    </cfRule>
  </conditionalFormatting>
  <conditionalFormatting sqref="AA22">
    <cfRule type="cellIs" dxfId="33059" priority="586" operator="lessThan">
      <formula>$C$4</formula>
    </cfRule>
  </conditionalFormatting>
  <conditionalFormatting sqref="AA23">
    <cfRule type="cellIs" dxfId="33058" priority="587" operator="lessThan">
      <formula>$C$4</formula>
    </cfRule>
  </conditionalFormatting>
  <conditionalFormatting sqref="AA24">
    <cfRule type="cellIs" dxfId="33057" priority="588" operator="lessThan">
      <formula>$C$4</formula>
    </cfRule>
  </conditionalFormatting>
  <conditionalFormatting sqref="AA25">
    <cfRule type="cellIs" dxfId="33056" priority="589" operator="lessThan">
      <formula>$C$4</formula>
    </cfRule>
  </conditionalFormatting>
  <conditionalFormatting sqref="AA26">
    <cfRule type="cellIs" dxfId="33055" priority="590" operator="lessThan">
      <formula>$C$4</formula>
    </cfRule>
  </conditionalFormatting>
  <conditionalFormatting sqref="AA27">
    <cfRule type="cellIs" dxfId="33054" priority="591" operator="lessThan">
      <formula>$C$4</formula>
    </cfRule>
  </conditionalFormatting>
  <conditionalFormatting sqref="AA28">
    <cfRule type="cellIs" dxfId="33053" priority="592" operator="lessThan">
      <formula>$C$4</formula>
    </cfRule>
  </conditionalFormatting>
  <conditionalFormatting sqref="AA29">
    <cfRule type="cellIs" dxfId="33052" priority="593" operator="lessThan">
      <formula>$C$4</formula>
    </cfRule>
  </conditionalFormatting>
  <conditionalFormatting sqref="AA30">
    <cfRule type="cellIs" dxfId="33051" priority="594" operator="lessThan">
      <formula>$C$4</formula>
    </cfRule>
  </conditionalFormatting>
  <conditionalFormatting sqref="AA31">
    <cfRule type="cellIs" dxfId="33050" priority="595" operator="lessThan">
      <formula>$C$4</formula>
    </cfRule>
  </conditionalFormatting>
  <conditionalFormatting sqref="AA32">
    <cfRule type="cellIs" dxfId="33049" priority="596" operator="lessThan">
      <formula>$C$4</formula>
    </cfRule>
  </conditionalFormatting>
  <conditionalFormatting sqref="AA33">
    <cfRule type="cellIs" dxfId="33048" priority="597" operator="lessThan">
      <formula>$C$4</formula>
    </cfRule>
  </conditionalFormatting>
  <conditionalFormatting sqref="AA34">
    <cfRule type="cellIs" dxfId="33047" priority="598" operator="lessThan">
      <formula>$C$4</formula>
    </cfRule>
  </conditionalFormatting>
  <conditionalFormatting sqref="AA35">
    <cfRule type="cellIs" dxfId="33046" priority="599" operator="lessThan">
      <formula>$C$4</formula>
    </cfRule>
  </conditionalFormatting>
  <conditionalFormatting sqref="AA36">
    <cfRule type="cellIs" dxfId="33045" priority="600" operator="lessThan">
      <formula>$C$4</formula>
    </cfRule>
  </conditionalFormatting>
  <conditionalFormatting sqref="AA37">
    <cfRule type="cellIs" dxfId="33044" priority="601" operator="lessThan">
      <formula>$C$4</formula>
    </cfRule>
  </conditionalFormatting>
  <conditionalFormatting sqref="AA38">
    <cfRule type="cellIs" dxfId="33043" priority="602" operator="lessThan">
      <formula>$C$4</formula>
    </cfRule>
  </conditionalFormatting>
  <conditionalFormatting sqref="AA39">
    <cfRule type="cellIs" dxfId="33042" priority="603" operator="lessThan">
      <formula>$C$4</formula>
    </cfRule>
  </conditionalFormatting>
  <conditionalFormatting sqref="AA40">
    <cfRule type="cellIs" dxfId="33041" priority="604" operator="lessThan">
      <formula>$C$4</formula>
    </cfRule>
  </conditionalFormatting>
  <conditionalFormatting sqref="AA41">
    <cfRule type="cellIs" dxfId="33040" priority="605" operator="lessThan">
      <formula>$C$4</formula>
    </cfRule>
  </conditionalFormatting>
  <conditionalFormatting sqref="AA42">
    <cfRule type="cellIs" dxfId="33039" priority="606" operator="lessThan">
      <formula>$C$4</formula>
    </cfRule>
  </conditionalFormatting>
  <conditionalFormatting sqref="AA43">
    <cfRule type="cellIs" dxfId="33038" priority="607" operator="lessThan">
      <formula>$C$4</formula>
    </cfRule>
  </conditionalFormatting>
  <conditionalFormatting sqref="AA44">
    <cfRule type="cellIs" dxfId="33037" priority="608" operator="lessThan">
      <formula>$C$4</formula>
    </cfRule>
  </conditionalFormatting>
  <conditionalFormatting sqref="AA45">
    <cfRule type="cellIs" dxfId="33036" priority="609" operator="lessThan">
      <formula>$C$4</formula>
    </cfRule>
  </conditionalFormatting>
  <conditionalFormatting sqref="AA46">
    <cfRule type="cellIs" dxfId="33035" priority="610" operator="lessThan">
      <formula>$C$4</formula>
    </cfRule>
  </conditionalFormatting>
  <conditionalFormatting sqref="AA47">
    <cfRule type="cellIs" dxfId="33034" priority="611" operator="lessThan">
      <formula>$C$4</formula>
    </cfRule>
  </conditionalFormatting>
  <conditionalFormatting sqref="AA48">
    <cfRule type="cellIs" dxfId="33033" priority="612" operator="lessThan">
      <formula>$C$4</formula>
    </cfRule>
  </conditionalFormatting>
  <conditionalFormatting sqref="AA49">
    <cfRule type="cellIs" dxfId="33032" priority="613" operator="lessThan">
      <formula>$C$4</formula>
    </cfRule>
  </conditionalFormatting>
  <conditionalFormatting sqref="AA50">
    <cfRule type="cellIs" dxfId="33031" priority="614" operator="lessThan">
      <formula>$C$4</formula>
    </cfRule>
  </conditionalFormatting>
  <conditionalFormatting sqref="AA51">
    <cfRule type="cellIs" dxfId="33030" priority="615" operator="lessThan">
      <formula>$C$4</formula>
    </cfRule>
  </conditionalFormatting>
  <conditionalFormatting sqref="AA52">
    <cfRule type="cellIs" dxfId="33029" priority="616" operator="lessThan">
      <formula>$C$4</formula>
    </cfRule>
  </conditionalFormatting>
  <conditionalFormatting sqref="AA53">
    <cfRule type="cellIs" dxfId="33028" priority="617" operator="lessThan">
      <formula>$C$4</formula>
    </cfRule>
  </conditionalFormatting>
  <conditionalFormatting sqref="AA54">
    <cfRule type="cellIs" dxfId="33027" priority="618" operator="lessThan">
      <formula>$C$4</formula>
    </cfRule>
  </conditionalFormatting>
  <conditionalFormatting sqref="AA55">
    <cfRule type="cellIs" dxfId="33026" priority="619" operator="lessThan">
      <formula>$C$4</formula>
    </cfRule>
  </conditionalFormatting>
  <conditionalFormatting sqref="AA56">
    <cfRule type="cellIs" dxfId="33025" priority="620" operator="lessThan">
      <formula>$C$4</formula>
    </cfRule>
  </conditionalFormatting>
  <conditionalFormatting sqref="AA57">
    <cfRule type="cellIs" dxfId="33024" priority="621" operator="lessThan">
      <formula>$C$4</formula>
    </cfRule>
  </conditionalFormatting>
  <conditionalFormatting sqref="AA58">
    <cfRule type="cellIs" dxfId="33023" priority="622" operator="lessThan">
      <formula>$C$4</formula>
    </cfRule>
  </conditionalFormatting>
  <conditionalFormatting sqref="AA59">
    <cfRule type="cellIs" dxfId="33022" priority="623" operator="lessThan">
      <formula>$C$4</formula>
    </cfRule>
  </conditionalFormatting>
  <conditionalFormatting sqref="AA60">
    <cfRule type="cellIs" dxfId="33021" priority="624" operator="lessThan">
      <formula>$C$4</formula>
    </cfRule>
  </conditionalFormatting>
  <conditionalFormatting sqref="AB11">
    <cfRule type="cellIs" dxfId="33020" priority="625" operator="lessThan">
      <formula>$C$4</formula>
    </cfRule>
  </conditionalFormatting>
  <conditionalFormatting sqref="AB12">
    <cfRule type="cellIs" dxfId="33019" priority="626" operator="lessThan">
      <formula>$C$4</formula>
    </cfRule>
  </conditionalFormatting>
  <conditionalFormatting sqref="AB13">
    <cfRule type="cellIs" dxfId="33018" priority="627" operator="lessThan">
      <formula>$C$4</formula>
    </cfRule>
  </conditionalFormatting>
  <conditionalFormatting sqref="AB14">
    <cfRule type="cellIs" dxfId="33017" priority="628" operator="lessThan">
      <formula>$C$4</formula>
    </cfRule>
  </conditionalFormatting>
  <conditionalFormatting sqref="AB15">
    <cfRule type="cellIs" dxfId="33016" priority="629" operator="lessThan">
      <formula>$C$4</formula>
    </cfRule>
  </conditionalFormatting>
  <conditionalFormatting sqref="AB16">
    <cfRule type="cellIs" dxfId="33015" priority="630" operator="lessThan">
      <formula>$C$4</formula>
    </cfRule>
  </conditionalFormatting>
  <conditionalFormatting sqref="AB17">
    <cfRule type="cellIs" dxfId="33014" priority="631" operator="lessThan">
      <formula>$C$4</formula>
    </cfRule>
  </conditionalFormatting>
  <conditionalFormatting sqref="AB18">
    <cfRule type="cellIs" dxfId="33013" priority="632" operator="lessThan">
      <formula>$C$4</formula>
    </cfRule>
  </conditionalFormatting>
  <conditionalFormatting sqref="AB19">
    <cfRule type="cellIs" dxfId="33012" priority="633" operator="lessThan">
      <formula>$C$4</formula>
    </cfRule>
  </conditionalFormatting>
  <conditionalFormatting sqref="AB20">
    <cfRule type="cellIs" dxfId="33011" priority="634" operator="lessThan">
      <formula>$C$4</formula>
    </cfRule>
  </conditionalFormatting>
  <conditionalFormatting sqref="AB21">
    <cfRule type="cellIs" dxfId="33010" priority="635" operator="lessThan">
      <formula>$C$4</formula>
    </cfRule>
  </conditionalFormatting>
  <conditionalFormatting sqref="AB22">
    <cfRule type="cellIs" dxfId="33009" priority="636" operator="lessThan">
      <formula>$C$4</formula>
    </cfRule>
  </conditionalFormatting>
  <conditionalFormatting sqref="AB23">
    <cfRule type="cellIs" dxfId="33008" priority="637" operator="lessThan">
      <formula>$C$4</formula>
    </cfRule>
  </conditionalFormatting>
  <conditionalFormatting sqref="AB24">
    <cfRule type="cellIs" dxfId="33007" priority="638" operator="lessThan">
      <formula>$C$4</formula>
    </cfRule>
  </conditionalFormatting>
  <conditionalFormatting sqref="AB25">
    <cfRule type="cellIs" dxfId="33006" priority="639" operator="lessThan">
      <formula>$C$4</formula>
    </cfRule>
  </conditionalFormatting>
  <conditionalFormatting sqref="AB26">
    <cfRule type="cellIs" dxfId="33005" priority="640" operator="lessThan">
      <formula>$C$4</formula>
    </cfRule>
  </conditionalFormatting>
  <conditionalFormatting sqref="AB27">
    <cfRule type="cellIs" dxfId="33004" priority="641" operator="lessThan">
      <formula>$C$4</formula>
    </cfRule>
  </conditionalFormatting>
  <conditionalFormatting sqref="AB28">
    <cfRule type="cellIs" dxfId="33003" priority="642" operator="lessThan">
      <formula>$C$4</formula>
    </cfRule>
  </conditionalFormatting>
  <conditionalFormatting sqref="AB29">
    <cfRule type="cellIs" dxfId="33002" priority="643" operator="lessThan">
      <formula>$C$4</formula>
    </cfRule>
  </conditionalFormatting>
  <conditionalFormatting sqref="AB30">
    <cfRule type="cellIs" dxfId="33001" priority="644" operator="lessThan">
      <formula>$C$4</formula>
    </cfRule>
  </conditionalFormatting>
  <conditionalFormatting sqref="AB31">
    <cfRule type="cellIs" dxfId="33000" priority="645" operator="lessThan">
      <formula>$C$4</formula>
    </cfRule>
  </conditionalFormatting>
  <conditionalFormatting sqref="AB32">
    <cfRule type="cellIs" dxfId="32999" priority="646" operator="lessThan">
      <formula>$C$4</formula>
    </cfRule>
  </conditionalFormatting>
  <conditionalFormatting sqref="AB33">
    <cfRule type="cellIs" dxfId="32998" priority="647" operator="lessThan">
      <formula>$C$4</formula>
    </cfRule>
  </conditionalFormatting>
  <conditionalFormatting sqref="AB34">
    <cfRule type="cellIs" dxfId="32997" priority="648" operator="lessThan">
      <formula>$C$4</formula>
    </cfRule>
  </conditionalFormatting>
  <conditionalFormatting sqref="AB35">
    <cfRule type="cellIs" dxfId="32996" priority="649" operator="lessThan">
      <formula>$C$4</formula>
    </cfRule>
  </conditionalFormatting>
  <conditionalFormatting sqref="AB36">
    <cfRule type="cellIs" dxfId="32995" priority="650" operator="lessThan">
      <formula>$C$4</formula>
    </cfRule>
  </conditionalFormatting>
  <conditionalFormatting sqref="AB37">
    <cfRule type="cellIs" dxfId="32994" priority="651" operator="lessThan">
      <formula>$C$4</formula>
    </cfRule>
  </conditionalFormatting>
  <conditionalFormatting sqref="AB38">
    <cfRule type="cellIs" dxfId="32993" priority="652" operator="lessThan">
      <formula>$C$4</formula>
    </cfRule>
  </conditionalFormatting>
  <conditionalFormatting sqref="AB39">
    <cfRule type="cellIs" dxfId="32992" priority="653" operator="lessThan">
      <formula>$C$4</formula>
    </cfRule>
  </conditionalFormatting>
  <conditionalFormatting sqref="AB40">
    <cfRule type="cellIs" dxfId="32991" priority="654" operator="lessThan">
      <formula>$C$4</formula>
    </cfRule>
  </conditionalFormatting>
  <conditionalFormatting sqref="AB41">
    <cfRule type="cellIs" dxfId="32990" priority="655" operator="lessThan">
      <formula>$C$4</formula>
    </cfRule>
  </conditionalFormatting>
  <conditionalFormatting sqref="AB42">
    <cfRule type="cellIs" dxfId="32989" priority="656" operator="lessThan">
      <formula>$C$4</formula>
    </cfRule>
  </conditionalFormatting>
  <conditionalFormatting sqref="AB43">
    <cfRule type="cellIs" dxfId="32988" priority="657" operator="lessThan">
      <formula>$C$4</formula>
    </cfRule>
  </conditionalFormatting>
  <conditionalFormatting sqref="AB44">
    <cfRule type="cellIs" dxfId="32987" priority="658" operator="lessThan">
      <formula>$C$4</formula>
    </cfRule>
  </conditionalFormatting>
  <conditionalFormatting sqref="AB45">
    <cfRule type="cellIs" dxfId="32986" priority="659" operator="lessThan">
      <formula>$C$4</formula>
    </cfRule>
  </conditionalFormatting>
  <conditionalFormatting sqref="AB46">
    <cfRule type="cellIs" dxfId="32985" priority="660" operator="lessThan">
      <formula>$C$4</formula>
    </cfRule>
  </conditionalFormatting>
  <conditionalFormatting sqref="AB47">
    <cfRule type="cellIs" dxfId="32984" priority="661" operator="lessThan">
      <formula>$C$4</formula>
    </cfRule>
  </conditionalFormatting>
  <conditionalFormatting sqref="AB48">
    <cfRule type="cellIs" dxfId="32983" priority="662" operator="lessThan">
      <formula>$C$4</formula>
    </cfRule>
  </conditionalFormatting>
  <conditionalFormatting sqref="AB49">
    <cfRule type="cellIs" dxfId="32982" priority="663" operator="lessThan">
      <formula>$C$4</formula>
    </cfRule>
  </conditionalFormatting>
  <conditionalFormatting sqref="AB50">
    <cfRule type="cellIs" dxfId="32981" priority="664" operator="lessThan">
      <formula>$C$4</formula>
    </cfRule>
  </conditionalFormatting>
  <conditionalFormatting sqref="AB51">
    <cfRule type="cellIs" dxfId="32980" priority="665" operator="lessThan">
      <formula>$C$4</formula>
    </cfRule>
  </conditionalFormatting>
  <conditionalFormatting sqref="AB52">
    <cfRule type="cellIs" dxfId="32979" priority="666" operator="lessThan">
      <formula>$C$4</formula>
    </cfRule>
  </conditionalFormatting>
  <conditionalFormatting sqref="AB53">
    <cfRule type="cellIs" dxfId="32978" priority="667" operator="lessThan">
      <formula>$C$4</formula>
    </cfRule>
  </conditionalFormatting>
  <conditionalFormatting sqref="AB54">
    <cfRule type="cellIs" dxfId="32977" priority="668" operator="lessThan">
      <formula>$C$4</formula>
    </cfRule>
  </conditionalFormatting>
  <conditionalFormatting sqref="AB55">
    <cfRule type="cellIs" dxfId="32976" priority="669" operator="lessThan">
      <formula>$C$4</formula>
    </cfRule>
  </conditionalFormatting>
  <conditionalFormatting sqref="AB56">
    <cfRule type="cellIs" dxfId="32975" priority="670" operator="lessThan">
      <formula>$C$4</formula>
    </cfRule>
  </conditionalFormatting>
  <conditionalFormatting sqref="AB57">
    <cfRule type="cellIs" dxfId="32974" priority="671" operator="lessThan">
      <formula>$C$4</formula>
    </cfRule>
  </conditionalFormatting>
  <conditionalFormatting sqref="AB58">
    <cfRule type="cellIs" dxfId="32973" priority="672" operator="lessThan">
      <formula>$C$4</formula>
    </cfRule>
  </conditionalFormatting>
  <conditionalFormatting sqref="AB59">
    <cfRule type="cellIs" dxfId="32972" priority="673" operator="lessThan">
      <formula>$C$4</formula>
    </cfRule>
  </conditionalFormatting>
  <conditionalFormatting sqref="AB60">
    <cfRule type="cellIs" dxfId="32971" priority="674" operator="lessThan">
      <formula>$C$4</formula>
    </cfRule>
  </conditionalFormatting>
  <conditionalFormatting sqref="AC11">
    <cfRule type="cellIs" dxfId="32970" priority="675" operator="lessThan">
      <formula>$C$4</formula>
    </cfRule>
  </conditionalFormatting>
  <conditionalFormatting sqref="AC12">
    <cfRule type="cellIs" dxfId="32969" priority="676" operator="lessThan">
      <formula>$C$4</formula>
    </cfRule>
  </conditionalFormatting>
  <conditionalFormatting sqref="AC13">
    <cfRule type="cellIs" dxfId="32968" priority="677" operator="lessThan">
      <formula>$C$4</formula>
    </cfRule>
  </conditionalFormatting>
  <conditionalFormatting sqref="AC14">
    <cfRule type="cellIs" dxfId="32967" priority="678" operator="lessThan">
      <formula>$C$4</formula>
    </cfRule>
  </conditionalFormatting>
  <conditionalFormatting sqref="AC15">
    <cfRule type="cellIs" dxfId="32966" priority="679" operator="lessThan">
      <formula>$C$4</formula>
    </cfRule>
  </conditionalFormatting>
  <conditionalFormatting sqref="AC16">
    <cfRule type="cellIs" dxfId="32965" priority="680" operator="lessThan">
      <formula>$C$4</formula>
    </cfRule>
  </conditionalFormatting>
  <conditionalFormatting sqref="AC17">
    <cfRule type="cellIs" dxfId="32964" priority="681" operator="lessThan">
      <formula>$C$4</formula>
    </cfRule>
  </conditionalFormatting>
  <conditionalFormatting sqref="AC18">
    <cfRule type="cellIs" dxfId="32963" priority="682" operator="lessThan">
      <formula>$C$4</formula>
    </cfRule>
  </conditionalFormatting>
  <conditionalFormatting sqref="AC19">
    <cfRule type="cellIs" dxfId="32962" priority="683" operator="lessThan">
      <formula>$C$4</formula>
    </cfRule>
  </conditionalFormatting>
  <conditionalFormatting sqref="AC20">
    <cfRule type="cellIs" dxfId="32961" priority="684" operator="lessThan">
      <formula>$C$4</formula>
    </cfRule>
  </conditionalFormatting>
  <conditionalFormatting sqref="AC21">
    <cfRule type="cellIs" dxfId="32960" priority="685" operator="lessThan">
      <formula>$C$4</formula>
    </cfRule>
  </conditionalFormatting>
  <conditionalFormatting sqref="AC22">
    <cfRule type="cellIs" dxfId="32959" priority="686" operator="lessThan">
      <formula>$C$4</formula>
    </cfRule>
  </conditionalFormatting>
  <conditionalFormatting sqref="AC23">
    <cfRule type="cellIs" dxfId="32958" priority="687" operator="lessThan">
      <formula>$C$4</formula>
    </cfRule>
  </conditionalFormatting>
  <conditionalFormatting sqref="AC24">
    <cfRule type="cellIs" dxfId="32957" priority="688" operator="lessThan">
      <formula>$C$4</formula>
    </cfRule>
  </conditionalFormatting>
  <conditionalFormatting sqref="AC25">
    <cfRule type="cellIs" dxfId="32956" priority="689" operator="lessThan">
      <formula>$C$4</formula>
    </cfRule>
  </conditionalFormatting>
  <conditionalFormatting sqref="AC26">
    <cfRule type="cellIs" dxfId="32955" priority="690" operator="lessThan">
      <formula>$C$4</formula>
    </cfRule>
  </conditionalFormatting>
  <conditionalFormatting sqref="AC27">
    <cfRule type="cellIs" dxfId="32954" priority="691" operator="lessThan">
      <formula>$C$4</formula>
    </cfRule>
  </conditionalFormatting>
  <conditionalFormatting sqref="AC28">
    <cfRule type="cellIs" dxfId="32953" priority="692" operator="lessThan">
      <formula>$C$4</formula>
    </cfRule>
  </conditionalFormatting>
  <conditionalFormatting sqref="AC29">
    <cfRule type="cellIs" dxfId="32952" priority="693" operator="lessThan">
      <formula>$C$4</formula>
    </cfRule>
  </conditionalFormatting>
  <conditionalFormatting sqref="AC30">
    <cfRule type="cellIs" dxfId="32951" priority="694" operator="lessThan">
      <formula>$C$4</formula>
    </cfRule>
  </conditionalFormatting>
  <conditionalFormatting sqref="AC31">
    <cfRule type="cellIs" dxfId="32950" priority="695" operator="lessThan">
      <formula>$C$4</formula>
    </cfRule>
  </conditionalFormatting>
  <conditionalFormatting sqref="AC32">
    <cfRule type="cellIs" dxfId="32949" priority="696" operator="lessThan">
      <formula>$C$4</formula>
    </cfRule>
  </conditionalFormatting>
  <conditionalFormatting sqref="AC33">
    <cfRule type="cellIs" dxfId="32948" priority="697" operator="lessThan">
      <formula>$C$4</formula>
    </cfRule>
  </conditionalFormatting>
  <conditionalFormatting sqref="AC34">
    <cfRule type="cellIs" dxfId="32947" priority="698" operator="lessThan">
      <formula>$C$4</formula>
    </cfRule>
  </conditionalFormatting>
  <conditionalFormatting sqref="AC35">
    <cfRule type="cellIs" dxfId="32946" priority="699" operator="lessThan">
      <formula>$C$4</formula>
    </cfRule>
  </conditionalFormatting>
  <conditionalFormatting sqref="AC36">
    <cfRule type="cellIs" dxfId="32945" priority="700" operator="lessThan">
      <formula>$C$4</formula>
    </cfRule>
  </conditionalFormatting>
  <conditionalFormatting sqref="AC37">
    <cfRule type="cellIs" dxfId="32944" priority="701" operator="lessThan">
      <formula>$C$4</formula>
    </cfRule>
  </conditionalFormatting>
  <conditionalFormatting sqref="AC38">
    <cfRule type="cellIs" dxfId="32943" priority="702" operator="lessThan">
      <formula>$C$4</formula>
    </cfRule>
  </conditionalFormatting>
  <conditionalFormatting sqref="AC39">
    <cfRule type="cellIs" dxfId="32942" priority="703" operator="lessThan">
      <formula>$C$4</formula>
    </cfRule>
  </conditionalFormatting>
  <conditionalFormatting sqref="AC40">
    <cfRule type="cellIs" dxfId="32941" priority="704" operator="lessThan">
      <formula>$C$4</formula>
    </cfRule>
  </conditionalFormatting>
  <conditionalFormatting sqref="AC41">
    <cfRule type="cellIs" dxfId="32940" priority="705" operator="lessThan">
      <formula>$C$4</formula>
    </cfRule>
  </conditionalFormatting>
  <conditionalFormatting sqref="AC42">
    <cfRule type="cellIs" dxfId="32939" priority="706" operator="lessThan">
      <formula>$C$4</formula>
    </cfRule>
  </conditionalFormatting>
  <conditionalFormatting sqref="AC43">
    <cfRule type="cellIs" dxfId="32938" priority="707" operator="lessThan">
      <formula>$C$4</formula>
    </cfRule>
  </conditionalFormatting>
  <conditionalFormatting sqref="AC44">
    <cfRule type="cellIs" dxfId="32937" priority="708" operator="lessThan">
      <formula>$C$4</formula>
    </cfRule>
  </conditionalFormatting>
  <conditionalFormatting sqref="AC45">
    <cfRule type="cellIs" dxfId="32936" priority="709" operator="lessThan">
      <formula>$C$4</formula>
    </cfRule>
  </conditionalFormatting>
  <conditionalFormatting sqref="AC46">
    <cfRule type="cellIs" dxfId="32935" priority="710" operator="lessThan">
      <formula>$C$4</formula>
    </cfRule>
  </conditionalFormatting>
  <conditionalFormatting sqref="AC47">
    <cfRule type="cellIs" dxfId="32934" priority="711" operator="lessThan">
      <formula>$C$4</formula>
    </cfRule>
  </conditionalFormatting>
  <conditionalFormatting sqref="AC48">
    <cfRule type="cellIs" dxfId="32933" priority="712" operator="lessThan">
      <formula>$C$4</formula>
    </cfRule>
  </conditionalFormatting>
  <conditionalFormatting sqref="AC49">
    <cfRule type="cellIs" dxfId="32932" priority="713" operator="lessThan">
      <formula>$C$4</formula>
    </cfRule>
  </conditionalFormatting>
  <conditionalFormatting sqref="AC50">
    <cfRule type="cellIs" dxfId="32931" priority="714" operator="lessThan">
      <formula>$C$4</formula>
    </cfRule>
  </conditionalFormatting>
  <conditionalFormatting sqref="AC51">
    <cfRule type="cellIs" dxfId="32930" priority="715" operator="lessThan">
      <formula>$C$4</formula>
    </cfRule>
  </conditionalFormatting>
  <conditionalFormatting sqref="AC52">
    <cfRule type="cellIs" dxfId="32929" priority="716" operator="lessThan">
      <formula>$C$4</formula>
    </cfRule>
  </conditionalFormatting>
  <conditionalFormatting sqref="AC53">
    <cfRule type="cellIs" dxfId="32928" priority="717" operator="lessThan">
      <formula>$C$4</formula>
    </cfRule>
  </conditionalFormatting>
  <conditionalFormatting sqref="AC54">
    <cfRule type="cellIs" dxfId="32927" priority="718" operator="lessThan">
      <formula>$C$4</formula>
    </cfRule>
  </conditionalFormatting>
  <conditionalFormatting sqref="AC55">
    <cfRule type="cellIs" dxfId="32926" priority="719" operator="lessThan">
      <formula>$C$4</formula>
    </cfRule>
  </conditionalFormatting>
  <conditionalFormatting sqref="AC56">
    <cfRule type="cellIs" dxfId="32925" priority="720" operator="lessThan">
      <formula>$C$4</formula>
    </cfRule>
  </conditionalFormatting>
  <conditionalFormatting sqref="AC57">
    <cfRule type="cellIs" dxfId="32924" priority="721" operator="lessThan">
      <formula>$C$4</formula>
    </cfRule>
  </conditionalFormatting>
  <conditionalFormatting sqref="AC58">
    <cfRule type="cellIs" dxfId="32923" priority="722" operator="lessThan">
      <formula>$C$4</formula>
    </cfRule>
  </conditionalFormatting>
  <conditionalFormatting sqref="AC59">
    <cfRule type="cellIs" dxfId="32922" priority="723" operator="lessThan">
      <formula>$C$4</formula>
    </cfRule>
  </conditionalFormatting>
  <conditionalFormatting sqref="AC60">
    <cfRule type="cellIs" dxfId="32921" priority="724" operator="lessThan">
      <formula>$C$4</formula>
    </cfRule>
  </conditionalFormatting>
  <conditionalFormatting sqref="AD11">
    <cfRule type="cellIs" dxfId="32920" priority="725" operator="lessThan">
      <formula>$C$4</formula>
    </cfRule>
  </conditionalFormatting>
  <conditionalFormatting sqref="AD12">
    <cfRule type="cellIs" dxfId="32919" priority="726" operator="lessThan">
      <formula>$C$4</formula>
    </cfRule>
  </conditionalFormatting>
  <conditionalFormatting sqref="AD13">
    <cfRule type="cellIs" dxfId="32918" priority="727" operator="lessThan">
      <formula>$C$4</formula>
    </cfRule>
  </conditionalFormatting>
  <conditionalFormatting sqref="AD14">
    <cfRule type="cellIs" dxfId="32917" priority="728" operator="lessThan">
      <formula>$C$4</formula>
    </cfRule>
  </conditionalFormatting>
  <conditionalFormatting sqref="AD15">
    <cfRule type="cellIs" dxfId="32916" priority="729" operator="lessThan">
      <formula>$C$4</formula>
    </cfRule>
  </conditionalFormatting>
  <conditionalFormatting sqref="AD16">
    <cfRule type="cellIs" dxfId="32915" priority="730" operator="lessThan">
      <formula>$C$4</formula>
    </cfRule>
  </conditionalFormatting>
  <conditionalFormatting sqref="AD17">
    <cfRule type="cellIs" dxfId="32914" priority="731" operator="lessThan">
      <formula>$C$4</formula>
    </cfRule>
  </conditionalFormatting>
  <conditionalFormatting sqref="AD18">
    <cfRule type="cellIs" dxfId="32913" priority="732" operator="lessThan">
      <formula>$C$4</formula>
    </cfRule>
  </conditionalFormatting>
  <conditionalFormatting sqref="AD19">
    <cfRule type="cellIs" dxfId="32912" priority="733" operator="lessThan">
      <formula>$C$4</formula>
    </cfRule>
  </conditionalFormatting>
  <conditionalFormatting sqref="AD20">
    <cfRule type="cellIs" dxfId="32911" priority="734" operator="lessThan">
      <formula>$C$4</formula>
    </cfRule>
  </conditionalFormatting>
  <conditionalFormatting sqref="AD21">
    <cfRule type="cellIs" dxfId="32910" priority="735" operator="lessThan">
      <formula>$C$4</formula>
    </cfRule>
  </conditionalFormatting>
  <conditionalFormatting sqref="AD22">
    <cfRule type="cellIs" dxfId="32909" priority="736" operator="lessThan">
      <formula>$C$4</formula>
    </cfRule>
  </conditionalFormatting>
  <conditionalFormatting sqref="AD23">
    <cfRule type="cellIs" dxfId="32908" priority="737" operator="lessThan">
      <formula>$C$4</formula>
    </cfRule>
  </conditionalFormatting>
  <conditionalFormatting sqref="AD24">
    <cfRule type="cellIs" dxfId="32907" priority="738" operator="lessThan">
      <formula>$C$4</formula>
    </cfRule>
  </conditionalFormatting>
  <conditionalFormatting sqref="AD25">
    <cfRule type="cellIs" dxfId="32906" priority="739" operator="lessThan">
      <formula>$C$4</formula>
    </cfRule>
  </conditionalFormatting>
  <conditionalFormatting sqref="AD26">
    <cfRule type="cellIs" dxfId="32905" priority="740" operator="lessThan">
      <formula>$C$4</formula>
    </cfRule>
  </conditionalFormatting>
  <conditionalFormatting sqref="AD27">
    <cfRule type="cellIs" dxfId="32904" priority="741" operator="lessThan">
      <formula>$C$4</formula>
    </cfRule>
  </conditionalFormatting>
  <conditionalFormatting sqref="AD28">
    <cfRule type="cellIs" dxfId="32903" priority="742" operator="lessThan">
      <formula>$C$4</formula>
    </cfRule>
  </conditionalFormatting>
  <conditionalFormatting sqref="AD29">
    <cfRule type="cellIs" dxfId="32902" priority="743" operator="lessThan">
      <formula>$C$4</formula>
    </cfRule>
  </conditionalFormatting>
  <conditionalFormatting sqref="AD30">
    <cfRule type="cellIs" dxfId="32901" priority="744" operator="lessThan">
      <formula>$C$4</formula>
    </cfRule>
  </conditionalFormatting>
  <conditionalFormatting sqref="AD31">
    <cfRule type="cellIs" dxfId="32900" priority="745" operator="lessThan">
      <formula>$C$4</formula>
    </cfRule>
  </conditionalFormatting>
  <conditionalFormatting sqref="AD32">
    <cfRule type="cellIs" dxfId="32899" priority="746" operator="lessThan">
      <formula>$C$4</formula>
    </cfRule>
  </conditionalFormatting>
  <conditionalFormatting sqref="AD33">
    <cfRule type="cellIs" dxfId="32898" priority="747" operator="lessThan">
      <formula>$C$4</formula>
    </cfRule>
  </conditionalFormatting>
  <conditionalFormatting sqref="AD34">
    <cfRule type="cellIs" dxfId="32897" priority="748" operator="lessThan">
      <formula>$C$4</formula>
    </cfRule>
  </conditionalFormatting>
  <conditionalFormatting sqref="AD35">
    <cfRule type="cellIs" dxfId="32896" priority="749" operator="lessThan">
      <formula>$C$4</formula>
    </cfRule>
  </conditionalFormatting>
  <conditionalFormatting sqref="AD36">
    <cfRule type="cellIs" dxfId="32895" priority="750" operator="lessThan">
      <formula>$C$4</formula>
    </cfRule>
  </conditionalFormatting>
  <conditionalFormatting sqref="AD37">
    <cfRule type="cellIs" dxfId="32894" priority="751" operator="lessThan">
      <formula>$C$4</formula>
    </cfRule>
  </conditionalFormatting>
  <conditionalFormatting sqref="AD38">
    <cfRule type="cellIs" dxfId="32893" priority="752" operator="lessThan">
      <formula>$C$4</formula>
    </cfRule>
  </conditionalFormatting>
  <conditionalFormatting sqref="AD39">
    <cfRule type="cellIs" dxfId="32892" priority="753" operator="lessThan">
      <formula>$C$4</formula>
    </cfRule>
  </conditionalFormatting>
  <conditionalFormatting sqref="AD40">
    <cfRule type="cellIs" dxfId="32891" priority="754" operator="lessThan">
      <formula>$C$4</formula>
    </cfRule>
  </conditionalFormatting>
  <conditionalFormatting sqref="AD41">
    <cfRule type="cellIs" dxfId="32890" priority="755" operator="lessThan">
      <formula>$C$4</formula>
    </cfRule>
  </conditionalFormatting>
  <conditionalFormatting sqref="AD42">
    <cfRule type="cellIs" dxfId="32889" priority="756" operator="lessThan">
      <formula>$C$4</formula>
    </cfRule>
  </conditionalFormatting>
  <conditionalFormatting sqref="AD43">
    <cfRule type="cellIs" dxfId="32888" priority="757" operator="lessThan">
      <formula>$C$4</formula>
    </cfRule>
  </conditionalFormatting>
  <conditionalFormatting sqref="AD44">
    <cfRule type="cellIs" dxfId="32887" priority="758" operator="lessThan">
      <formula>$C$4</formula>
    </cfRule>
  </conditionalFormatting>
  <conditionalFormatting sqref="AD45">
    <cfRule type="cellIs" dxfId="32886" priority="759" operator="lessThan">
      <formula>$C$4</formula>
    </cfRule>
  </conditionalFormatting>
  <conditionalFormatting sqref="AD46">
    <cfRule type="cellIs" dxfId="32885" priority="760" operator="lessThan">
      <formula>$C$4</formula>
    </cfRule>
  </conditionalFormatting>
  <conditionalFormatting sqref="AD47">
    <cfRule type="cellIs" dxfId="32884" priority="761" operator="lessThan">
      <formula>$C$4</formula>
    </cfRule>
  </conditionalFormatting>
  <conditionalFormatting sqref="AD48">
    <cfRule type="cellIs" dxfId="32883" priority="762" operator="lessThan">
      <formula>$C$4</formula>
    </cfRule>
  </conditionalFormatting>
  <conditionalFormatting sqref="AD49">
    <cfRule type="cellIs" dxfId="32882" priority="763" operator="lessThan">
      <formula>$C$4</formula>
    </cfRule>
  </conditionalFormatting>
  <conditionalFormatting sqref="AD50">
    <cfRule type="cellIs" dxfId="32881" priority="764" operator="lessThan">
      <formula>$C$4</formula>
    </cfRule>
  </conditionalFormatting>
  <conditionalFormatting sqref="AD51">
    <cfRule type="cellIs" dxfId="32880" priority="765" operator="lessThan">
      <formula>$C$4</formula>
    </cfRule>
  </conditionalFormatting>
  <conditionalFormatting sqref="AD52">
    <cfRule type="cellIs" dxfId="32879" priority="766" operator="lessThan">
      <formula>$C$4</formula>
    </cfRule>
  </conditionalFormatting>
  <conditionalFormatting sqref="AD53">
    <cfRule type="cellIs" dxfId="32878" priority="767" operator="lessThan">
      <formula>$C$4</formula>
    </cfRule>
  </conditionalFormatting>
  <conditionalFormatting sqref="AD54">
    <cfRule type="cellIs" dxfId="32877" priority="768" operator="lessThan">
      <formula>$C$4</formula>
    </cfRule>
  </conditionalFormatting>
  <conditionalFormatting sqref="AD55">
    <cfRule type="cellIs" dxfId="32876" priority="769" operator="lessThan">
      <formula>$C$4</formula>
    </cfRule>
  </conditionalFormatting>
  <conditionalFormatting sqref="AD56">
    <cfRule type="cellIs" dxfId="32875" priority="770" operator="lessThan">
      <formula>$C$4</formula>
    </cfRule>
  </conditionalFormatting>
  <conditionalFormatting sqref="AD57">
    <cfRule type="cellIs" dxfId="32874" priority="771" operator="lessThan">
      <formula>$C$4</formula>
    </cfRule>
  </conditionalFormatting>
  <conditionalFormatting sqref="AD58">
    <cfRule type="cellIs" dxfId="32873" priority="772" operator="lessThan">
      <formula>$C$4</formula>
    </cfRule>
  </conditionalFormatting>
  <conditionalFormatting sqref="AD59">
    <cfRule type="cellIs" dxfId="32872" priority="773" operator="lessThan">
      <formula>$C$4</formula>
    </cfRule>
  </conditionalFormatting>
  <conditionalFormatting sqref="AD60">
    <cfRule type="cellIs" dxfId="32871" priority="774" operator="lessThan">
      <formula>$C$4</formula>
    </cfRule>
  </conditionalFormatting>
  <conditionalFormatting sqref="AE11">
    <cfRule type="cellIs" dxfId="32870" priority="775" operator="lessThan">
      <formula>$C$4</formula>
    </cfRule>
  </conditionalFormatting>
  <conditionalFormatting sqref="AE12">
    <cfRule type="cellIs" dxfId="32869" priority="776" operator="lessThan">
      <formula>$C$4</formula>
    </cfRule>
  </conditionalFormatting>
  <conditionalFormatting sqref="AE13">
    <cfRule type="cellIs" dxfId="32868" priority="777" operator="lessThan">
      <formula>$C$4</formula>
    </cfRule>
  </conditionalFormatting>
  <conditionalFormatting sqref="AE14">
    <cfRule type="cellIs" dxfId="32867" priority="778" operator="lessThan">
      <formula>$C$4</formula>
    </cfRule>
  </conditionalFormatting>
  <conditionalFormatting sqref="AE15">
    <cfRule type="cellIs" dxfId="32866" priority="779" operator="lessThan">
      <formula>$C$4</formula>
    </cfRule>
  </conditionalFormatting>
  <conditionalFormatting sqref="AE16">
    <cfRule type="cellIs" dxfId="32865" priority="780" operator="lessThan">
      <formula>$C$4</formula>
    </cfRule>
  </conditionalFormatting>
  <conditionalFormatting sqref="AE17">
    <cfRule type="cellIs" dxfId="32864" priority="781" operator="lessThan">
      <formula>$C$4</formula>
    </cfRule>
  </conditionalFormatting>
  <conditionalFormatting sqref="AE18">
    <cfRule type="cellIs" dxfId="32863" priority="782" operator="lessThan">
      <formula>$C$4</formula>
    </cfRule>
  </conditionalFormatting>
  <conditionalFormatting sqref="AE19">
    <cfRule type="cellIs" dxfId="32862" priority="783" operator="lessThan">
      <formula>$C$4</formula>
    </cfRule>
  </conditionalFormatting>
  <conditionalFormatting sqref="AE20">
    <cfRule type="cellIs" dxfId="32861" priority="784" operator="lessThan">
      <formula>$C$4</formula>
    </cfRule>
  </conditionalFormatting>
  <conditionalFormatting sqref="AE21">
    <cfRule type="cellIs" dxfId="32860" priority="785" operator="lessThan">
      <formula>$C$4</formula>
    </cfRule>
  </conditionalFormatting>
  <conditionalFormatting sqref="AE22">
    <cfRule type="cellIs" dxfId="32859" priority="786" operator="lessThan">
      <formula>$C$4</formula>
    </cfRule>
  </conditionalFormatting>
  <conditionalFormatting sqref="AE23">
    <cfRule type="cellIs" dxfId="32858" priority="787" operator="lessThan">
      <formula>$C$4</formula>
    </cfRule>
  </conditionalFormatting>
  <conditionalFormatting sqref="AE24">
    <cfRule type="cellIs" dxfId="32857" priority="788" operator="lessThan">
      <formula>$C$4</formula>
    </cfRule>
  </conditionalFormatting>
  <conditionalFormatting sqref="AE25">
    <cfRule type="cellIs" dxfId="32856" priority="789" operator="lessThan">
      <formula>$C$4</formula>
    </cfRule>
  </conditionalFormatting>
  <conditionalFormatting sqref="AE26">
    <cfRule type="cellIs" dxfId="32855" priority="790" operator="lessThan">
      <formula>$C$4</formula>
    </cfRule>
  </conditionalFormatting>
  <conditionalFormatting sqref="AE27">
    <cfRule type="cellIs" dxfId="32854" priority="791" operator="lessThan">
      <formula>$C$4</formula>
    </cfRule>
  </conditionalFormatting>
  <conditionalFormatting sqref="AE28">
    <cfRule type="cellIs" dxfId="32853" priority="792" operator="lessThan">
      <formula>$C$4</formula>
    </cfRule>
  </conditionalFormatting>
  <conditionalFormatting sqref="AE29">
    <cfRule type="cellIs" dxfId="32852" priority="793" operator="lessThan">
      <formula>$C$4</formula>
    </cfRule>
  </conditionalFormatting>
  <conditionalFormatting sqref="AE30">
    <cfRule type="cellIs" dxfId="32851" priority="794" operator="lessThan">
      <formula>$C$4</formula>
    </cfRule>
  </conditionalFormatting>
  <conditionalFormatting sqref="AE31">
    <cfRule type="cellIs" dxfId="32850" priority="795" operator="lessThan">
      <formula>$C$4</formula>
    </cfRule>
  </conditionalFormatting>
  <conditionalFormatting sqref="AE32">
    <cfRule type="cellIs" dxfId="32849" priority="796" operator="lessThan">
      <formula>$C$4</formula>
    </cfRule>
  </conditionalFormatting>
  <conditionalFormatting sqref="AE33">
    <cfRule type="cellIs" dxfId="32848" priority="797" operator="lessThan">
      <formula>$C$4</formula>
    </cfRule>
  </conditionalFormatting>
  <conditionalFormatting sqref="AE34">
    <cfRule type="cellIs" dxfId="32847" priority="798" operator="lessThan">
      <formula>$C$4</formula>
    </cfRule>
  </conditionalFormatting>
  <conditionalFormatting sqref="AE35">
    <cfRule type="cellIs" dxfId="32846" priority="799" operator="lessThan">
      <formula>$C$4</formula>
    </cfRule>
  </conditionalFormatting>
  <conditionalFormatting sqref="AE36">
    <cfRule type="cellIs" dxfId="32845" priority="800" operator="lessThan">
      <formula>$C$4</formula>
    </cfRule>
  </conditionalFormatting>
  <conditionalFormatting sqref="AE37">
    <cfRule type="cellIs" dxfId="32844" priority="801" operator="lessThan">
      <formula>$C$4</formula>
    </cfRule>
  </conditionalFormatting>
  <conditionalFormatting sqref="AE38">
    <cfRule type="cellIs" dxfId="32843" priority="802" operator="lessThan">
      <formula>$C$4</formula>
    </cfRule>
  </conditionalFormatting>
  <conditionalFormatting sqref="AE39">
    <cfRule type="cellIs" dxfId="32842" priority="803" operator="lessThan">
      <formula>$C$4</formula>
    </cfRule>
  </conditionalFormatting>
  <conditionalFormatting sqref="AE40">
    <cfRule type="cellIs" dxfId="32841" priority="804" operator="lessThan">
      <formula>$C$4</formula>
    </cfRule>
  </conditionalFormatting>
  <conditionalFormatting sqref="AE41">
    <cfRule type="cellIs" dxfId="32840" priority="805" operator="lessThan">
      <formula>$C$4</formula>
    </cfRule>
  </conditionalFormatting>
  <conditionalFormatting sqref="AE42">
    <cfRule type="cellIs" dxfId="32839" priority="806" operator="lessThan">
      <formula>$C$4</formula>
    </cfRule>
  </conditionalFormatting>
  <conditionalFormatting sqref="AE43">
    <cfRule type="cellIs" dxfId="32838" priority="807" operator="lessThan">
      <formula>$C$4</formula>
    </cfRule>
  </conditionalFormatting>
  <conditionalFormatting sqref="AE44">
    <cfRule type="cellIs" dxfId="32837" priority="808" operator="lessThan">
      <formula>$C$4</formula>
    </cfRule>
  </conditionalFormatting>
  <conditionalFormatting sqref="AE45">
    <cfRule type="cellIs" dxfId="32836" priority="809" operator="lessThan">
      <formula>$C$4</formula>
    </cfRule>
  </conditionalFormatting>
  <conditionalFormatting sqref="AE46">
    <cfRule type="cellIs" dxfId="32835" priority="810" operator="lessThan">
      <formula>$C$4</formula>
    </cfRule>
  </conditionalFormatting>
  <conditionalFormatting sqref="AE47">
    <cfRule type="cellIs" dxfId="32834" priority="811" operator="lessThan">
      <formula>$C$4</formula>
    </cfRule>
  </conditionalFormatting>
  <conditionalFormatting sqref="AE48">
    <cfRule type="cellIs" dxfId="32833" priority="812" operator="lessThan">
      <formula>$C$4</formula>
    </cfRule>
  </conditionalFormatting>
  <conditionalFormatting sqref="AE49">
    <cfRule type="cellIs" dxfId="32832" priority="813" operator="lessThan">
      <formula>$C$4</formula>
    </cfRule>
  </conditionalFormatting>
  <conditionalFormatting sqref="AE50">
    <cfRule type="cellIs" dxfId="32831" priority="814" operator="lessThan">
      <formula>$C$4</formula>
    </cfRule>
  </conditionalFormatting>
  <conditionalFormatting sqref="AE51">
    <cfRule type="cellIs" dxfId="32830" priority="815" operator="lessThan">
      <formula>$C$4</formula>
    </cfRule>
  </conditionalFormatting>
  <conditionalFormatting sqref="AE52">
    <cfRule type="cellIs" dxfId="32829" priority="816" operator="lessThan">
      <formula>$C$4</formula>
    </cfRule>
  </conditionalFormatting>
  <conditionalFormatting sqref="AE53">
    <cfRule type="cellIs" dxfId="32828" priority="817" operator="lessThan">
      <formula>$C$4</formula>
    </cfRule>
  </conditionalFormatting>
  <conditionalFormatting sqref="AE54">
    <cfRule type="cellIs" dxfId="32827" priority="818" operator="lessThan">
      <formula>$C$4</formula>
    </cfRule>
  </conditionalFormatting>
  <conditionalFormatting sqref="AE55">
    <cfRule type="cellIs" dxfId="32826" priority="819" operator="lessThan">
      <formula>$C$4</formula>
    </cfRule>
  </conditionalFormatting>
  <conditionalFormatting sqref="AE56">
    <cfRule type="cellIs" dxfId="32825" priority="820" operator="lessThan">
      <formula>$C$4</formula>
    </cfRule>
  </conditionalFormatting>
  <conditionalFormatting sqref="AE57">
    <cfRule type="cellIs" dxfId="32824" priority="821" operator="lessThan">
      <formula>$C$4</formula>
    </cfRule>
  </conditionalFormatting>
  <conditionalFormatting sqref="AE58">
    <cfRule type="cellIs" dxfId="32823" priority="822" operator="lessThan">
      <formula>$C$4</formula>
    </cfRule>
  </conditionalFormatting>
  <conditionalFormatting sqref="AE59">
    <cfRule type="cellIs" dxfId="32822" priority="823" operator="lessThan">
      <formula>$C$4</formula>
    </cfRule>
  </conditionalFormatting>
  <conditionalFormatting sqref="AE60">
    <cfRule type="cellIs" dxfId="32821" priority="824" operator="lessThan">
      <formula>$C$4</formula>
    </cfRule>
  </conditionalFormatting>
  <conditionalFormatting sqref="AF11">
    <cfRule type="cellIs" dxfId="32820" priority="825" operator="lessThan">
      <formula>$C$4</formula>
    </cfRule>
  </conditionalFormatting>
  <conditionalFormatting sqref="AF12">
    <cfRule type="cellIs" dxfId="32819" priority="826" operator="lessThan">
      <formula>$C$4</formula>
    </cfRule>
  </conditionalFormatting>
  <conditionalFormatting sqref="AF13">
    <cfRule type="cellIs" dxfId="32818" priority="827" operator="lessThan">
      <formula>$C$4</formula>
    </cfRule>
  </conditionalFormatting>
  <conditionalFormatting sqref="AF14">
    <cfRule type="cellIs" dxfId="32817" priority="828" operator="lessThan">
      <formula>$C$4</formula>
    </cfRule>
  </conditionalFormatting>
  <conditionalFormatting sqref="AF15">
    <cfRule type="cellIs" dxfId="32816" priority="829" operator="lessThan">
      <formula>$C$4</formula>
    </cfRule>
  </conditionalFormatting>
  <conditionalFormatting sqref="AF16">
    <cfRule type="cellIs" dxfId="32815" priority="830" operator="lessThan">
      <formula>$C$4</formula>
    </cfRule>
  </conditionalFormatting>
  <conditionalFormatting sqref="AF17">
    <cfRule type="cellIs" dxfId="32814" priority="831" operator="lessThan">
      <formula>$C$4</formula>
    </cfRule>
  </conditionalFormatting>
  <conditionalFormatting sqref="AF18">
    <cfRule type="cellIs" dxfId="32813" priority="832" operator="lessThan">
      <formula>$C$4</formula>
    </cfRule>
  </conditionalFormatting>
  <conditionalFormatting sqref="AF19">
    <cfRule type="cellIs" dxfId="32812" priority="833" operator="lessThan">
      <formula>$C$4</formula>
    </cfRule>
  </conditionalFormatting>
  <conditionalFormatting sqref="AF20">
    <cfRule type="cellIs" dxfId="32811" priority="834" operator="lessThan">
      <formula>$C$4</formula>
    </cfRule>
  </conditionalFormatting>
  <conditionalFormatting sqref="AF21">
    <cfRule type="cellIs" dxfId="32810" priority="835" operator="lessThan">
      <formula>$C$4</formula>
    </cfRule>
  </conditionalFormatting>
  <conditionalFormatting sqref="AF22">
    <cfRule type="cellIs" dxfId="32809" priority="836" operator="lessThan">
      <formula>$C$4</formula>
    </cfRule>
  </conditionalFormatting>
  <conditionalFormatting sqref="AF23">
    <cfRule type="cellIs" dxfId="32808" priority="837" operator="lessThan">
      <formula>$C$4</formula>
    </cfRule>
  </conditionalFormatting>
  <conditionalFormatting sqref="AF24">
    <cfRule type="cellIs" dxfId="32807" priority="838" operator="lessThan">
      <formula>$C$4</formula>
    </cfRule>
  </conditionalFormatting>
  <conditionalFormatting sqref="AF25">
    <cfRule type="cellIs" dxfId="32806" priority="839" operator="lessThan">
      <formula>$C$4</formula>
    </cfRule>
  </conditionalFormatting>
  <conditionalFormatting sqref="AF26">
    <cfRule type="cellIs" dxfId="32805" priority="840" operator="lessThan">
      <formula>$C$4</formula>
    </cfRule>
  </conditionalFormatting>
  <conditionalFormatting sqref="AF27">
    <cfRule type="cellIs" dxfId="32804" priority="841" operator="lessThan">
      <formula>$C$4</formula>
    </cfRule>
  </conditionalFormatting>
  <conditionalFormatting sqref="AF28">
    <cfRule type="cellIs" dxfId="32803" priority="842" operator="lessThan">
      <formula>$C$4</formula>
    </cfRule>
  </conditionalFormatting>
  <conditionalFormatting sqref="AF29">
    <cfRule type="cellIs" dxfId="32802" priority="843" operator="lessThan">
      <formula>$C$4</formula>
    </cfRule>
  </conditionalFormatting>
  <conditionalFormatting sqref="AF30">
    <cfRule type="cellIs" dxfId="32801" priority="844" operator="lessThan">
      <formula>$C$4</formula>
    </cfRule>
  </conditionalFormatting>
  <conditionalFormatting sqref="AF31">
    <cfRule type="cellIs" dxfId="32800" priority="845" operator="lessThan">
      <formula>$C$4</formula>
    </cfRule>
  </conditionalFormatting>
  <conditionalFormatting sqref="AF32">
    <cfRule type="cellIs" dxfId="32799" priority="846" operator="lessThan">
      <formula>$C$4</formula>
    </cfRule>
  </conditionalFormatting>
  <conditionalFormatting sqref="AF33">
    <cfRule type="cellIs" dxfId="32798" priority="847" operator="lessThan">
      <formula>$C$4</formula>
    </cfRule>
  </conditionalFormatting>
  <conditionalFormatting sqref="AF34">
    <cfRule type="cellIs" dxfId="32797" priority="848" operator="lessThan">
      <formula>$C$4</formula>
    </cfRule>
  </conditionalFormatting>
  <conditionalFormatting sqref="AF35">
    <cfRule type="cellIs" dxfId="32796" priority="849" operator="lessThan">
      <formula>$C$4</formula>
    </cfRule>
  </conditionalFormatting>
  <conditionalFormatting sqref="AF36">
    <cfRule type="cellIs" dxfId="32795" priority="850" operator="lessThan">
      <formula>$C$4</formula>
    </cfRule>
  </conditionalFormatting>
  <conditionalFormatting sqref="AF37">
    <cfRule type="cellIs" dxfId="32794" priority="851" operator="lessThan">
      <formula>$C$4</formula>
    </cfRule>
  </conditionalFormatting>
  <conditionalFormatting sqref="AF38">
    <cfRule type="cellIs" dxfId="32793" priority="852" operator="lessThan">
      <formula>$C$4</formula>
    </cfRule>
  </conditionalFormatting>
  <conditionalFormatting sqref="AF39">
    <cfRule type="cellIs" dxfId="32792" priority="853" operator="lessThan">
      <formula>$C$4</formula>
    </cfRule>
  </conditionalFormatting>
  <conditionalFormatting sqref="AF40">
    <cfRule type="cellIs" dxfId="32791" priority="854" operator="lessThan">
      <formula>$C$4</formula>
    </cfRule>
  </conditionalFormatting>
  <conditionalFormatting sqref="AF41">
    <cfRule type="cellIs" dxfId="32790" priority="855" operator="lessThan">
      <formula>$C$4</formula>
    </cfRule>
  </conditionalFormatting>
  <conditionalFormatting sqref="AF42">
    <cfRule type="cellIs" dxfId="32789" priority="856" operator="lessThan">
      <formula>$C$4</formula>
    </cfRule>
  </conditionalFormatting>
  <conditionalFormatting sqref="AF43">
    <cfRule type="cellIs" dxfId="32788" priority="857" operator="lessThan">
      <formula>$C$4</formula>
    </cfRule>
  </conditionalFormatting>
  <conditionalFormatting sqref="AF44">
    <cfRule type="cellIs" dxfId="32787" priority="858" operator="lessThan">
      <formula>$C$4</formula>
    </cfRule>
  </conditionalFormatting>
  <conditionalFormatting sqref="AF45">
    <cfRule type="cellIs" dxfId="32786" priority="859" operator="lessThan">
      <formula>$C$4</formula>
    </cfRule>
  </conditionalFormatting>
  <conditionalFormatting sqref="AF46">
    <cfRule type="cellIs" dxfId="32785" priority="860" operator="lessThan">
      <formula>$C$4</formula>
    </cfRule>
  </conditionalFormatting>
  <conditionalFormatting sqref="AF47">
    <cfRule type="cellIs" dxfId="32784" priority="861" operator="lessThan">
      <formula>$C$4</formula>
    </cfRule>
  </conditionalFormatting>
  <conditionalFormatting sqref="AF48">
    <cfRule type="cellIs" dxfId="32783" priority="862" operator="lessThan">
      <formula>$C$4</formula>
    </cfRule>
  </conditionalFormatting>
  <conditionalFormatting sqref="AF49">
    <cfRule type="cellIs" dxfId="32782" priority="863" operator="lessThan">
      <formula>$C$4</formula>
    </cfRule>
  </conditionalFormatting>
  <conditionalFormatting sqref="AF50">
    <cfRule type="cellIs" dxfId="32781" priority="864" operator="lessThan">
      <formula>$C$4</formula>
    </cfRule>
  </conditionalFormatting>
  <conditionalFormatting sqref="AF51">
    <cfRule type="cellIs" dxfId="32780" priority="865" operator="lessThan">
      <formula>$C$4</formula>
    </cfRule>
  </conditionalFormatting>
  <conditionalFormatting sqref="AF52">
    <cfRule type="cellIs" dxfId="32779" priority="866" operator="lessThan">
      <formula>$C$4</formula>
    </cfRule>
  </conditionalFormatting>
  <conditionalFormatting sqref="AF53">
    <cfRule type="cellIs" dxfId="32778" priority="867" operator="lessThan">
      <formula>$C$4</formula>
    </cfRule>
  </conditionalFormatting>
  <conditionalFormatting sqref="AF54">
    <cfRule type="cellIs" dxfId="32777" priority="868" operator="lessThan">
      <formula>$C$4</formula>
    </cfRule>
  </conditionalFormatting>
  <conditionalFormatting sqref="AF55">
    <cfRule type="cellIs" dxfId="32776" priority="869" operator="lessThan">
      <formula>$C$4</formula>
    </cfRule>
  </conditionalFormatting>
  <conditionalFormatting sqref="AF56">
    <cfRule type="cellIs" dxfId="32775" priority="870" operator="lessThan">
      <formula>$C$4</formula>
    </cfRule>
  </conditionalFormatting>
  <conditionalFormatting sqref="AF57">
    <cfRule type="cellIs" dxfId="32774" priority="871" operator="lessThan">
      <formula>$C$4</formula>
    </cfRule>
  </conditionalFormatting>
  <conditionalFormatting sqref="AF58">
    <cfRule type="cellIs" dxfId="32773" priority="872" operator="lessThan">
      <formula>$C$4</formula>
    </cfRule>
  </conditionalFormatting>
  <conditionalFormatting sqref="AF59">
    <cfRule type="cellIs" dxfId="32772" priority="873" operator="lessThan">
      <formula>$C$4</formula>
    </cfRule>
  </conditionalFormatting>
  <conditionalFormatting sqref="AF60">
    <cfRule type="cellIs" dxfId="32771" priority="874" operator="lessThan">
      <formula>$C$4</formula>
    </cfRule>
  </conditionalFormatting>
  <conditionalFormatting sqref="AG47">
    <cfRule type="cellIs" dxfId="32770" priority="911" operator="lessThan">
      <formula>$C$4</formula>
    </cfRule>
  </conditionalFormatting>
  <conditionalFormatting sqref="AG48">
    <cfRule type="cellIs" dxfId="32769" priority="912" operator="lessThan">
      <formula>$C$4</formula>
    </cfRule>
  </conditionalFormatting>
  <conditionalFormatting sqref="AG49">
    <cfRule type="cellIs" dxfId="32768" priority="913" operator="lessThan">
      <formula>$C$4</formula>
    </cfRule>
  </conditionalFormatting>
  <conditionalFormatting sqref="AG50">
    <cfRule type="cellIs" dxfId="32767" priority="914" operator="lessThan">
      <formula>$C$4</formula>
    </cfRule>
  </conditionalFormatting>
  <conditionalFormatting sqref="AG51">
    <cfRule type="cellIs" dxfId="32766" priority="915" operator="lessThan">
      <formula>$C$4</formula>
    </cfRule>
  </conditionalFormatting>
  <conditionalFormatting sqref="AG52">
    <cfRule type="cellIs" dxfId="32765" priority="916" operator="lessThan">
      <formula>$C$4</formula>
    </cfRule>
  </conditionalFormatting>
  <conditionalFormatting sqref="AG53">
    <cfRule type="cellIs" dxfId="32764" priority="917" operator="lessThan">
      <formula>$C$4</formula>
    </cfRule>
  </conditionalFormatting>
  <conditionalFormatting sqref="AG54">
    <cfRule type="cellIs" dxfId="32763" priority="918" operator="lessThan">
      <formula>$C$4</formula>
    </cfRule>
  </conditionalFormatting>
  <conditionalFormatting sqref="AG55">
    <cfRule type="cellIs" dxfId="32762" priority="919" operator="lessThan">
      <formula>$C$4</formula>
    </cfRule>
  </conditionalFormatting>
  <conditionalFormatting sqref="AG56">
    <cfRule type="cellIs" dxfId="32761" priority="920" operator="lessThan">
      <formula>$C$4</formula>
    </cfRule>
  </conditionalFormatting>
  <conditionalFormatting sqref="AG57">
    <cfRule type="cellIs" dxfId="32760" priority="921" operator="lessThan">
      <formula>$C$4</formula>
    </cfRule>
  </conditionalFormatting>
  <conditionalFormatting sqref="AG58">
    <cfRule type="cellIs" dxfId="32759" priority="922" operator="lessThan">
      <formula>$C$4</formula>
    </cfRule>
  </conditionalFormatting>
  <conditionalFormatting sqref="AG59">
    <cfRule type="cellIs" dxfId="32758" priority="923" operator="lessThan">
      <formula>$C$4</formula>
    </cfRule>
  </conditionalFormatting>
  <conditionalFormatting sqref="AG60">
    <cfRule type="cellIs" dxfId="32757" priority="924" operator="lessThan">
      <formula>$C$4</formula>
    </cfRule>
  </conditionalFormatting>
  <conditionalFormatting sqref="AH11">
    <cfRule type="cellIs" dxfId="32756" priority="925" operator="lessThan">
      <formula>$C$4</formula>
    </cfRule>
  </conditionalFormatting>
  <conditionalFormatting sqref="AH12">
    <cfRule type="cellIs" dxfId="32755" priority="926" operator="lessThan">
      <formula>$C$4</formula>
    </cfRule>
  </conditionalFormatting>
  <conditionalFormatting sqref="AH13">
    <cfRule type="cellIs" dxfId="32754" priority="927" operator="lessThan">
      <formula>$C$4</formula>
    </cfRule>
  </conditionalFormatting>
  <conditionalFormatting sqref="AH14">
    <cfRule type="cellIs" dxfId="32753" priority="928" operator="lessThan">
      <formula>$C$4</formula>
    </cfRule>
  </conditionalFormatting>
  <conditionalFormatting sqref="AH15">
    <cfRule type="cellIs" dxfId="32752" priority="929" operator="lessThan">
      <formula>$C$4</formula>
    </cfRule>
  </conditionalFormatting>
  <conditionalFormatting sqref="AH16">
    <cfRule type="cellIs" dxfId="32751" priority="930" operator="lessThan">
      <formula>$C$4</formula>
    </cfRule>
  </conditionalFormatting>
  <conditionalFormatting sqref="AH17">
    <cfRule type="cellIs" dxfId="32750" priority="931" operator="lessThan">
      <formula>$C$4</formula>
    </cfRule>
  </conditionalFormatting>
  <conditionalFormatting sqref="AH18">
    <cfRule type="cellIs" dxfId="32749" priority="932" operator="lessThan">
      <formula>$C$4</formula>
    </cfRule>
  </conditionalFormatting>
  <conditionalFormatting sqref="AH19">
    <cfRule type="cellIs" dxfId="32748" priority="933" operator="lessThan">
      <formula>$C$4</formula>
    </cfRule>
  </conditionalFormatting>
  <conditionalFormatting sqref="AH20">
    <cfRule type="cellIs" dxfId="32747" priority="934" operator="lessThan">
      <formula>$C$4</formula>
    </cfRule>
  </conditionalFormatting>
  <conditionalFormatting sqref="AH21">
    <cfRule type="cellIs" dxfId="32746" priority="935" operator="lessThan">
      <formula>$C$4</formula>
    </cfRule>
  </conditionalFormatting>
  <conditionalFormatting sqref="AH22">
    <cfRule type="cellIs" dxfId="32745" priority="936" operator="lessThan">
      <formula>$C$4</formula>
    </cfRule>
  </conditionalFormatting>
  <conditionalFormatting sqref="AH23">
    <cfRule type="cellIs" dxfId="32744" priority="937" operator="lessThan">
      <formula>$C$4</formula>
    </cfRule>
  </conditionalFormatting>
  <conditionalFormatting sqref="AH24">
    <cfRule type="cellIs" dxfId="32743" priority="938" operator="lessThan">
      <formula>$C$4</formula>
    </cfRule>
  </conditionalFormatting>
  <conditionalFormatting sqref="AH25">
    <cfRule type="cellIs" dxfId="32742" priority="939" operator="lessThan">
      <formula>$C$4</formula>
    </cfRule>
  </conditionalFormatting>
  <conditionalFormatting sqref="AH26">
    <cfRule type="cellIs" dxfId="32741" priority="940" operator="lessThan">
      <formula>$C$4</formula>
    </cfRule>
  </conditionalFormatting>
  <conditionalFormatting sqref="AH27">
    <cfRule type="cellIs" dxfId="32740" priority="941" operator="lessThan">
      <formula>$C$4</formula>
    </cfRule>
  </conditionalFormatting>
  <conditionalFormatting sqref="AH28">
    <cfRule type="cellIs" dxfId="32739" priority="942" operator="lessThan">
      <formula>$C$4</formula>
    </cfRule>
  </conditionalFormatting>
  <conditionalFormatting sqref="AH29">
    <cfRule type="cellIs" dxfId="32738" priority="943" operator="lessThan">
      <formula>$C$4</formula>
    </cfRule>
  </conditionalFormatting>
  <conditionalFormatting sqref="AH30">
    <cfRule type="cellIs" dxfId="32737" priority="944" operator="lessThan">
      <formula>$C$4</formula>
    </cfRule>
  </conditionalFormatting>
  <conditionalFormatting sqref="AH31">
    <cfRule type="cellIs" dxfId="32736" priority="945" operator="lessThan">
      <formula>$C$4</formula>
    </cfRule>
  </conditionalFormatting>
  <conditionalFormatting sqref="AH32">
    <cfRule type="cellIs" dxfId="32735" priority="946" operator="lessThan">
      <formula>$C$4</formula>
    </cfRule>
  </conditionalFormatting>
  <conditionalFormatting sqref="AH33">
    <cfRule type="cellIs" dxfId="32734" priority="947" operator="lessThan">
      <formula>$C$4</formula>
    </cfRule>
  </conditionalFormatting>
  <conditionalFormatting sqref="AH34">
    <cfRule type="cellIs" dxfId="32733" priority="948" operator="lessThan">
      <formula>$C$4</formula>
    </cfRule>
  </conditionalFormatting>
  <conditionalFormatting sqref="AH35">
    <cfRule type="cellIs" dxfId="32732" priority="949" operator="lessThan">
      <formula>$C$4</formula>
    </cfRule>
  </conditionalFormatting>
  <conditionalFormatting sqref="AH36">
    <cfRule type="cellIs" dxfId="32731" priority="950" operator="lessThan">
      <formula>$C$4</formula>
    </cfRule>
  </conditionalFormatting>
  <conditionalFormatting sqref="AH37">
    <cfRule type="cellIs" dxfId="32730" priority="951" operator="lessThan">
      <formula>$C$4</formula>
    </cfRule>
  </conditionalFormatting>
  <conditionalFormatting sqref="AH38">
    <cfRule type="cellIs" dxfId="32729" priority="952" operator="lessThan">
      <formula>$C$4</formula>
    </cfRule>
  </conditionalFormatting>
  <conditionalFormatting sqref="AH39">
    <cfRule type="cellIs" dxfId="32728" priority="953" operator="lessThan">
      <formula>$C$4</formula>
    </cfRule>
  </conditionalFormatting>
  <conditionalFormatting sqref="AH40">
    <cfRule type="cellIs" dxfId="32727" priority="954" operator="lessThan">
      <formula>$C$4</formula>
    </cfRule>
  </conditionalFormatting>
  <conditionalFormatting sqref="AH41">
    <cfRule type="cellIs" dxfId="32726" priority="955" operator="lessThan">
      <formula>$C$4</formula>
    </cfRule>
  </conditionalFormatting>
  <conditionalFormatting sqref="AH42">
    <cfRule type="cellIs" dxfId="32725" priority="956" operator="lessThan">
      <formula>$C$4</formula>
    </cfRule>
  </conditionalFormatting>
  <conditionalFormatting sqref="AH43">
    <cfRule type="cellIs" dxfId="32724" priority="957" operator="lessThan">
      <formula>$C$4</formula>
    </cfRule>
  </conditionalFormatting>
  <conditionalFormatting sqref="AH44">
    <cfRule type="cellIs" dxfId="32723" priority="958" operator="lessThan">
      <formula>$C$4</formula>
    </cfRule>
  </conditionalFormatting>
  <conditionalFormatting sqref="AH45">
    <cfRule type="cellIs" dxfId="32722" priority="959" operator="lessThan">
      <formula>$C$4</formula>
    </cfRule>
  </conditionalFormatting>
  <conditionalFormatting sqref="AH46">
    <cfRule type="cellIs" dxfId="32721" priority="960" operator="lessThan">
      <formula>$C$4</formula>
    </cfRule>
  </conditionalFormatting>
  <conditionalFormatting sqref="AH47">
    <cfRule type="cellIs" dxfId="32720" priority="961" operator="lessThan">
      <formula>$C$4</formula>
    </cfRule>
  </conditionalFormatting>
  <conditionalFormatting sqref="AH48">
    <cfRule type="cellIs" dxfId="32719" priority="962" operator="lessThan">
      <formula>$C$4</formula>
    </cfRule>
  </conditionalFormatting>
  <conditionalFormatting sqref="AH49">
    <cfRule type="cellIs" dxfId="32718" priority="963" operator="lessThan">
      <formula>$C$4</formula>
    </cfRule>
  </conditionalFormatting>
  <conditionalFormatting sqref="AH50">
    <cfRule type="cellIs" dxfId="32717" priority="964" operator="lessThan">
      <formula>$C$4</formula>
    </cfRule>
  </conditionalFormatting>
  <conditionalFormatting sqref="AH51">
    <cfRule type="cellIs" dxfId="32716" priority="965" operator="lessThan">
      <formula>$C$4</formula>
    </cfRule>
  </conditionalFormatting>
  <conditionalFormatting sqref="AH52">
    <cfRule type="cellIs" dxfId="32715" priority="966" operator="lessThan">
      <formula>$C$4</formula>
    </cfRule>
  </conditionalFormatting>
  <conditionalFormatting sqref="AH53">
    <cfRule type="cellIs" dxfId="32714" priority="967" operator="lessThan">
      <formula>$C$4</formula>
    </cfRule>
  </conditionalFormatting>
  <conditionalFormatting sqref="AH54">
    <cfRule type="cellIs" dxfId="32713" priority="968" operator="lessThan">
      <formula>$C$4</formula>
    </cfRule>
  </conditionalFormatting>
  <conditionalFormatting sqref="AH55">
    <cfRule type="cellIs" dxfId="32712" priority="969" operator="lessThan">
      <formula>$C$4</formula>
    </cfRule>
  </conditionalFormatting>
  <conditionalFormatting sqref="AH56">
    <cfRule type="cellIs" dxfId="32711" priority="970" operator="lessThan">
      <formula>$C$4</formula>
    </cfRule>
  </conditionalFormatting>
  <conditionalFormatting sqref="AH57">
    <cfRule type="cellIs" dxfId="32710" priority="971" operator="lessThan">
      <formula>$C$4</formula>
    </cfRule>
  </conditionalFormatting>
  <conditionalFormatting sqref="AH58">
    <cfRule type="cellIs" dxfId="32709" priority="972" operator="lessThan">
      <formula>$C$4</formula>
    </cfRule>
  </conditionalFormatting>
  <conditionalFormatting sqref="AH59">
    <cfRule type="cellIs" dxfId="32708" priority="973" operator="lessThan">
      <formula>$C$4</formula>
    </cfRule>
  </conditionalFormatting>
  <conditionalFormatting sqref="AH60">
    <cfRule type="cellIs" dxfId="32707" priority="974" operator="lessThan">
      <formula>$C$4</formula>
    </cfRule>
  </conditionalFormatting>
  <conditionalFormatting sqref="AI47">
    <cfRule type="cellIs" dxfId="32706" priority="1011" operator="lessThan">
      <formula>$C$4</formula>
    </cfRule>
  </conditionalFormatting>
  <conditionalFormatting sqref="AI48">
    <cfRule type="cellIs" dxfId="32705" priority="1012" operator="lessThan">
      <formula>$C$4</formula>
    </cfRule>
  </conditionalFormatting>
  <conditionalFormatting sqref="AI49">
    <cfRule type="cellIs" dxfId="32704" priority="1013" operator="lessThan">
      <formula>$C$4</formula>
    </cfRule>
  </conditionalFormatting>
  <conditionalFormatting sqref="AI50">
    <cfRule type="cellIs" dxfId="32703" priority="1014" operator="lessThan">
      <formula>$C$4</formula>
    </cfRule>
  </conditionalFormatting>
  <conditionalFormatting sqref="AI51">
    <cfRule type="cellIs" dxfId="32702" priority="1015" operator="lessThan">
      <formula>$C$4</formula>
    </cfRule>
  </conditionalFormatting>
  <conditionalFormatting sqref="AI52">
    <cfRule type="cellIs" dxfId="32701" priority="1016" operator="lessThan">
      <formula>$C$4</formula>
    </cfRule>
  </conditionalFormatting>
  <conditionalFormatting sqref="AI53">
    <cfRule type="cellIs" dxfId="32700" priority="1017" operator="lessThan">
      <formula>$C$4</formula>
    </cfRule>
  </conditionalFormatting>
  <conditionalFormatting sqref="AI54">
    <cfRule type="cellIs" dxfId="32699" priority="1018" operator="lessThan">
      <formula>$C$4</formula>
    </cfRule>
  </conditionalFormatting>
  <conditionalFormatting sqref="AI55">
    <cfRule type="cellIs" dxfId="32698" priority="1019" operator="lessThan">
      <formula>$C$4</formula>
    </cfRule>
  </conditionalFormatting>
  <conditionalFormatting sqref="AI56">
    <cfRule type="cellIs" dxfId="32697" priority="1020" operator="lessThan">
      <formula>$C$4</formula>
    </cfRule>
  </conditionalFormatting>
  <conditionalFormatting sqref="AI57">
    <cfRule type="cellIs" dxfId="32696" priority="1021" operator="lessThan">
      <formula>$C$4</formula>
    </cfRule>
  </conditionalFormatting>
  <conditionalFormatting sqref="AI58">
    <cfRule type="cellIs" dxfId="32695" priority="1022" operator="lessThan">
      <formula>$C$4</formula>
    </cfRule>
  </conditionalFormatting>
  <conditionalFormatting sqref="AI59">
    <cfRule type="cellIs" dxfId="32694" priority="1023" operator="lessThan">
      <formula>$C$4</formula>
    </cfRule>
  </conditionalFormatting>
  <conditionalFormatting sqref="AI60">
    <cfRule type="cellIs" dxfId="32693" priority="1024" operator="lessThan">
      <formula>$C$4</formula>
    </cfRule>
  </conditionalFormatting>
  <conditionalFormatting sqref="AJ11">
    <cfRule type="cellIs" dxfId="32692" priority="1025" operator="lessThan">
      <formula>$C$4</formula>
    </cfRule>
  </conditionalFormatting>
  <conditionalFormatting sqref="AJ12">
    <cfRule type="cellIs" dxfId="32691" priority="1026" operator="lessThan">
      <formula>$C$4</formula>
    </cfRule>
  </conditionalFormatting>
  <conditionalFormatting sqref="AJ13">
    <cfRule type="cellIs" dxfId="32690" priority="1027" operator="lessThan">
      <formula>$C$4</formula>
    </cfRule>
  </conditionalFormatting>
  <conditionalFormatting sqref="AJ14">
    <cfRule type="cellIs" dxfId="32689" priority="1028" operator="lessThan">
      <formula>$C$4</formula>
    </cfRule>
  </conditionalFormatting>
  <conditionalFormatting sqref="AJ15">
    <cfRule type="cellIs" dxfId="32688" priority="1029" operator="lessThan">
      <formula>$C$4</formula>
    </cfRule>
  </conditionalFormatting>
  <conditionalFormatting sqref="AJ16">
    <cfRule type="cellIs" dxfId="32687" priority="1030" operator="lessThan">
      <formula>$C$4</formula>
    </cfRule>
  </conditionalFormatting>
  <conditionalFormatting sqref="AJ17">
    <cfRule type="cellIs" dxfId="32686" priority="1031" operator="lessThan">
      <formula>$C$4</formula>
    </cfRule>
  </conditionalFormatting>
  <conditionalFormatting sqref="AJ18">
    <cfRule type="cellIs" dxfId="32685" priority="1032" operator="lessThan">
      <formula>$C$4</formula>
    </cfRule>
  </conditionalFormatting>
  <conditionalFormatting sqref="AJ19">
    <cfRule type="cellIs" dxfId="32684" priority="1033" operator="lessThan">
      <formula>$C$4</formula>
    </cfRule>
  </conditionalFormatting>
  <conditionalFormatting sqref="AJ20">
    <cfRule type="cellIs" dxfId="32683" priority="1034" operator="lessThan">
      <formula>$C$4</formula>
    </cfRule>
  </conditionalFormatting>
  <conditionalFormatting sqref="AJ21">
    <cfRule type="cellIs" dxfId="32682" priority="1035" operator="lessThan">
      <formula>$C$4</formula>
    </cfRule>
  </conditionalFormatting>
  <conditionalFormatting sqref="AJ22">
    <cfRule type="cellIs" dxfId="32681" priority="1036" operator="lessThan">
      <formula>$C$4</formula>
    </cfRule>
  </conditionalFormatting>
  <conditionalFormatting sqref="AJ23">
    <cfRule type="cellIs" dxfId="32680" priority="1037" operator="lessThan">
      <formula>$C$4</formula>
    </cfRule>
  </conditionalFormatting>
  <conditionalFormatting sqref="AJ24">
    <cfRule type="cellIs" dxfId="32679" priority="1038" operator="lessThan">
      <formula>$C$4</formula>
    </cfRule>
  </conditionalFormatting>
  <conditionalFormatting sqref="AJ25">
    <cfRule type="cellIs" dxfId="32678" priority="1039" operator="lessThan">
      <formula>$C$4</formula>
    </cfRule>
  </conditionalFormatting>
  <conditionalFormatting sqref="AJ26">
    <cfRule type="cellIs" dxfId="32677" priority="1040" operator="lessThan">
      <formula>$C$4</formula>
    </cfRule>
  </conditionalFormatting>
  <conditionalFormatting sqref="AJ27">
    <cfRule type="cellIs" dxfId="32676" priority="1041" operator="lessThan">
      <formula>$C$4</formula>
    </cfRule>
  </conditionalFormatting>
  <conditionalFormatting sqref="AJ28">
    <cfRule type="cellIs" dxfId="32675" priority="1042" operator="lessThan">
      <formula>$C$4</formula>
    </cfRule>
  </conditionalFormatting>
  <conditionalFormatting sqref="AJ29">
    <cfRule type="cellIs" dxfId="32674" priority="1043" operator="lessThan">
      <formula>$C$4</formula>
    </cfRule>
  </conditionalFormatting>
  <conditionalFormatting sqref="AJ30">
    <cfRule type="cellIs" dxfId="32673" priority="1044" operator="lessThan">
      <formula>$C$4</formula>
    </cfRule>
  </conditionalFormatting>
  <conditionalFormatting sqref="AJ31">
    <cfRule type="cellIs" dxfId="32672" priority="1045" operator="lessThan">
      <formula>$C$4</formula>
    </cfRule>
  </conditionalFormatting>
  <conditionalFormatting sqref="AJ32">
    <cfRule type="cellIs" dxfId="32671" priority="1046" operator="lessThan">
      <formula>$C$4</formula>
    </cfRule>
  </conditionalFormatting>
  <conditionalFormatting sqref="AJ33">
    <cfRule type="cellIs" dxfId="32670" priority="1047" operator="lessThan">
      <formula>$C$4</formula>
    </cfRule>
  </conditionalFormatting>
  <conditionalFormatting sqref="AJ34">
    <cfRule type="cellIs" dxfId="32669" priority="1048" operator="lessThan">
      <formula>$C$4</formula>
    </cfRule>
  </conditionalFormatting>
  <conditionalFormatting sqref="AJ35">
    <cfRule type="cellIs" dxfId="32668" priority="1049" operator="lessThan">
      <formula>$C$4</formula>
    </cfRule>
  </conditionalFormatting>
  <conditionalFormatting sqref="AJ36">
    <cfRule type="cellIs" dxfId="32667" priority="1050" operator="lessThan">
      <formula>$C$4</formula>
    </cfRule>
  </conditionalFormatting>
  <conditionalFormatting sqref="AJ37">
    <cfRule type="cellIs" dxfId="32666" priority="1051" operator="lessThan">
      <formula>$C$4</formula>
    </cfRule>
  </conditionalFormatting>
  <conditionalFormatting sqref="AJ38">
    <cfRule type="cellIs" dxfId="32665" priority="1052" operator="lessThan">
      <formula>$C$4</formula>
    </cfRule>
  </conditionalFormatting>
  <conditionalFormatting sqref="AJ39">
    <cfRule type="cellIs" dxfId="32664" priority="1053" operator="lessThan">
      <formula>$C$4</formula>
    </cfRule>
  </conditionalFormatting>
  <conditionalFormatting sqref="AJ40">
    <cfRule type="cellIs" dxfId="32663" priority="1054" operator="lessThan">
      <formula>$C$4</formula>
    </cfRule>
  </conditionalFormatting>
  <conditionalFormatting sqref="AJ41">
    <cfRule type="cellIs" dxfId="32662" priority="1055" operator="lessThan">
      <formula>$C$4</formula>
    </cfRule>
  </conditionalFormatting>
  <conditionalFormatting sqref="AJ42">
    <cfRule type="cellIs" dxfId="32661" priority="1056" operator="lessThan">
      <formula>$C$4</formula>
    </cfRule>
  </conditionalFormatting>
  <conditionalFormatting sqref="AJ43">
    <cfRule type="cellIs" dxfId="32660" priority="1057" operator="lessThan">
      <formula>$C$4</formula>
    </cfRule>
  </conditionalFormatting>
  <conditionalFormatting sqref="AJ44">
    <cfRule type="cellIs" dxfId="32659" priority="1058" operator="lessThan">
      <formula>$C$4</formula>
    </cfRule>
  </conditionalFormatting>
  <conditionalFormatting sqref="AJ45">
    <cfRule type="cellIs" dxfId="32658" priority="1059" operator="lessThan">
      <formula>$C$4</formula>
    </cfRule>
  </conditionalFormatting>
  <conditionalFormatting sqref="AJ46">
    <cfRule type="cellIs" dxfId="32657" priority="1060" operator="lessThan">
      <formula>$C$4</formula>
    </cfRule>
  </conditionalFormatting>
  <conditionalFormatting sqref="AJ47">
    <cfRule type="cellIs" dxfId="32656" priority="1061" operator="lessThan">
      <formula>$C$4</formula>
    </cfRule>
  </conditionalFormatting>
  <conditionalFormatting sqref="AJ48">
    <cfRule type="cellIs" dxfId="32655" priority="1062" operator="lessThan">
      <formula>$C$4</formula>
    </cfRule>
  </conditionalFormatting>
  <conditionalFormatting sqref="AJ49">
    <cfRule type="cellIs" dxfId="32654" priority="1063" operator="lessThan">
      <formula>$C$4</formula>
    </cfRule>
  </conditionalFormatting>
  <conditionalFormatting sqref="AJ50">
    <cfRule type="cellIs" dxfId="32653" priority="1064" operator="lessThan">
      <formula>$C$4</formula>
    </cfRule>
  </conditionalFormatting>
  <conditionalFormatting sqref="AJ51">
    <cfRule type="cellIs" dxfId="32652" priority="1065" operator="lessThan">
      <formula>$C$4</formula>
    </cfRule>
  </conditionalFormatting>
  <conditionalFormatting sqref="AJ52">
    <cfRule type="cellIs" dxfId="32651" priority="1066" operator="lessThan">
      <formula>$C$4</formula>
    </cfRule>
  </conditionalFormatting>
  <conditionalFormatting sqref="AJ53">
    <cfRule type="cellIs" dxfId="32650" priority="1067" operator="lessThan">
      <formula>$C$4</formula>
    </cfRule>
  </conditionalFormatting>
  <conditionalFormatting sqref="AJ54">
    <cfRule type="cellIs" dxfId="32649" priority="1068" operator="lessThan">
      <formula>$C$4</formula>
    </cfRule>
  </conditionalFormatting>
  <conditionalFormatting sqref="AJ55">
    <cfRule type="cellIs" dxfId="32648" priority="1069" operator="lessThan">
      <formula>$C$4</formula>
    </cfRule>
  </conditionalFormatting>
  <conditionalFormatting sqref="AJ56">
    <cfRule type="cellIs" dxfId="32647" priority="1070" operator="lessThan">
      <formula>$C$4</formula>
    </cfRule>
  </conditionalFormatting>
  <conditionalFormatting sqref="AJ57">
    <cfRule type="cellIs" dxfId="32646" priority="1071" operator="lessThan">
      <formula>$C$4</formula>
    </cfRule>
  </conditionalFormatting>
  <conditionalFormatting sqref="AJ58">
    <cfRule type="cellIs" dxfId="32645" priority="1072" operator="lessThan">
      <formula>$C$4</formula>
    </cfRule>
  </conditionalFormatting>
  <conditionalFormatting sqref="AJ59">
    <cfRule type="cellIs" dxfId="32644" priority="1073" operator="lessThan">
      <formula>$C$4</formula>
    </cfRule>
  </conditionalFormatting>
  <conditionalFormatting sqref="AJ60">
    <cfRule type="cellIs" dxfId="32643" priority="1074" operator="lessThan">
      <formula>$C$4</formula>
    </cfRule>
  </conditionalFormatting>
  <conditionalFormatting sqref="AK11">
    <cfRule type="cellIs" dxfId="32642" priority="1075" operator="lessThan">
      <formula>$C$4</formula>
    </cfRule>
  </conditionalFormatting>
  <conditionalFormatting sqref="AK12">
    <cfRule type="cellIs" dxfId="32641" priority="1076" operator="lessThan">
      <formula>$C$4</formula>
    </cfRule>
  </conditionalFormatting>
  <conditionalFormatting sqref="AK13">
    <cfRule type="cellIs" dxfId="32640" priority="1077" operator="lessThan">
      <formula>$C$4</formula>
    </cfRule>
  </conditionalFormatting>
  <conditionalFormatting sqref="AK14">
    <cfRule type="cellIs" dxfId="32639" priority="1078" operator="lessThan">
      <formula>$C$4</formula>
    </cfRule>
  </conditionalFormatting>
  <conditionalFormatting sqref="AK15">
    <cfRule type="cellIs" dxfId="32638" priority="1079" operator="lessThan">
      <formula>$C$4</formula>
    </cfRule>
  </conditionalFormatting>
  <conditionalFormatting sqref="AK16">
    <cfRule type="cellIs" dxfId="32637" priority="1080" operator="lessThan">
      <formula>$C$4</formula>
    </cfRule>
  </conditionalFormatting>
  <conditionalFormatting sqref="AK17">
    <cfRule type="cellIs" dxfId="32636" priority="1081" operator="lessThan">
      <formula>$C$4</formula>
    </cfRule>
  </conditionalFormatting>
  <conditionalFormatting sqref="AK18">
    <cfRule type="cellIs" dxfId="32635" priority="1082" operator="lessThan">
      <formula>$C$4</formula>
    </cfRule>
  </conditionalFormatting>
  <conditionalFormatting sqref="AK19">
    <cfRule type="cellIs" dxfId="32634" priority="1083" operator="lessThan">
      <formula>$C$4</formula>
    </cfRule>
  </conditionalFormatting>
  <conditionalFormatting sqref="AK20">
    <cfRule type="cellIs" dxfId="32633" priority="1084" operator="lessThan">
      <formula>$C$4</formula>
    </cfRule>
  </conditionalFormatting>
  <conditionalFormatting sqref="AK21">
    <cfRule type="cellIs" dxfId="32632" priority="1085" operator="lessThan">
      <formula>$C$4</formula>
    </cfRule>
  </conditionalFormatting>
  <conditionalFormatting sqref="AK22">
    <cfRule type="cellIs" dxfId="32631" priority="1086" operator="lessThan">
      <formula>$C$4</formula>
    </cfRule>
  </conditionalFormatting>
  <conditionalFormatting sqref="AK23">
    <cfRule type="cellIs" dxfId="32630" priority="1087" operator="lessThan">
      <formula>$C$4</formula>
    </cfRule>
  </conditionalFormatting>
  <conditionalFormatting sqref="AK24">
    <cfRule type="cellIs" dxfId="32629" priority="1088" operator="lessThan">
      <formula>$C$4</formula>
    </cfRule>
  </conditionalFormatting>
  <conditionalFormatting sqref="AK25">
    <cfRule type="cellIs" dxfId="32628" priority="1089" operator="lessThan">
      <formula>$C$4</formula>
    </cfRule>
  </conditionalFormatting>
  <conditionalFormatting sqref="AK26">
    <cfRule type="cellIs" dxfId="32627" priority="1090" operator="lessThan">
      <formula>$C$4</formula>
    </cfRule>
  </conditionalFormatting>
  <conditionalFormatting sqref="AK27">
    <cfRule type="cellIs" dxfId="32626" priority="1091" operator="lessThan">
      <formula>$C$4</formula>
    </cfRule>
  </conditionalFormatting>
  <conditionalFormatting sqref="AK28">
    <cfRule type="cellIs" dxfId="32625" priority="1092" operator="lessThan">
      <formula>$C$4</formula>
    </cfRule>
  </conditionalFormatting>
  <conditionalFormatting sqref="AK29">
    <cfRule type="cellIs" dxfId="32624" priority="1093" operator="lessThan">
      <formula>$C$4</formula>
    </cfRule>
  </conditionalFormatting>
  <conditionalFormatting sqref="AK30">
    <cfRule type="cellIs" dxfId="32623" priority="1094" operator="lessThan">
      <formula>$C$4</formula>
    </cfRule>
  </conditionalFormatting>
  <conditionalFormatting sqref="AK31">
    <cfRule type="cellIs" dxfId="32622" priority="1095" operator="lessThan">
      <formula>$C$4</formula>
    </cfRule>
  </conditionalFormatting>
  <conditionalFormatting sqref="AK32">
    <cfRule type="cellIs" dxfId="32621" priority="1096" operator="lessThan">
      <formula>$C$4</formula>
    </cfRule>
  </conditionalFormatting>
  <conditionalFormatting sqref="AK33">
    <cfRule type="cellIs" dxfId="32620" priority="1097" operator="lessThan">
      <formula>$C$4</formula>
    </cfRule>
  </conditionalFormatting>
  <conditionalFormatting sqref="AK34">
    <cfRule type="cellIs" dxfId="32619" priority="1098" operator="lessThan">
      <formula>$C$4</formula>
    </cfRule>
  </conditionalFormatting>
  <conditionalFormatting sqref="AK35">
    <cfRule type="cellIs" dxfId="32618" priority="1099" operator="lessThan">
      <formula>$C$4</formula>
    </cfRule>
  </conditionalFormatting>
  <conditionalFormatting sqref="AK36">
    <cfRule type="cellIs" dxfId="32617" priority="1100" operator="lessThan">
      <formula>$C$4</formula>
    </cfRule>
  </conditionalFormatting>
  <conditionalFormatting sqref="AK37">
    <cfRule type="cellIs" dxfId="32616" priority="1101" operator="lessThan">
      <formula>$C$4</formula>
    </cfRule>
  </conditionalFormatting>
  <conditionalFormatting sqref="AK38">
    <cfRule type="cellIs" dxfId="32615" priority="1102" operator="lessThan">
      <formula>$C$4</formula>
    </cfRule>
  </conditionalFormatting>
  <conditionalFormatting sqref="AK39">
    <cfRule type="cellIs" dxfId="32614" priority="1103" operator="lessThan">
      <formula>$C$4</formula>
    </cfRule>
  </conditionalFormatting>
  <conditionalFormatting sqref="AK40">
    <cfRule type="cellIs" dxfId="32613" priority="1104" operator="lessThan">
      <formula>$C$4</formula>
    </cfRule>
  </conditionalFormatting>
  <conditionalFormatting sqref="AK41">
    <cfRule type="cellIs" dxfId="32612" priority="1105" operator="lessThan">
      <formula>$C$4</formula>
    </cfRule>
  </conditionalFormatting>
  <conditionalFormatting sqref="AK42">
    <cfRule type="cellIs" dxfId="32611" priority="1106" operator="lessThan">
      <formula>$C$4</formula>
    </cfRule>
  </conditionalFormatting>
  <conditionalFormatting sqref="AK43">
    <cfRule type="cellIs" dxfId="32610" priority="1107" operator="lessThan">
      <formula>$C$4</formula>
    </cfRule>
  </conditionalFormatting>
  <conditionalFormatting sqref="AK44">
    <cfRule type="cellIs" dxfId="32609" priority="1108" operator="lessThan">
      <formula>$C$4</formula>
    </cfRule>
  </conditionalFormatting>
  <conditionalFormatting sqref="AK45">
    <cfRule type="cellIs" dxfId="32608" priority="1109" operator="lessThan">
      <formula>$C$4</formula>
    </cfRule>
  </conditionalFormatting>
  <conditionalFormatting sqref="AK46">
    <cfRule type="cellIs" dxfId="32607" priority="1110" operator="lessThan">
      <formula>$C$4</formula>
    </cfRule>
  </conditionalFormatting>
  <conditionalFormatting sqref="AK47">
    <cfRule type="cellIs" dxfId="32606" priority="1111" operator="lessThan">
      <formula>$C$4</formula>
    </cfRule>
  </conditionalFormatting>
  <conditionalFormatting sqref="AK48">
    <cfRule type="cellIs" dxfId="32605" priority="1112" operator="lessThan">
      <formula>$C$4</formula>
    </cfRule>
  </conditionalFormatting>
  <conditionalFormatting sqref="AK49">
    <cfRule type="cellIs" dxfId="32604" priority="1113" operator="lessThan">
      <formula>$C$4</formula>
    </cfRule>
  </conditionalFormatting>
  <conditionalFormatting sqref="AK50">
    <cfRule type="cellIs" dxfId="32603" priority="1114" operator="lessThan">
      <formula>$C$4</formula>
    </cfRule>
  </conditionalFormatting>
  <conditionalFormatting sqref="AK51">
    <cfRule type="cellIs" dxfId="32602" priority="1115" operator="lessThan">
      <formula>$C$4</formula>
    </cfRule>
  </conditionalFormatting>
  <conditionalFormatting sqref="AK52">
    <cfRule type="cellIs" dxfId="32601" priority="1116" operator="lessThan">
      <formula>$C$4</formula>
    </cfRule>
  </conditionalFormatting>
  <conditionalFormatting sqref="AK53">
    <cfRule type="cellIs" dxfId="32600" priority="1117" operator="lessThan">
      <formula>$C$4</formula>
    </cfRule>
  </conditionalFormatting>
  <conditionalFormatting sqref="AK54">
    <cfRule type="cellIs" dxfId="32599" priority="1118" operator="lessThan">
      <formula>$C$4</formula>
    </cfRule>
  </conditionalFormatting>
  <conditionalFormatting sqref="AK55">
    <cfRule type="cellIs" dxfId="32598" priority="1119" operator="lessThan">
      <formula>$C$4</formula>
    </cfRule>
  </conditionalFormatting>
  <conditionalFormatting sqref="AK56">
    <cfRule type="cellIs" dxfId="32597" priority="1120" operator="lessThan">
      <formula>$C$4</formula>
    </cfRule>
  </conditionalFormatting>
  <conditionalFormatting sqref="AK57">
    <cfRule type="cellIs" dxfId="32596" priority="1121" operator="lessThan">
      <formula>$C$4</formula>
    </cfRule>
  </conditionalFormatting>
  <conditionalFormatting sqref="AK58">
    <cfRule type="cellIs" dxfId="32595" priority="1122" operator="lessThan">
      <formula>$C$4</formula>
    </cfRule>
  </conditionalFormatting>
  <conditionalFormatting sqref="AK59">
    <cfRule type="cellIs" dxfId="32594" priority="1123" operator="lessThan">
      <formula>$C$4</formula>
    </cfRule>
  </conditionalFormatting>
  <conditionalFormatting sqref="AK60">
    <cfRule type="cellIs" dxfId="32593" priority="1124" operator="lessThan">
      <formula>$C$4</formula>
    </cfRule>
  </conditionalFormatting>
  <conditionalFormatting sqref="AL47">
    <cfRule type="cellIs" dxfId="32592" priority="1161" operator="lessThan">
      <formula>$C$4</formula>
    </cfRule>
  </conditionalFormatting>
  <conditionalFormatting sqref="AL48">
    <cfRule type="cellIs" dxfId="32591" priority="1162" operator="lessThan">
      <formula>$C$4</formula>
    </cfRule>
  </conditionalFormatting>
  <conditionalFormatting sqref="AL49">
    <cfRule type="cellIs" dxfId="32590" priority="1163" operator="lessThan">
      <formula>$C$4</formula>
    </cfRule>
  </conditionalFormatting>
  <conditionalFormatting sqref="AL50">
    <cfRule type="cellIs" dxfId="32589" priority="1164" operator="lessThan">
      <formula>$C$4</formula>
    </cfRule>
  </conditionalFormatting>
  <conditionalFormatting sqref="AL51">
    <cfRule type="cellIs" dxfId="32588" priority="1165" operator="lessThan">
      <formula>$C$4</formula>
    </cfRule>
  </conditionalFormatting>
  <conditionalFormatting sqref="AL52">
    <cfRule type="cellIs" dxfId="32587" priority="1166" operator="lessThan">
      <formula>$C$4</formula>
    </cfRule>
  </conditionalFormatting>
  <conditionalFormatting sqref="AL53">
    <cfRule type="cellIs" dxfId="32586" priority="1167" operator="lessThan">
      <formula>$C$4</formula>
    </cfRule>
  </conditionalFormatting>
  <conditionalFormatting sqref="AL54">
    <cfRule type="cellIs" dxfId="32585" priority="1168" operator="lessThan">
      <formula>$C$4</formula>
    </cfRule>
  </conditionalFormatting>
  <conditionalFormatting sqref="AL55">
    <cfRule type="cellIs" dxfId="32584" priority="1169" operator="lessThan">
      <formula>$C$4</formula>
    </cfRule>
  </conditionalFormatting>
  <conditionalFormatting sqref="AL56">
    <cfRule type="cellIs" dxfId="32583" priority="1170" operator="lessThan">
      <formula>$C$4</formula>
    </cfRule>
  </conditionalFormatting>
  <conditionalFormatting sqref="AL57">
    <cfRule type="cellIs" dxfId="32582" priority="1171" operator="lessThan">
      <formula>$C$4</formula>
    </cfRule>
  </conditionalFormatting>
  <conditionalFormatting sqref="AL58">
    <cfRule type="cellIs" dxfId="32581" priority="1172" operator="lessThan">
      <formula>$C$4</formula>
    </cfRule>
  </conditionalFormatting>
  <conditionalFormatting sqref="AL59">
    <cfRule type="cellIs" dxfId="32580" priority="1173" operator="lessThan">
      <formula>$C$4</formula>
    </cfRule>
  </conditionalFormatting>
  <conditionalFormatting sqref="AL60">
    <cfRule type="cellIs" dxfId="32579" priority="1174" operator="lessThan">
      <formula>$C$4</formula>
    </cfRule>
  </conditionalFormatting>
  <conditionalFormatting sqref="AM11">
    <cfRule type="cellIs" dxfId="32578" priority="1175" operator="lessThan">
      <formula>$C$4</formula>
    </cfRule>
  </conditionalFormatting>
  <conditionalFormatting sqref="AM12">
    <cfRule type="cellIs" dxfId="32577" priority="1176" operator="lessThan">
      <formula>$C$4</formula>
    </cfRule>
  </conditionalFormatting>
  <conditionalFormatting sqref="AM13">
    <cfRule type="cellIs" dxfId="32576" priority="1177" operator="lessThan">
      <formula>$C$4</formula>
    </cfRule>
  </conditionalFormatting>
  <conditionalFormatting sqref="AM14">
    <cfRule type="cellIs" dxfId="32575" priority="1178" operator="lessThan">
      <formula>$C$4</formula>
    </cfRule>
  </conditionalFormatting>
  <conditionalFormatting sqref="AM15">
    <cfRule type="cellIs" dxfId="32574" priority="1179" operator="lessThan">
      <formula>$C$4</formula>
    </cfRule>
  </conditionalFormatting>
  <conditionalFormatting sqref="AM16">
    <cfRule type="cellIs" dxfId="32573" priority="1180" operator="lessThan">
      <formula>$C$4</formula>
    </cfRule>
  </conditionalFormatting>
  <conditionalFormatting sqref="AM17">
    <cfRule type="cellIs" dxfId="32572" priority="1181" operator="lessThan">
      <formula>$C$4</formula>
    </cfRule>
  </conditionalFormatting>
  <conditionalFormatting sqref="AM18">
    <cfRule type="cellIs" dxfId="32571" priority="1182" operator="lessThan">
      <formula>$C$4</formula>
    </cfRule>
  </conditionalFormatting>
  <conditionalFormatting sqref="AM19">
    <cfRule type="cellIs" dxfId="32570" priority="1183" operator="lessThan">
      <formula>$C$4</formula>
    </cfRule>
  </conditionalFormatting>
  <conditionalFormatting sqref="AM20">
    <cfRule type="cellIs" dxfId="32569" priority="1184" operator="lessThan">
      <formula>$C$4</formula>
    </cfRule>
  </conditionalFormatting>
  <conditionalFormatting sqref="AM21:AM46">
    <cfRule type="cellIs" dxfId="32568" priority="1185" operator="lessThan">
      <formula>$C$4</formula>
    </cfRule>
  </conditionalFormatting>
  <conditionalFormatting sqref="AM47">
    <cfRule type="cellIs" dxfId="32567" priority="1211" operator="lessThan">
      <formula>$C$4</formula>
    </cfRule>
  </conditionalFormatting>
  <conditionalFormatting sqref="AM48">
    <cfRule type="cellIs" dxfId="32566" priority="1212" operator="lessThan">
      <formula>$C$4</formula>
    </cfRule>
  </conditionalFormatting>
  <conditionalFormatting sqref="AM49">
    <cfRule type="cellIs" dxfId="32565" priority="1213" operator="lessThan">
      <formula>$C$4</formula>
    </cfRule>
  </conditionalFormatting>
  <conditionalFormatting sqref="AM50">
    <cfRule type="cellIs" dxfId="32564" priority="1214" operator="lessThan">
      <formula>$C$4</formula>
    </cfRule>
  </conditionalFormatting>
  <conditionalFormatting sqref="AM51">
    <cfRule type="cellIs" dxfId="32563" priority="1215" operator="lessThan">
      <formula>$C$4</formula>
    </cfRule>
  </conditionalFormatting>
  <conditionalFormatting sqref="AM52">
    <cfRule type="cellIs" dxfId="32562" priority="1216" operator="lessThan">
      <formula>$C$4</formula>
    </cfRule>
  </conditionalFormatting>
  <conditionalFormatting sqref="AM53">
    <cfRule type="cellIs" dxfId="32561" priority="1217" operator="lessThan">
      <formula>$C$4</formula>
    </cfRule>
  </conditionalFormatting>
  <conditionalFormatting sqref="AM54">
    <cfRule type="cellIs" dxfId="32560" priority="1218" operator="lessThan">
      <formula>$C$4</formula>
    </cfRule>
  </conditionalFormatting>
  <conditionalFormatting sqref="AM55">
    <cfRule type="cellIs" dxfId="32559" priority="1219" operator="lessThan">
      <formula>$C$4</formula>
    </cfRule>
  </conditionalFormatting>
  <conditionalFormatting sqref="AM56">
    <cfRule type="cellIs" dxfId="32558" priority="1220" operator="lessThan">
      <formula>$C$4</formula>
    </cfRule>
  </conditionalFormatting>
  <conditionalFormatting sqref="AM57">
    <cfRule type="cellIs" dxfId="32557" priority="1221" operator="lessThan">
      <formula>$C$4</formula>
    </cfRule>
  </conditionalFormatting>
  <conditionalFormatting sqref="AM58">
    <cfRule type="cellIs" dxfId="32556" priority="1222" operator="lessThan">
      <formula>$C$4</formula>
    </cfRule>
  </conditionalFormatting>
  <conditionalFormatting sqref="AM59">
    <cfRule type="cellIs" dxfId="32555" priority="1223" operator="lessThan">
      <formula>$C$4</formula>
    </cfRule>
  </conditionalFormatting>
  <conditionalFormatting sqref="AM60">
    <cfRule type="cellIs" dxfId="32554" priority="1224" operator="lessThan">
      <formula>$C$4</formula>
    </cfRule>
  </conditionalFormatting>
  <conditionalFormatting sqref="AN11">
    <cfRule type="cellIs" dxfId="32553" priority="1225" operator="lessThan">
      <formula>$C$4</formula>
    </cfRule>
  </conditionalFormatting>
  <conditionalFormatting sqref="AN12">
    <cfRule type="cellIs" dxfId="32552" priority="1226" operator="lessThan">
      <formula>$C$4</formula>
    </cfRule>
  </conditionalFormatting>
  <conditionalFormatting sqref="AN13">
    <cfRule type="cellIs" dxfId="32551" priority="1227" operator="lessThan">
      <formula>$C$4</formula>
    </cfRule>
  </conditionalFormatting>
  <conditionalFormatting sqref="AN14">
    <cfRule type="cellIs" dxfId="32550" priority="1228" operator="lessThan">
      <formula>$C$4</formula>
    </cfRule>
  </conditionalFormatting>
  <conditionalFormatting sqref="AN15">
    <cfRule type="cellIs" dxfId="32549" priority="1229" operator="lessThan">
      <formula>$C$4</formula>
    </cfRule>
  </conditionalFormatting>
  <conditionalFormatting sqref="AN16">
    <cfRule type="cellIs" dxfId="32548" priority="1230" operator="lessThan">
      <formula>$C$4</formula>
    </cfRule>
  </conditionalFormatting>
  <conditionalFormatting sqref="AN17">
    <cfRule type="cellIs" dxfId="32547" priority="1231" operator="lessThan">
      <formula>$C$4</formula>
    </cfRule>
  </conditionalFormatting>
  <conditionalFormatting sqref="AN18">
    <cfRule type="cellIs" dxfId="32546" priority="1232" operator="lessThan">
      <formula>$C$4</formula>
    </cfRule>
  </conditionalFormatting>
  <conditionalFormatting sqref="AN19">
    <cfRule type="cellIs" dxfId="32545" priority="1233" operator="lessThan">
      <formula>$C$4</formula>
    </cfRule>
  </conditionalFormatting>
  <conditionalFormatting sqref="AN20">
    <cfRule type="cellIs" dxfId="32544" priority="1234" operator="lessThan">
      <formula>$C$4</formula>
    </cfRule>
  </conditionalFormatting>
  <conditionalFormatting sqref="AN21">
    <cfRule type="cellIs" dxfId="32543" priority="1235" operator="lessThan">
      <formula>$C$4</formula>
    </cfRule>
  </conditionalFormatting>
  <conditionalFormatting sqref="AN22">
    <cfRule type="cellIs" dxfId="32542" priority="1236" operator="lessThan">
      <formula>$C$4</formula>
    </cfRule>
  </conditionalFormatting>
  <conditionalFormatting sqref="AN23">
    <cfRule type="cellIs" dxfId="32541" priority="1237" operator="lessThan">
      <formula>$C$4</formula>
    </cfRule>
  </conditionalFormatting>
  <conditionalFormatting sqref="AN24">
    <cfRule type="cellIs" dxfId="32540" priority="1238" operator="lessThan">
      <formula>$C$4</formula>
    </cfRule>
  </conditionalFormatting>
  <conditionalFormatting sqref="AN25">
    <cfRule type="cellIs" dxfId="32539" priority="1239" operator="lessThan">
      <formula>$C$4</formula>
    </cfRule>
  </conditionalFormatting>
  <conditionalFormatting sqref="AN26">
    <cfRule type="cellIs" dxfId="32538" priority="1240" operator="lessThan">
      <formula>$C$4</formula>
    </cfRule>
  </conditionalFormatting>
  <conditionalFormatting sqref="AN27">
    <cfRule type="cellIs" dxfId="32537" priority="1241" operator="lessThan">
      <formula>$C$4</formula>
    </cfRule>
  </conditionalFormatting>
  <conditionalFormatting sqref="AN28">
    <cfRule type="cellIs" dxfId="32536" priority="1242" operator="lessThan">
      <formula>$C$4</formula>
    </cfRule>
  </conditionalFormatting>
  <conditionalFormatting sqref="AN29">
    <cfRule type="cellIs" dxfId="32535" priority="1243" operator="lessThan">
      <formula>$C$4</formula>
    </cfRule>
  </conditionalFormatting>
  <conditionalFormatting sqref="AN30">
    <cfRule type="cellIs" dxfId="32534" priority="1244" operator="lessThan">
      <formula>$C$4</formula>
    </cfRule>
  </conditionalFormatting>
  <conditionalFormatting sqref="AN31">
    <cfRule type="cellIs" dxfId="32533" priority="1245" operator="lessThan">
      <formula>$C$4</formula>
    </cfRule>
  </conditionalFormatting>
  <conditionalFormatting sqref="AN32">
    <cfRule type="cellIs" dxfId="32532" priority="1246" operator="lessThan">
      <formula>$C$4</formula>
    </cfRule>
  </conditionalFormatting>
  <conditionalFormatting sqref="AN33">
    <cfRule type="cellIs" dxfId="32531" priority="1247" operator="lessThan">
      <formula>$C$4</formula>
    </cfRule>
  </conditionalFormatting>
  <conditionalFormatting sqref="AN34">
    <cfRule type="cellIs" dxfId="32530" priority="1248" operator="lessThan">
      <formula>$C$4</formula>
    </cfRule>
  </conditionalFormatting>
  <conditionalFormatting sqref="AN35">
    <cfRule type="cellIs" dxfId="32529" priority="1249" operator="lessThan">
      <formula>$C$4</formula>
    </cfRule>
  </conditionalFormatting>
  <conditionalFormatting sqref="AN36">
    <cfRule type="cellIs" dxfId="32528" priority="1250" operator="lessThan">
      <formula>$C$4</formula>
    </cfRule>
  </conditionalFormatting>
  <conditionalFormatting sqref="AN37">
    <cfRule type="cellIs" dxfId="32527" priority="1251" operator="lessThan">
      <formula>$C$4</formula>
    </cfRule>
  </conditionalFormatting>
  <conditionalFormatting sqref="AN38">
    <cfRule type="cellIs" dxfId="32526" priority="1252" operator="lessThan">
      <formula>$C$4</formula>
    </cfRule>
  </conditionalFormatting>
  <conditionalFormatting sqref="AN39">
    <cfRule type="cellIs" dxfId="32525" priority="1253" operator="lessThan">
      <formula>$C$4</formula>
    </cfRule>
  </conditionalFormatting>
  <conditionalFormatting sqref="AN40">
    <cfRule type="cellIs" dxfId="32524" priority="1254" operator="lessThan">
      <formula>$C$4</formula>
    </cfRule>
  </conditionalFormatting>
  <conditionalFormatting sqref="AN41">
    <cfRule type="cellIs" dxfId="32523" priority="1255" operator="lessThan">
      <formula>$C$4</formula>
    </cfRule>
  </conditionalFormatting>
  <conditionalFormatting sqref="AN42">
    <cfRule type="cellIs" dxfId="32522" priority="1256" operator="lessThan">
      <formula>$C$4</formula>
    </cfRule>
  </conditionalFormatting>
  <conditionalFormatting sqref="AN43">
    <cfRule type="cellIs" dxfId="32521" priority="1257" operator="lessThan">
      <formula>$C$4</formula>
    </cfRule>
  </conditionalFormatting>
  <conditionalFormatting sqref="AN44">
    <cfRule type="cellIs" dxfId="32520" priority="1258" operator="lessThan">
      <formula>$C$4</formula>
    </cfRule>
  </conditionalFormatting>
  <conditionalFormatting sqref="AN45">
    <cfRule type="cellIs" dxfId="32519" priority="1259" operator="lessThan">
      <formula>$C$4</formula>
    </cfRule>
  </conditionalFormatting>
  <conditionalFormatting sqref="AN46">
    <cfRule type="cellIs" dxfId="32518" priority="1260" operator="lessThan">
      <formula>$C$4</formula>
    </cfRule>
  </conditionalFormatting>
  <conditionalFormatting sqref="AN47">
    <cfRule type="cellIs" dxfId="32517" priority="1261" operator="lessThan">
      <formula>$C$4</formula>
    </cfRule>
  </conditionalFormatting>
  <conditionalFormatting sqref="AN48">
    <cfRule type="cellIs" dxfId="32516" priority="1262" operator="lessThan">
      <formula>$C$4</formula>
    </cfRule>
  </conditionalFormatting>
  <conditionalFormatting sqref="AN49">
    <cfRule type="cellIs" dxfId="32515" priority="1263" operator="lessThan">
      <formula>$C$4</formula>
    </cfRule>
  </conditionalFormatting>
  <conditionalFormatting sqref="AN50">
    <cfRule type="cellIs" dxfId="32514" priority="1264" operator="lessThan">
      <formula>$C$4</formula>
    </cfRule>
  </conditionalFormatting>
  <conditionalFormatting sqref="AN51">
    <cfRule type="cellIs" dxfId="32513" priority="1265" operator="lessThan">
      <formula>$C$4</formula>
    </cfRule>
  </conditionalFormatting>
  <conditionalFormatting sqref="AN52">
    <cfRule type="cellIs" dxfId="32512" priority="1266" operator="lessThan">
      <formula>$C$4</formula>
    </cfRule>
  </conditionalFormatting>
  <conditionalFormatting sqref="AN53">
    <cfRule type="cellIs" dxfId="32511" priority="1267" operator="lessThan">
      <formula>$C$4</formula>
    </cfRule>
  </conditionalFormatting>
  <conditionalFormatting sqref="AN54">
    <cfRule type="cellIs" dxfId="32510" priority="1268" operator="lessThan">
      <formula>$C$4</formula>
    </cfRule>
  </conditionalFormatting>
  <conditionalFormatting sqref="AN55">
    <cfRule type="cellIs" dxfId="32509" priority="1269" operator="lessThan">
      <formula>$C$4</formula>
    </cfRule>
  </conditionalFormatting>
  <conditionalFormatting sqref="AN56">
    <cfRule type="cellIs" dxfId="32508" priority="1270" operator="lessThan">
      <formula>$C$4</formula>
    </cfRule>
  </conditionalFormatting>
  <conditionalFormatting sqref="AN57">
    <cfRule type="cellIs" dxfId="32507" priority="1271" operator="lessThan">
      <formula>$C$4</formula>
    </cfRule>
  </conditionalFormatting>
  <conditionalFormatting sqref="AN58">
    <cfRule type="cellIs" dxfId="32506" priority="1272" operator="lessThan">
      <formula>$C$4</formula>
    </cfRule>
  </conditionalFormatting>
  <conditionalFormatting sqref="AN59">
    <cfRule type="cellIs" dxfId="32505" priority="1273" operator="lessThan">
      <formula>$C$4</formula>
    </cfRule>
  </conditionalFormatting>
  <conditionalFormatting sqref="AN60">
    <cfRule type="cellIs" dxfId="32504" priority="1274" operator="lessThan">
      <formula>$C$4</formula>
    </cfRule>
  </conditionalFormatting>
  <conditionalFormatting sqref="AO11">
    <cfRule type="cellIs" dxfId="32503" priority="1275" operator="lessThan">
      <formula>$C$4</formula>
    </cfRule>
  </conditionalFormatting>
  <conditionalFormatting sqref="AO12">
    <cfRule type="cellIs" dxfId="32502" priority="1276" operator="lessThan">
      <formula>$C$4</formula>
    </cfRule>
  </conditionalFormatting>
  <conditionalFormatting sqref="AO13">
    <cfRule type="cellIs" dxfId="32501" priority="1277" operator="lessThan">
      <formula>$C$4</formula>
    </cfRule>
  </conditionalFormatting>
  <conditionalFormatting sqref="AO14">
    <cfRule type="cellIs" dxfId="32500" priority="1278" operator="lessThan">
      <formula>$C$4</formula>
    </cfRule>
  </conditionalFormatting>
  <conditionalFormatting sqref="AO15">
    <cfRule type="cellIs" dxfId="32499" priority="1279" operator="lessThan">
      <formula>$C$4</formula>
    </cfRule>
  </conditionalFormatting>
  <conditionalFormatting sqref="AO16">
    <cfRule type="cellIs" dxfId="32498" priority="1280" operator="lessThan">
      <formula>$C$4</formula>
    </cfRule>
  </conditionalFormatting>
  <conditionalFormatting sqref="AO17">
    <cfRule type="cellIs" dxfId="32497" priority="1281" operator="lessThan">
      <formula>$C$4</formula>
    </cfRule>
  </conditionalFormatting>
  <conditionalFormatting sqref="AO18">
    <cfRule type="cellIs" dxfId="32496" priority="1282" operator="lessThan">
      <formula>$C$4</formula>
    </cfRule>
  </conditionalFormatting>
  <conditionalFormatting sqref="AO19">
    <cfRule type="cellIs" dxfId="32495" priority="1283" operator="lessThan">
      <formula>$C$4</formula>
    </cfRule>
  </conditionalFormatting>
  <conditionalFormatting sqref="AO20">
    <cfRule type="cellIs" dxfId="32494" priority="1284" operator="lessThan">
      <formula>$C$4</formula>
    </cfRule>
  </conditionalFormatting>
  <conditionalFormatting sqref="AO21">
    <cfRule type="cellIs" dxfId="32493" priority="1285" operator="lessThan">
      <formula>$C$4</formula>
    </cfRule>
  </conditionalFormatting>
  <conditionalFormatting sqref="AO22">
    <cfRule type="cellIs" dxfId="32492" priority="1286" operator="lessThan">
      <formula>$C$4</formula>
    </cfRule>
  </conditionalFormatting>
  <conditionalFormatting sqref="AO23">
    <cfRule type="cellIs" dxfId="32491" priority="1287" operator="lessThan">
      <formula>$C$4</formula>
    </cfRule>
  </conditionalFormatting>
  <conditionalFormatting sqref="AO24">
    <cfRule type="cellIs" dxfId="32490" priority="1288" operator="lessThan">
      <formula>$C$4</formula>
    </cfRule>
  </conditionalFormatting>
  <conditionalFormatting sqref="AO25">
    <cfRule type="cellIs" dxfId="32489" priority="1289" operator="lessThan">
      <formula>$C$4</formula>
    </cfRule>
  </conditionalFormatting>
  <conditionalFormatting sqref="AO26">
    <cfRule type="cellIs" dxfId="32488" priority="1290" operator="lessThan">
      <formula>$C$4</formula>
    </cfRule>
  </conditionalFormatting>
  <conditionalFormatting sqref="AO27">
    <cfRule type="cellIs" dxfId="32487" priority="1291" operator="lessThan">
      <formula>$C$4</formula>
    </cfRule>
  </conditionalFormatting>
  <conditionalFormatting sqref="AO28">
    <cfRule type="cellIs" dxfId="32486" priority="1292" operator="lessThan">
      <formula>$C$4</formula>
    </cfRule>
  </conditionalFormatting>
  <conditionalFormatting sqref="AO29">
    <cfRule type="cellIs" dxfId="32485" priority="1293" operator="lessThan">
      <formula>$C$4</formula>
    </cfRule>
  </conditionalFormatting>
  <conditionalFormatting sqref="AO30">
    <cfRule type="cellIs" dxfId="32484" priority="1294" operator="lessThan">
      <formula>$C$4</formula>
    </cfRule>
  </conditionalFormatting>
  <conditionalFormatting sqref="AO31">
    <cfRule type="cellIs" dxfId="32483" priority="1295" operator="lessThan">
      <formula>$C$4</formula>
    </cfRule>
  </conditionalFormatting>
  <conditionalFormatting sqref="AO32">
    <cfRule type="cellIs" dxfId="32482" priority="1296" operator="lessThan">
      <formula>$C$4</formula>
    </cfRule>
  </conditionalFormatting>
  <conditionalFormatting sqref="AO33">
    <cfRule type="cellIs" dxfId="32481" priority="1297" operator="lessThan">
      <formula>$C$4</formula>
    </cfRule>
  </conditionalFormatting>
  <conditionalFormatting sqref="AO34">
    <cfRule type="cellIs" dxfId="32480" priority="1298" operator="lessThan">
      <formula>$C$4</formula>
    </cfRule>
  </conditionalFormatting>
  <conditionalFormatting sqref="AO35">
    <cfRule type="cellIs" dxfId="32479" priority="1299" operator="lessThan">
      <formula>$C$4</formula>
    </cfRule>
  </conditionalFormatting>
  <conditionalFormatting sqref="AO36">
    <cfRule type="cellIs" dxfId="32478" priority="1300" operator="lessThan">
      <formula>$C$4</formula>
    </cfRule>
  </conditionalFormatting>
  <conditionalFormatting sqref="AO37">
    <cfRule type="cellIs" dxfId="32477" priority="1301" operator="lessThan">
      <formula>$C$4</formula>
    </cfRule>
  </conditionalFormatting>
  <conditionalFormatting sqref="AO38">
    <cfRule type="cellIs" dxfId="32476" priority="1302" operator="lessThan">
      <formula>$C$4</formula>
    </cfRule>
  </conditionalFormatting>
  <conditionalFormatting sqref="AO39">
    <cfRule type="cellIs" dxfId="32475" priority="1303" operator="lessThan">
      <formula>$C$4</formula>
    </cfRule>
  </conditionalFormatting>
  <conditionalFormatting sqref="AO40">
    <cfRule type="cellIs" dxfId="32474" priority="1304" operator="lessThan">
      <formula>$C$4</formula>
    </cfRule>
  </conditionalFormatting>
  <conditionalFormatting sqref="AO41">
    <cfRule type="cellIs" dxfId="32473" priority="1305" operator="lessThan">
      <formula>$C$4</formula>
    </cfRule>
  </conditionalFormatting>
  <conditionalFormatting sqref="AO42">
    <cfRule type="cellIs" dxfId="32472" priority="1306" operator="lessThan">
      <formula>$C$4</formula>
    </cfRule>
  </conditionalFormatting>
  <conditionalFormatting sqref="AO43">
    <cfRule type="cellIs" dxfId="32471" priority="1307" operator="lessThan">
      <formula>$C$4</formula>
    </cfRule>
  </conditionalFormatting>
  <conditionalFormatting sqref="AO44">
    <cfRule type="cellIs" dxfId="32470" priority="1308" operator="lessThan">
      <formula>$C$4</formula>
    </cfRule>
  </conditionalFormatting>
  <conditionalFormatting sqref="AO45">
    <cfRule type="cellIs" dxfId="32469" priority="1309" operator="lessThan">
      <formula>$C$4</formula>
    </cfRule>
  </conditionalFormatting>
  <conditionalFormatting sqref="AO46">
    <cfRule type="cellIs" dxfId="32468" priority="1310" operator="lessThan">
      <formula>$C$4</formula>
    </cfRule>
  </conditionalFormatting>
  <conditionalFormatting sqref="AO47">
    <cfRule type="cellIs" dxfId="32467" priority="1311" operator="lessThan">
      <formula>$C$4</formula>
    </cfRule>
  </conditionalFormatting>
  <conditionalFormatting sqref="AO48">
    <cfRule type="cellIs" dxfId="32466" priority="1312" operator="lessThan">
      <formula>$C$4</formula>
    </cfRule>
  </conditionalFormatting>
  <conditionalFormatting sqref="AO49">
    <cfRule type="cellIs" dxfId="32465" priority="1313" operator="lessThan">
      <formula>$C$4</formula>
    </cfRule>
  </conditionalFormatting>
  <conditionalFormatting sqref="AO50">
    <cfRule type="cellIs" dxfId="32464" priority="1314" operator="lessThan">
      <formula>$C$4</formula>
    </cfRule>
  </conditionalFormatting>
  <conditionalFormatting sqref="AO51">
    <cfRule type="cellIs" dxfId="32463" priority="1315" operator="lessThan">
      <formula>$C$4</formula>
    </cfRule>
  </conditionalFormatting>
  <conditionalFormatting sqref="AO52">
    <cfRule type="cellIs" dxfId="32462" priority="1316" operator="lessThan">
      <formula>$C$4</formula>
    </cfRule>
  </conditionalFormatting>
  <conditionalFormatting sqref="AO53">
    <cfRule type="cellIs" dxfId="32461" priority="1317" operator="lessThan">
      <formula>$C$4</formula>
    </cfRule>
  </conditionalFormatting>
  <conditionalFormatting sqref="AO54">
    <cfRule type="cellIs" dxfId="32460" priority="1318" operator="lessThan">
      <formula>$C$4</formula>
    </cfRule>
  </conditionalFormatting>
  <conditionalFormatting sqref="AO55">
    <cfRule type="cellIs" dxfId="32459" priority="1319" operator="lessThan">
      <formula>$C$4</formula>
    </cfRule>
  </conditionalFormatting>
  <conditionalFormatting sqref="AO56">
    <cfRule type="cellIs" dxfId="32458" priority="1320" operator="lessThan">
      <formula>$C$4</formula>
    </cfRule>
  </conditionalFormatting>
  <conditionalFormatting sqref="AO57">
    <cfRule type="cellIs" dxfId="32457" priority="1321" operator="lessThan">
      <formula>$C$4</formula>
    </cfRule>
  </conditionalFormatting>
  <conditionalFormatting sqref="AO58">
    <cfRule type="cellIs" dxfId="32456" priority="1322" operator="lessThan">
      <formula>$C$4</formula>
    </cfRule>
  </conditionalFormatting>
  <conditionalFormatting sqref="AO59">
    <cfRule type="cellIs" dxfId="32455" priority="1323" operator="lessThan">
      <formula>$C$4</formula>
    </cfRule>
  </conditionalFormatting>
  <conditionalFormatting sqref="AO60">
    <cfRule type="cellIs" dxfId="32454" priority="1324" operator="lessThan">
      <formula>$C$4</formula>
    </cfRule>
  </conditionalFormatting>
  <conditionalFormatting sqref="AP11">
    <cfRule type="cellIs" dxfId="32453" priority="1325" operator="lessThan">
      <formula>$C$4</formula>
    </cfRule>
  </conditionalFormatting>
  <conditionalFormatting sqref="AP12">
    <cfRule type="cellIs" dxfId="32452" priority="1326" operator="lessThan">
      <formula>$C$4</formula>
    </cfRule>
  </conditionalFormatting>
  <conditionalFormatting sqref="AP13">
    <cfRule type="cellIs" dxfId="32451" priority="1327" operator="lessThan">
      <formula>$C$4</formula>
    </cfRule>
  </conditionalFormatting>
  <conditionalFormatting sqref="AP14">
    <cfRule type="cellIs" dxfId="32450" priority="1328" operator="lessThan">
      <formula>$C$4</formula>
    </cfRule>
  </conditionalFormatting>
  <conditionalFormatting sqref="AP15">
    <cfRule type="cellIs" dxfId="32449" priority="1329" operator="lessThan">
      <formula>$C$4</formula>
    </cfRule>
  </conditionalFormatting>
  <conditionalFormatting sqref="AP16">
    <cfRule type="cellIs" dxfId="32448" priority="1330" operator="lessThan">
      <formula>$C$4</formula>
    </cfRule>
  </conditionalFormatting>
  <conditionalFormatting sqref="AP17">
    <cfRule type="cellIs" dxfId="32447" priority="1331" operator="lessThan">
      <formula>$C$4</formula>
    </cfRule>
  </conditionalFormatting>
  <conditionalFormatting sqref="AP18">
    <cfRule type="cellIs" dxfId="32446" priority="1332" operator="lessThan">
      <formula>$C$4</formula>
    </cfRule>
  </conditionalFormatting>
  <conditionalFormatting sqref="AP19">
    <cfRule type="cellIs" dxfId="32445" priority="1333" operator="lessThan">
      <formula>$C$4</formula>
    </cfRule>
  </conditionalFormatting>
  <conditionalFormatting sqref="AP20">
    <cfRule type="cellIs" dxfId="32444" priority="1334" operator="lessThan">
      <formula>$C$4</formula>
    </cfRule>
  </conditionalFormatting>
  <conditionalFormatting sqref="AP21">
    <cfRule type="cellIs" dxfId="32443" priority="1335" operator="lessThan">
      <formula>$C$4</formula>
    </cfRule>
  </conditionalFormatting>
  <conditionalFormatting sqref="AP22">
    <cfRule type="cellIs" dxfId="32442" priority="1336" operator="lessThan">
      <formula>$C$4</formula>
    </cfRule>
  </conditionalFormatting>
  <conditionalFormatting sqref="AP23">
    <cfRule type="cellIs" dxfId="32441" priority="1337" operator="lessThan">
      <formula>$C$4</formula>
    </cfRule>
  </conditionalFormatting>
  <conditionalFormatting sqref="AP24">
    <cfRule type="cellIs" dxfId="32440" priority="1338" operator="lessThan">
      <formula>$C$4</formula>
    </cfRule>
  </conditionalFormatting>
  <conditionalFormatting sqref="AP25">
    <cfRule type="cellIs" dxfId="32439" priority="1339" operator="lessThan">
      <formula>$C$4</formula>
    </cfRule>
  </conditionalFormatting>
  <conditionalFormatting sqref="AP26">
    <cfRule type="cellIs" dxfId="32438" priority="1340" operator="lessThan">
      <formula>$C$4</formula>
    </cfRule>
  </conditionalFormatting>
  <conditionalFormatting sqref="AP27">
    <cfRule type="cellIs" dxfId="32437" priority="1341" operator="lessThan">
      <formula>$C$4</formula>
    </cfRule>
  </conditionalFormatting>
  <conditionalFormatting sqref="AP28">
    <cfRule type="cellIs" dxfId="32436" priority="1342" operator="lessThan">
      <formula>$C$4</formula>
    </cfRule>
  </conditionalFormatting>
  <conditionalFormatting sqref="AP29">
    <cfRule type="cellIs" dxfId="32435" priority="1343" operator="lessThan">
      <formula>$C$4</formula>
    </cfRule>
  </conditionalFormatting>
  <conditionalFormatting sqref="AP30">
    <cfRule type="cellIs" dxfId="32434" priority="1344" operator="lessThan">
      <formula>$C$4</formula>
    </cfRule>
  </conditionalFormatting>
  <conditionalFormatting sqref="AP31">
    <cfRule type="cellIs" dxfId="32433" priority="1345" operator="lessThan">
      <formula>$C$4</formula>
    </cfRule>
  </conditionalFormatting>
  <conditionalFormatting sqref="AP32">
    <cfRule type="cellIs" dxfId="32432" priority="1346" operator="lessThan">
      <formula>$C$4</formula>
    </cfRule>
  </conditionalFormatting>
  <conditionalFormatting sqref="AP33">
    <cfRule type="cellIs" dxfId="32431" priority="1347" operator="lessThan">
      <formula>$C$4</formula>
    </cfRule>
  </conditionalFormatting>
  <conditionalFormatting sqref="AP34">
    <cfRule type="cellIs" dxfId="32430" priority="1348" operator="lessThan">
      <formula>$C$4</formula>
    </cfRule>
  </conditionalFormatting>
  <conditionalFormatting sqref="AP35">
    <cfRule type="cellIs" dxfId="32429" priority="1349" operator="lessThan">
      <formula>$C$4</formula>
    </cfRule>
  </conditionalFormatting>
  <conditionalFormatting sqref="AP36">
    <cfRule type="cellIs" dxfId="32428" priority="1350" operator="lessThan">
      <formula>$C$4</formula>
    </cfRule>
  </conditionalFormatting>
  <conditionalFormatting sqref="AP37">
    <cfRule type="cellIs" dxfId="32427" priority="1351" operator="lessThan">
      <formula>$C$4</formula>
    </cfRule>
  </conditionalFormatting>
  <conditionalFormatting sqref="AP38">
    <cfRule type="cellIs" dxfId="32426" priority="1352" operator="lessThan">
      <formula>$C$4</formula>
    </cfRule>
  </conditionalFormatting>
  <conditionalFormatting sqref="AP39">
    <cfRule type="cellIs" dxfId="32425" priority="1353" operator="lessThan">
      <formula>$C$4</formula>
    </cfRule>
  </conditionalFormatting>
  <conditionalFormatting sqref="AP40">
    <cfRule type="cellIs" dxfId="32424" priority="1354" operator="lessThan">
      <formula>$C$4</formula>
    </cfRule>
  </conditionalFormatting>
  <conditionalFormatting sqref="AP41">
    <cfRule type="cellIs" dxfId="32423" priority="1355" operator="lessThan">
      <formula>$C$4</formula>
    </cfRule>
  </conditionalFormatting>
  <conditionalFormatting sqref="AP42">
    <cfRule type="cellIs" dxfId="32422" priority="1356" operator="lessThan">
      <formula>$C$4</formula>
    </cfRule>
  </conditionalFormatting>
  <conditionalFormatting sqref="AP43">
    <cfRule type="cellIs" dxfId="32421" priority="1357" operator="lessThan">
      <formula>$C$4</formula>
    </cfRule>
  </conditionalFormatting>
  <conditionalFormatting sqref="AP44">
    <cfRule type="cellIs" dxfId="32420" priority="1358" operator="lessThan">
      <formula>$C$4</formula>
    </cfRule>
  </conditionalFormatting>
  <conditionalFormatting sqref="AP45">
    <cfRule type="cellIs" dxfId="32419" priority="1359" operator="lessThan">
      <formula>$C$4</formula>
    </cfRule>
  </conditionalFormatting>
  <conditionalFormatting sqref="AP46">
    <cfRule type="cellIs" dxfId="32418" priority="1360" operator="lessThan">
      <formula>$C$4</formula>
    </cfRule>
  </conditionalFormatting>
  <conditionalFormatting sqref="AP47">
    <cfRule type="cellIs" dxfId="32417" priority="1361" operator="lessThan">
      <formula>$C$4</formula>
    </cfRule>
  </conditionalFormatting>
  <conditionalFormatting sqref="AP48">
    <cfRule type="cellIs" dxfId="32416" priority="1362" operator="lessThan">
      <formula>$C$4</formula>
    </cfRule>
  </conditionalFormatting>
  <conditionalFormatting sqref="AP49">
    <cfRule type="cellIs" dxfId="32415" priority="1363" operator="lessThan">
      <formula>$C$4</formula>
    </cfRule>
  </conditionalFormatting>
  <conditionalFormatting sqref="AP50">
    <cfRule type="cellIs" dxfId="32414" priority="1364" operator="lessThan">
      <formula>$C$4</formula>
    </cfRule>
  </conditionalFormatting>
  <conditionalFormatting sqref="AP51">
    <cfRule type="cellIs" dxfId="32413" priority="1365" operator="lessThan">
      <formula>$C$4</formula>
    </cfRule>
  </conditionalFormatting>
  <conditionalFormatting sqref="AP52">
    <cfRule type="cellIs" dxfId="32412" priority="1366" operator="lessThan">
      <formula>$C$4</formula>
    </cfRule>
  </conditionalFormatting>
  <conditionalFormatting sqref="AP53">
    <cfRule type="cellIs" dxfId="32411" priority="1367" operator="lessThan">
      <formula>$C$4</formula>
    </cfRule>
  </conditionalFormatting>
  <conditionalFormatting sqref="AP54">
    <cfRule type="cellIs" dxfId="32410" priority="1368" operator="lessThan">
      <formula>$C$4</formula>
    </cfRule>
  </conditionalFormatting>
  <conditionalFormatting sqref="AP55">
    <cfRule type="cellIs" dxfId="32409" priority="1369" operator="lessThan">
      <formula>$C$4</formula>
    </cfRule>
  </conditionalFormatting>
  <conditionalFormatting sqref="AP56">
    <cfRule type="cellIs" dxfId="32408" priority="1370" operator="lessThan">
      <formula>$C$4</formula>
    </cfRule>
  </conditionalFormatting>
  <conditionalFormatting sqref="AP57">
    <cfRule type="cellIs" dxfId="32407" priority="1371" operator="lessThan">
      <formula>$C$4</formula>
    </cfRule>
  </conditionalFormatting>
  <conditionalFormatting sqref="AP58">
    <cfRule type="cellIs" dxfId="32406" priority="1372" operator="lessThan">
      <formula>$C$4</formula>
    </cfRule>
  </conditionalFormatting>
  <conditionalFormatting sqref="AP59">
    <cfRule type="cellIs" dxfId="32405" priority="1373" operator="lessThan">
      <formula>$C$4</formula>
    </cfRule>
  </conditionalFormatting>
  <conditionalFormatting sqref="AP60">
    <cfRule type="cellIs" dxfId="32404" priority="1374" operator="lessThan">
      <formula>$C$4</formula>
    </cfRule>
  </conditionalFormatting>
  <conditionalFormatting sqref="AQ11">
    <cfRule type="cellIs" dxfId="32403" priority="1375" operator="lessThan">
      <formula>$C$4</formula>
    </cfRule>
  </conditionalFormatting>
  <conditionalFormatting sqref="AQ12">
    <cfRule type="cellIs" dxfId="32402" priority="1376" operator="lessThan">
      <formula>$C$4</formula>
    </cfRule>
  </conditionalFormatting>
  <conditionalFormatting sqref="AQ13">
    <cfRule type="cellIs" dxfId="32401" priority="1377" operator="lessThan">
      <formula>$C$4</formula>
    </cfRule>
  </conditionalFormatting>
  <conditionalFormatting sqref="AQ14">
    <cfRule type="cellIs" dxfId="32400" priority="1378" operator="lessThan">
      <formula>$C$4</formula>
    </cfRule>
  </conditionalFormatting>
  <conditionalFormatting sqref="AQ15">
    <cfRule type="cellIs" dxfId="32399" priority="1379" operator="lessThan">
      <formula>$C$4</formula>
    </cfRule>
  </conditionalFormatting>
  <conditionalFormatting sqref="AQ16">
    <cfRule type="cellIs" dxfId="32398" priority="1380" operator="lessThan">
      <formula>$C$4</formula>
    </cfRule>
  </conditionalFormatting>
  <conditionalFormatting sqref="AQ17">
    <cfRule type="cellIs" dxfId="32397" priority="1381" operator="lessThan">
      <formula>$C$4</formula>
    </cfRule>
  </conditionalFormatting>
  <conditionalFormatting sqref="AQ18">
    <cfRule type="cellIs" dxfId="32396" priority="1382" operator="lessThan">
      <formula>$C$4</formula>
    </cfRule>
  </conditionalFormatting>
  <conditionalFormatting sqref="AQ19">
    <cfRule type="cellIs" dxfId="32395" priority="1383" operator="lessThan">
      <formula>$C$4</formula>
    </cfRule>
  </conditionalFormatting>
  <conditionalFormatting sqref="AQ20">
    <cfRule type="cellIs" dxfId="32394" priority="1384" operator="lessThan">
      <formula>$C$4</formula>
    </cfRule>
  </conditionalFormatting>
  <conditionalFormatting sqref="AQ21">
    <cfRule type="cellIs" dxfId="32393" priority="1385" operator="lessThan">
      <formula>$C$4</formula>
    </cfRule>
  </conditionalFormatting>
  <conditionalFormatting sqref="AQ22">
    <cfRule type="cellIs" dxfId="32392" priority="1386" operator="lessThan">
      <formula>$C$4</formula>
    </cfRule>
  </conditionalFormatting>
  <conditionalFormatting sqref="AQ23">
    <cfRule type="cellIs" dxfId="32391" priority="1387" operator="lessThan">
      <formula>$C$4</formula>
    </cfRule>
  </conditionalFormatting>
  <conditionalFormatting sqref="AQ24">
    <cfRule type="cellIs" dxfId="32390" priority="1388" operator="lessThan">
      <formula>$C$4</formula>
    </cfRule>
  </conditionalFormatting>
  <conditionalFormatting sqref="AQ25">
    <cfRule type="cellIs" dxfId="32389" priority="1389" operator="lessThan">
      <formula>$C$4</formula>
    </cfRule>
  </conditionalFormatting>
  <conditionalFormatting sqref="AQ26">
    <cfRule type="cellIs" dxfId="32388" priority="1390" operator="lessThan">
      <formula>$C$4</formula>
    </cfRule>
  </conditionalFormatting>
  <conditionalFormatting sqref="AQ27">
    <cfRule type="cellIs" dxfId="32387" priority="1391" operator="lessThan">
      <formula>$C$4</formula>
    </cfRule>
  </conditionalFormatting>
  <conditionalFormatting sqref="AQ28">
    <cfRule type="cellIs" dxfId="32386" priority="1392" operator="lessThan">
      <formula>$C$4</formula>
    </cfRule>
  </conditionalFormatting>
  <conditionalFormatting sqref="AQ29">
    <cfRule type="cellIs" dxfId="32385" priority="1393" operator="lessThan">
      <formula>$C$4</formula>
    </cfRule>
  </conditionalFormatting>
  <conditionalFormatting sqref="AQ30">
    <cfRule type="cellIs" dxfId="32384" priority="1394" operator="lessThan">
      <formula>$C$4</formula>
    </cfRule>
  </conditionalFormatting>
  <conditionalFormatting sqref="AQ31">
    <cfRule type="cellIs" dxfId="32383" priority="1395" operator="lessThan">
      <formula>$C$4</formula>
    </cfRule>
  </conditionalFormatting>
  <conditionalFormatting sqref="AQ32">
    <cfRule type="cellIs" dxfId="32382" priority="1396" operator="lessThan">
      <formula>$C$4</formula>
    </cfRule>
  </conditionalFormatting>
  <conditionalFormatting sqref="AQ33">
    <cfRule type="cellIs" dxfId="32381" priority="1397" operator="lessThan">
      <formula>$C$4</formula>
    </cfRule>
  </conditionalFormatting>
  <conditionalFormatting sqref="AQ34">
    <cfRule type="cellIs" dxfId="32380" priority="1398" operator="lessThan">
      <formula>$C$4</formula>
    </cfRule>
  </conditionalFormatting>
  <conditionalFormatting sqref="AQ35">
    <cfRule type="cellIs" dxfId="32379" priority="1399" operator="lessThan">
      <formula>$C$4</formula>
    </cfRule>
  </conditionalFormatting>
  <conditionalFormatting sqref="AQ36">
    <cfRule type="cellIs" dxfId="32378" priority="1400" operator="lessThan">
      <formula>$C$4</formula>
    </cfRule>
  </conditionalFormatting>
  <conditionalFormatting sqref="AQ37">
    <cfRule type="cellIs" dxfId="32377" priority="1401" operator="lessThan">
      <formula>$C$4</formula>
    </cfRule>
  </conditionalFormatting>
  <conditionalFormatting sqref="AQ38">
    <cfRule type="cellIs" dxfId="32376" priority="1402" operator="lessThan">
      <formula>$C$4</formula>
    </cfRule>
  </conditionalFormatting>
  <conditionalFormatting sqref="AQ39">
    <cfRule type="cellIs" dxfId="32375" priority="1403" operator="lessThan">
      <formula>$C$4</formula>
    </cfRule>
  </conditionalFormatting>
  <conditionalFormatting sqref="AQ40">
    <cfRule type="cellIs" dxfId="32374" priority="1404" operator="lessThan">
      <formula>$C$4</formula>
    </cfRule>
  </conditionalFormatting>
  <conditionalFormatting sqref="AQ41">
    <cfRule type="cellIs" dxfId="32373" priority="1405" operator="lessThan">
      <formula>$C$4</formula>
    </cfRule>
  </conditionalFormatting>
  <conditionalFormatting sqref="AQ42">
    <cfRule type="cellIs" dxfId="32372" priority="1406" operator="lessThan">
      <formula>$C$4</formula>
    </cfRule>
  </conditionalFormatting>
  <conditionalFormatting sqref="AQ43">
    <cfRule type="cellIs" dxfId="32371" priority="1407" operator="lessThan">
      <formula>$C$4</formula>
    </cfRule>
  </conditionalFormatting>
  <conditionalFormatting sqref="AQ44">
    <cfRule type="cellIs" dxfId="32370" priority="1408" operator="lessThan">
      <formula>$C$4</formula>
    </cfRule>
  </conditionalFormatting>
  <conditionalFormatting sqref="AQ45">
    <cfRule type="cellIs" dxfId="32369" priority="1409" operator="lessThan">
      <formula>$C$4</formula>
    </cfRule>
  </conditionalFormatting>
  <conditionalFormatting sqref="AQ46">
    <cfRule type="cellIs" dxfId="32368" priority="1410" operator="lessThan">
      <formula>$C$4</formula>
    </cfRule>
  </conditionalFormatting>
  <conditionalFormatting sqref="AQ47">
    <cfRule type="cellIs" dxfId="32367" priority="1411" operator="lessThan">
      <formula>$C$4</formula>
    </cfRule>
  </conditionalFormatting>
  <conditionalFormatting sqref="AQ48">
    <cfRule type="cellIs" dxfId="32366" priority="1412" operator="lessThan">
      <formula>$C$4</formula>
    </cfRule>
  </conditionalFormatting>
  <conditionalFormatting sqref="AQ49">
    <cfRule type="cellIs" dxfId="32365" priority="1413" operator="lessThan">
      <formula>$C$4</formula>
    </cfRule>
  </conditionalFormatting>
  <conditionalFormatting sqref="AQ50">
    <cfRule type="cellIs" dxfId="32364" priority="1414" operator="lessThan">
      <formula>$C$4</formula>
    </cfRule>
  </conditionalFormatting>
  <conditionalFormatting sqref="AQ51">
    <cfRule type="cellIs" dxfId="32363" priority="1415" operator="lessThan">
      <formula>$C$4</formula>
    </cfRule>
  </conditionalFormatting>
  <conditionalFormatting sqref="AQ52">
    <cfRule type="cellIs" dxfId="32362" priority="1416" operator="lessThan">
      <formula>$C$4</formula>
    </cfRule>
  </conditionalFormatting>
  <conditionalFormatting sqref="AQ53">
    <cfRule type="cellIs" dxfId="32361" priority="1417" operator="lessThan">
      <formula>$C$4</formula>
    </cfRule>
  </conditionalFormatting>
  <conditionalFormatting sqref="AQ54">
    <cfRule type="cellIs" dxfId="32360" priority="1418" operator="lessThan">
      <formula>$C$4</formula>
    </cfRule>
  </conditionalFormatting>
  <conditionalFormatting sqref="AQ55">
    <cfRule type="cellIs" dxfId="32359" priority="1419" operator="lessThan">
      <formula>$C$4</formula>
    </cfRule>
  </conditionalFormatting>
  <conditionalFormatting sqref="AQ56">
    <cfRule type="cellIs" dxfId="32358" priority="1420" operator="lessThan">
      <formula>$C$4</formula>
    </cfRule>
  </conditionalFormatting>
  <conditionalFormatting sqref="AQ57">
    <cfRule type="cellIs" dxfId="32357" priority="1421" operator="lessThan">
      <formula>$C$4</formula>
    </cfRule>
  </conditionalFormatting>
  <conditionalFormatting sqref="AQ58">
    <cfRule type="cellIs" dxfId="32356" priority="1422" operator="lessThan">
      <formula>$C$4</formula>
    </cfRule>
  </conditionalFormatting>
  <conditionalFormatting sqref="AQ59">
    <cfRule type="cellIs" dxfId="32355" priority="1423" operator="lessThan">
      <formula>$C$4</formula>
    </cfRule>
  </conditionalFormatting>
  <conditionalFormatting sqref="AQ60">
    <cfRule type="cellIs" dxfId="32354" priority="1424" operator="lessThan">
      <formula>$C$4</formula>
    </cfRule>
  </conditionalFormatting>
  <conditionalFormatting sqref="AR11">
    <cfRule type="cellIs" dxfId="32353" priority="1425" operator="lessThan">
      <formula>$C$4</formula>
    </cfRule>
  </conditionalFormatting>
  <conditionalFormatting sqref="AR12">
    <cfRule type="cellIs" dxfId="32352" priority="1426" operator="lessThan">
      <formula>$C$4</formula>
    </cfRule>
  </conditionalFormatting>
  <conditionalFormatting sqref="AR13">
    <cfRule type="cellIs" dxfId="32351" priority="1427" operator="lessThan">
      <formula>$C$4</formula>
    </cfRule>
  </conditionalFormatting>
  <conditionalFormatting sqref="AR14">
    <cfRule type="cellIs" dxfId="32350" priority="1428" operator="lessThan">
      <formula>$C$4</formula>
    </cfRule>
  </conditionalFormatting>
  <conditionalFormatting sqref="AR15">
    <cfRule type="cellIs" dxfId="32349" priority="1429" operator="lessThan">
      <formula>$C$4</formula>
    </cfRule>
  </conditionalFormatting>
  <conditionalFormatting sqref="AR16">
    <cfRule type="cellIs" dxfId="32348" priority="1430" operator="lessThan">
      <formula>$C$4</formula>
    </cfRule>
  </conditionalFormatting>
  <conditionalFormatting sqref="AR17">
    <cfRule type="cellIs" dxfId="32347" priority="1431" operator="lessThan">
      <formula>$C$4</formula>
    </cfRule>
  </conditionalFormatting>
  <conditionalFormatting sqref="AR18">
    <cfRule type="cellIs" dxfId="32346" priority="1432" operator="lessThan">
      <formula>$C$4</formula>
    </cfRule>
  </conditionalFormatting>
  <conditionalFormatting sqref="AR19">
    <cfRule type="cellIs" dxfId="32345" priority="1433" operator="lessThan">
      <formula>$C$4</formula>
    </cfRule>
  </conditionalFormatting>
  <conditionalFormatting sqref="AR20">
    <cfRule type="cellIs" dxfId="32344" priority="1434" operator="lessThan">
      <formula>$C$4</formula>
    </cfRule>
  </conditionalFormatting>
  <conditionalFormatting sqref="AR21">
    <cfRule type="cellIs" dxfId="32343" priority="1435" operator="lessThan">
      <formula>$C$4</formula>
    </cfRule>
  </conditionalFormatting>
  <conditionalFormatting sqref="AR22">
    <cfRule type="cellIs" dxfId="32342" priority="1436" operator="lessThan">
      <formula>$C$4</formula>
    </cfRule>
  </conditionalFormatting>
  <conditionalFormatting sqref="AR23">
    <cfRule type="cellIs" dxfId="32341" priority="1437" operator="lessThan">
      <formula>$C$4</formula>
    </cfRule>
  </conditionalFormatting>
  <conditionalFormatting sqref="AR24">
    <cfRule type="cellIs" dxfId="32340" priority="1438" operator="lessThan">
      <formula>$C$4</formula>
    </cfRule>
  </conditionalFormatting>
  <conditionalFormatting sqref="AR25">
    <cfRule type="cellIs" dxfId="32339" priority="1439" operator="lessThan">
      <formula>$C$4</formula>
    </cfRule>
  </conditionalFormatting>
  <conditionalFormatting sqref="AR26">
    <cfRule type="cellIs" dxfId="32338" priority="1440" operator="lessThan">
      <formula>$C$4</formula>
    </cfRule>
  </conditionalFormatting>
  <conditionalFormatting sqref="AR27">
    <cfRule type="cellIs" dxfId="32337" priority="1441" operator="lessThan">
      <formula>$C$4</formula>
    </cfRule>
  </conditionalFormatting>
  <conditionalFormatting sqref="AR28">
    <cfRule type="cellIs" dxfId="32336" priority="1442" operator="lessThan">
      <formula>$C$4</formula>
    </cfRule>
  </conditionalFormatting>
  <conditionalFormatting sqref="AR29">
    <cfRule type="cellIs" dxfId="32335" priority="1443" operator="lessThan">
      <formula>$C$4</formula>
    </cfRule>
  </conditionalFormatting>
  <conditionalFormatting sqref="AR30">
    <cfRule type="cellIs" dxfId="32334" priority="1444" operator="lessThan">
      <formula>$C$4</formula>
    </cfRule>
  </conditionalFormatting>
  <conditionalFormatting sqref="AR31">
    <cfRule type="cellIs" dxfId="32333" priority="1445" operator="lessThan">
      <formula>$C$4</formula>
    </cfRule>
  </conditionalFormatting>
  <conditionalFormatting sqref="AR32">
    <cfRule type="cellIs" dxfId="32332" priority="1446" operator="lessThan">
      <formula>$C$4</formula>
    </cfRule>
  </conditionalFormatting>
  <conditionalFormatting sqref="AR33">
    <cfRule type="cellIs" dxfId="32331" priority="1447" operator="lessThan">
      <formula>$C$4</formula>
    </cfRule>
  </conditionalFormatting>
  <conditionalFormatting sqref="AR34">
    <cfRule type="cellIs" dxfId="32330" priority="1448" operator="lessThan">
      <formula>$C$4</formula>
    </cfRule>
  </conditionalFormatting>
  <conditionalFormatting sqref="AR35">
    <cfRule type="cellIs" dxfId="32329" priority="1449" operator="lessThan">
      <formula>$C$4</formula>
    </cfRule>
  </conditionalFormatting>
  <conditionalFormatting sqref="AR36">
    <cfRule type="cellIs" dxfId="32328" priority="1450" operator="lessThan">
      <formula>$C$4</formula>
    </cfRule>
  </conditionalFormatting>
  <conditionalFormatting sqref="AR37">
    <cfRule type="cellIs" dxfId="32327" priority="1451" operator="lessThan">
      <formula>$C$4</formula>
    </cfRule>
  </conditionalFormatting>
  <conditionalFormatting sqref="AR38">
    <cfRule type="cellIs" dxfId="32326" priority="1452" operator="lessThan">
      <formula>$C$4</formula>
    </cfRule>
  </conditionalFormatting>
  <conditionalFormatting sqref="AR39">
    <cfRule type="cellIs" dxfId="32325" priority="1453" operator="lessThan">
      <formula>$C$4</formula>
    </cfRule>
  </conditionalFormatting>
  <conditionalFormatting sqref="AR40">
    <cfRule type="cellIs" dxfId="32324" priority="1454" operator="lessThan">
      <formula>$C$4</formula>
    </cfRule>
  </conditionalFormatting>
  <conditionalFormatting sqref="AR41">
    <cfRule type="cellIs" dxfId="32323" priority="1455" operator="lessThan">
      <formula>$C$4</formula>
    </cfRule>
  </conditionalFormatting>
  <conditionalFormatting sqref="AR42">
    <cfRule type="cellIs" dxfId="32322" priority="1456" operator="lessThan">
      <formula>$C$4</formula>
    </cfRule>
  </conditionalFormatting>
  <conditionalFormatting sqref="AR43">
    <cfRule type="cellIs" dxfId="32321" priority="1457" operator="lessThan">
      <formula>$C$4</formula>
    </cfRule>
  </conditionalFormatting>
  <conditionalFormatting sqref="AR44">
    <cfRule type="cellIs" dxfId="32320" priority="1458" operator="lessThan">
      <formula>$C$4</formula>
    </cfRule>
  </conditionalFormatting>
  <conditionalFormatting sqref="AR45">
    <cfRule type="cellIs" dxfId="32319" priority="1459" operator="lessThan">
      <formula>$C$4</formula>
    </cfRule>
  </conditionalFormatting>
  <conditionalFormatting sqref="AR46">
    <cfRule type="cellIs" dxfId="32318" priority="1460" operator="lessThan">
      <formula>$C$4</formula>
    </cfRule>
  </conditionalFormatting>
  <conditionalFormatting sqref="AR47">
    <cfRule type="cellIs" dxfId="32317" priority="1461" operator="lessThan">
      <formula>$C$4</formula>
    </cfRule>
  </conditionalFormatting>
  <conditionalFormatting sqref="AR48">
    <cfRule type="cellIs" dxfId="32316" priority="1462" operator="lessThan">
      <formula>$C$4</formula>
    </cfRule>
  </conditionalFormatting>
  <conditionalFormatting sqref="AR49">
    <cfRule type="cellIs" dxfId="32315" priority="1463" operator="lessThan">
      <formula>$C$4</formula>
    </cfRule>
  </conditionalFormatting>
  <conditionalFormatting sqref="AR50">
    <cfRule type="cellIs" dxfId="32314" priority="1464" operator="lessThan">
      <formula>$C$4</formula>
    </cfRule>
  </conditionalFormatting>
  <conditionalFormatting sqref="AR51">
    <cfRule type="cellIs" dxfId="32313" priority="1465" operator="lessThan">
      <formula>$C$4</formula>
    </cfRule>
  </conditionalFormatting>
  <conditionalFormatting sqref="AR52">
    <cfRule type="cellIs" dxfId="32312" priority="1466" operator="lessThan">
      <formula>$C$4</formula>
    </cfRule>
  </conditionalFormatting>
  <conditionalFormatting sqref="AR53">
    <cfRule type="cellIs" dxfId="32311" priority="1467" operator="lessThan">
      <formula>$C$4</formula>
    </cfRule>
  </conditionalFormatting>
  <conditionalFormatting sqref="AR54">
    <cfRule type="cellIs" dxfId="32310" priority="1468" operator="lessThan">
      <formula>$C$4</formula>
    </cfRule>
  </conditionalFormatting>
  <conditionalFormatting sqref="AR55">
    <cfRule type="cellIs" dxfId="32309" priority="1469" operator="lessThan">
      <formula>$C$4</formula>
    </cfRule>
  </conditionalFormatting>
  <conditionalFormatting sqref="AR56">
    <cfRule type="cellIs" dxfId="32308" priority="1470" operator="lessThan">
      <formula>$C$4</formula>
    </cfRule>
  </conditionalFormatting>
  <conditionalFormatting sqref="AR57">
    <cfRule type="cellIs" dxfId="32307" priority="1471" operator="lessThan">
      <formula>$C$4</formula>
    </cfRule>
  </conditionalFormatting>
  <conditionalFormatting sqref="AR58">
    <cfRule type="cellIs" dxfId="32306" priority="1472" operator="lessThan">
      <formula>$C$4</formula>
    </cfRule>
  </conditionalFormatting>
  <conditionalFormatting sqref="AR59">
    <cfRule type="cellIs" dxfId="32305" priority="1473" operator="lessThan">
      <formula>$C$4</formula>
    </cfRule>
  </conditionalFormatting>
  <conditionalFormatting sqref="AR60">
    <cfRule type="cellIs" dxfId="32304" priority="1474" operator="lessThan">
      <formula>$C$4</formula>
    </cfRule>
  </conditionalFormatting>
  <conditionalFormatting sqref="AS11">
    <cfRule type="cellIs" dxfId="32303" priority="1475" operator="lessThan">
      <formula>$C$4</formula>
    </cfRule>
  </conditionalFormatting>
  <conditionalFormatting sqref="AS12">
    <cfRule type="cellIs" dxfId="32302" priority="1476" operator="lessThan">
      <formula>$C$4</formula>
    </cfRule>
  </conditionalFormatting>
  <conditionalFormatting sqref="AS13">
    <cfRule type="cellIs" dxfId="32301" priority="1477" operator="lessThan">
      <formula>$C$4</formula>
    </cfRule>
  </conditionalFormatting>
  <conditionalFormatting sqref="AS14">
    <cfRule type="cellIs" dxfId="32300" priority="1478" operator="lessThan">
      <formula>$C$4</formula>
    </cfRule>
  </conditionalFormatting>
  <conditionalFormatting sqref="AS15">
    <cfRule type="cellIs" dxfId="32299" priority="1479" operator="lessThan">
      <formula>$C$4</formula>
    </cfRule>
  </conditionalFormatting>
  <conditionalFormatting sqref="AS16">
    <cfRule type="cellIs" dxfId="32298" priority="1480" operator="lessThan">
      <formula>$C$4</formula>
    </cfRule>
  </conditionalFormatting>
  <conditionalFormatting sqref="AS17">
    <cfRule type="cellIs" dxfId="32297" priority="1481" operator="lessThan">
      <formula>$C$4</formula>
    </cfRule>
  </conditionalFormatting>
  <conditionalFormatting sqref="AS18">
    <cfRule type="cellIs" dxfId="32296" priority="1482" operator="lessThan">
      <formula>$C$4</formula>
    </cfRule>
  </conditionalFormatting>
  <conditionalFormatting sqref="AS19">
    <cfRule type="cellIs" dxfId="32295" priority="1483" operator="lessThan">
      <formula>$C$4</formula>
    </cfRule>
  </conditionalFormatting>
  <conditionalFormatting sqref="AS20">
    <cfRule type="cellIs" dxfId="32294" priority="1484" operator="lessThan">
      <formula>$C$4</formula>
    </cfRule>
  </conditionalFormatting>
  <conditionalFormatting sqref="AS21">
    <cfRule type="cellIs" dxfId="32293" priority="1485" operator="lessThan">
      <formula>$C$4</formula>
    </cfRule>
  </conditionalFormatting>
  <conditionalFormatting sqref="AS22">
    <cfRule type="cellIs" dxfId="32292" priority="1486" operator="lessThan">
      <formula>$C$4</formula>
    </cfRule>
  </conditionalFormatting>
  <conditionalFormatting sqref="AS23">
    <cfRule type="cellIs" dxfId="32291" priority="1487" operator="lessThan">
      <formula>$C$4</formula>
    </cfRule>
  </conditionalFormatting>
  <conditionalFormatting sqref="AS24">
    <cfRule type="cellIs" dxfId="32290" priority="1488" operator="lessThan">
      <formula>$C$4</formula>
    </cfRule>
  </conditionalFormatting>
  <conditionalFormatting sqref="AS25">
    <cfRule type="cellIs" dxfId="32289" priority="1489" operator="lessThan">
      <formula>$C$4</formula>
    </cfRule>
  </conditionalFormatting>
  <conditionalFormatting sqref="AS26">
    <cfRule type="cellIs" dxfId="32288" priority="1490" operator="lessThan">
      <formula>$C$4</formula>
    </cfRule>
  </conditionalFormatting>
  <conditionalFormatting sqref="AS27">
    <cfRule type="cellIs" dxfId="32287" priority="1491" operator="lessThan">
      <formula>$C$4</formula>
    </cfRule>
  </conditionalFormatting>
  <conditionalFormatting sqref="AS28">
    <cfRule type="cellIs" dxfId="32286" priority="1492" operator="lessThan">
      <formula>$C$4</formula>
    </cfRule>
  </conditionalFormatting>
  <conditionalFormatting sqref="AS29">
    <cfRule type="cellIs" dxfId="32285" priority="1493" operator="lessThan">
      <formula>$C$4</formula>
    </cfRule>
  </conditionalFormatting>
  <conditionalFormatting sqref="AS30">
    <cfRule type="cellIs" dxfId="32284" priority="1494" operator="lessThan">
      <formula>$C$4</formula>
    </cfRule>
  </conditionalFormatting>
  <conditionalFormatting sqref="AS31">
    <cfRule type="cellIs" dxfId="32283" priority="1495" operator="lessThan">
      <formula>$C$4</formula>
    </cfRule>
  </conditionalFormatting>
  <conditionalFormatting sqref="AS32">
    <cfRule type="cellIs" dxfId="32282" priority="1496" operator="lessThan">
      <formula>$C$4</formula>
    </cfRule>
  </conditionalFormatting>
  <conditionalFormatting sqref="AS33">
    <cfRule type="cellIs" dxfId="32281" priority="1497" operator="lessThan">
      <formula>$C$4</formula>
    </cfRule>
  </conditionalFormatting>
  <conditionalFormatting sqref="AS34">
    <cfRule type="cellIs" dxfId="32280" priority="1498" operator="lessThan">
      <formula>$C$4</formula>
    </cfRule>
  </conditionalFormatting>
  <conditionalFormatting sqref="AS35">
    <cfRule type="cellIs" dxfId="32279" priority="1499" operator="lessThan">
      <formula>$C$4</formula>
    </cfRule>
  </conditionalFormatting>
  <conditionalFormatting sqref="AS36">
    <cfRule type="cellIs" dxfId="32278" priority="1500" operator="lessThan">
      <formula>$C$4</formula>
    </cfRule>
  </conditionalFormatting>
  <conditionalFormatting sqref="AS37">
    <cfRule type="cellIs" dxfId="32277" priority="1501" operator="lessThan">
      <formula>$C$4</formula>
    </cfRule>
  </conditionalFormatting>
  <conditionalFormatting sqref="AS38">
    <cfRule type="cellIs" dxfId="32276" priority="1502" operator="lessThan">
      <formula>$C$4</formula>
    </cfRule>
  </conditionalFormatting>
  <conditionalFormatting sqref="AS39">
    <cfRule type="cellIs" dxfId="32275" priority="1503" operator="lessThan">
      <formula>$C$4</formula>
    </cfRule>
  </conditionalFormatting>
  <conditionalFormatting sqref="AS40">
    <cfRule type="cellIs" dxfId="32274" priority="1504" operator="lessThan">
      <formula>$C$4</formula>
    </cfRule>
  </conditionalFormatting>
  <conditionalFormatting sqref="AS41">
    <cfRule type="cellIs" dxfId="32273" priority="1505" operator="lessThan">
      <formula>$C$4</formula>
    </cfRule>
  </conditionalFormatting>
  <conditionalFormatting sqref="AS42">
    <cfRule type="cellIs" dxfId="32272" priority="1506" operator="lessThan">
      <formula>$C$4</formula>
    </cfRule>
  </conditionalFormatting>
  <conditionalFormatting sqref="AS43">
    <cfRule type="cellIs" dxfId="32271" priority="1507" operator="lessThan">
      <formula>$C$4</formula>
    </cfRule>
  </conditionalFormatting>
  <conditionalFormatting sqref="AS44">
    <cfRule type="cellIs" dxfId="32270" priority="1508" operator="lessThan">
      <formula>$C$4</formula>
    </cfRule>
  </conditionalFormatting>
  <conditionalFormatting sqref="AS45">
    <cfRule type="cellIs" dxfId="32269" priority="1509" operator="lessThan">
      <formula>$C$4</formula>
    </cfRule>
  </conditionalFormatting>
  <conditionalFormatting sqref="AS46">
    <cfRule type="cellIs" dxfId="32268" priority="1510" operator="lessThan">
      <formula>$C$4</formula>
    </cfRule>
  </conditionalFormatting>
  <conditionalFormatting sqref="AS47">
    <cfRule type="cellIs" dxfId="32267" priority="1511" operator="lessThan">
      <formula>$C$4</formula>
    </cfRule>
  </conditionalFormatting>
  <conditionalFormatting sqref="AS48">
    <cfRule type="cellIs" dxfId="32266" priority="1512" operator="lessThan">
      <formula>$C$4</formula>
    </cfRule>
  </conditionalFormatting>
  <conditionalFormatting sqref="AS49">
    <cfRule type="cellIs" dxfId="32265" priority="1513" operator="lessThan">
      <formula>$C$4</formula>
    </cfRule>
  </conditionalFormatting>
  <conditionalFormatting sqref="AS50">
    <cfRule type="cellIs" dxfId="32264" priority="1514" operator="lessThan">
      <formula>$C$4</formula>
    </cfRule>
  </conditionalFormatting>
  <conditionalFormatting sqref="AS51">
    <cfRule type="cellIs" dxfId="32263" priority="1515" operator="lessThan">
      <formula>$C$4</formula>
    </cfRule>
  </conditionalFormatting>
  <conditionalFormatting sqref="AS52">
    <cfRule type="cellIs" dxfId="32262" priority="1516" operator="lessThan">
      <formula>$C$4</formula>
    </cfRule>
  </conditionalFormatting>
  <conditionalFormatting sqref="AS53">
    <cfRule type="cellIs" dxfId="32261" priority="1517" operator="lessThan">
      <formula>$C$4</formula>
    </cfRule>
  </conditionalFormatting>
  <conditionalFormatting sqref="AS54">
    <cfRule type="cellIs" dxfId="32260" priority="1518" operator="lessThan">
      <formula>$C$4</formula>
    </cfRule>
  </conditionalFormatting>
  <conditionalFormatting sqref="AS55">
    <cfRule type="cellIs" dxfId="32259" priority="1519" operator="lessThan">
      <formula>$C$4</formula>
    </cfRule>
  </conditionalFormatting>
  <conditionalFormatting sqref="AS56">
    <cfRule type="cellIs" dxfId="32258" priority="1520" operator="lessThan">
      <formula>$C$4</formula>
    </cfRule>
  </conditionalFormatting>
  <conditionalFormatting sqref="AS57">
    <cfRule type="cellIs" dxfId="32257" priority="1521" operator="lessThan">
      <formula>$C$4</formula>
    </cfRule>
  </conditionalFormatting>
  <conditionalFormatting sqref="AS58">
    <cfRule type="cellIs" dxfId="32256" priority="1522" operator="lessThan">
      <formula>$C$4</formula>
    </cfRule>
  </conditionalFormatting>
  <conditionalFormatting sqref="AS59">
    <cfRule type="cellIs" dxfId="32255" priority="1523" operator="lessThan">
      <formula>$C$4</formula>
    </cfRule>
  </conditionalFormatting>
  <conditionalFormatting sqref="AS60">
    <cfRule type="cellIs" dxfId="32254" priority="1524" operator="lessThan">
      <formula>$C$4</formula>
    </cfRule>
  </conditionalFormatting>
  <conditionalFormatting sqref="AT11">
    <cfRule type="cellIs" dxfId="32253" priority="1525" operator="lessThan">
      <formula>$C$4</formula>
    </cfRule>
  </conditionalFormatting>
  <conditionalFormatting sqref="AT12">
    <cfRule type="cellIs" dxfId="32252" priority="1526" operator="lessThan">
      <formula>$C$4</formula>
    </cfRule>
  </conditionalFormatting>
  <conditionalFormatting sqref="AT13">
    <cfRule type="cellIs" dxfId="32251" priority="1527" operator="lessThan">
      <formula>$C$4</formula>
    </cfRule>
  </conditionalFormatting>
  <conditionalFormatting sqref="AT14">
    <cfRule type="cellIs" dxfId="32250" priority="1528" operator="lessThan">
      <formula>$C$4</formula>
    </cfRule>
  </conditionalFormatting>
  <conditionalFormatting sqref="AT15">
    <cfRule type="cellIs" dxfId="32249" priority="1529" operator="lessThan">
      <formula>$C$4</formula>
    </cfRule>
  </conditionalFormatting>
  <conditionalFormatting sqref="AT16">
    <cfRule type="cellIs" dxfId="32248" priority="1530" operator="lessThan">
      <formula>$C$4</formula>
    </cfRule>
  </conditionalFormatting>
  <conditionalFormatting sqref="AT17">
    <cfRule type="cellIs" dxfId="32247" priority="1531" operator="lessThan">
      <formula>$C$4</formula>
    </cfRule>
  </conditionalFormatting>
  <conditionalFormatting sqref="AT18">
    <cfRule type="cellIs" dxfId="32246" priority="1532" operator="lessThan">
      <formula>$C$4</formula>
    </cfRule>
  </conditionalFormatting>
  <conditionalFormatting sqref="AT19">
    <cfRule type="cellIs" dxfId="32245" priority="1533" operator="lessThan">
      <formula>$C$4</formula>
    </cfRule>
  </conditionalFormatting>
  <conditionalFormatting sqref="AT20">
    <cfRule type="cellIs" dxfId="32244" priority="1534" operator="lessThan">
      <formula>$C$4</formula>
    </cfRule>
  </conditionalFormatting>
  <conditionalFormatting sqref="AT21">
    <cfRule type="cellIs" dxfId="32243" priority="1535" operator="lessThan">
      <formula>$C$4</formula>
    </cfRule>
  </conditionalFormatting>
  <conditionalFormatting sqref="AT22">
    <cfRule type="cellIs" dxfId="32242" priority="1536" operator="lessThan">
      <formula>$C$4</formula>
    </cfRule>
  </conditionalFormatting>
  <conditionalFormatting sqref="AT23">
    <cfRule type="cellIs" dxfId="32241" priority="1537" operator="lessThan">
      <formula>$C$4</formula>
    </cfRule>
  </conditionalFormatting>
  <conditionalFormatting sqref="AT24">
    <cfRule type="cellIs" dxfId="32240" priority="1538" operator="lessThan">
      <formula>$C$4</formula>
    </cfRule>
  </conditionalFormatting>
  <conditionalFormatting sqref="AT25">
    <cfRule type="cellIs" dxfId="32239" priority="1539" operator="lessThan">
      <formula>$C$4</formula>
    </cfRule>
  </conditionalFormatting>
  <conditionalFormatting sqref="AT26">
    <cfRule type="cellIs" dxfId="32238" priority="1540" operator="lessThan">
      <formula>$C$4</formula>
    </cfRule>
  </conditionalFormatting>
  <conditionalFormatting sqref="AT27">
    <cfRule type="cellIs" dxfId="32237" priority="1541" operator="lessThan">
      <formula>$C$4</formula>
    </cfRule>
  </conditionalFormatting>
  <conditionalFormatting sqref="AT28">
    <cfRule type="cellIs" dxfId="32236" priority="1542" operator="lessThan">
      <formula>$C$4</formula>
    </cfRule>
  </conditionalFormatting>
  <conditionalFormatting sqref="AT29">
    <cfRule type="cellIs" dxfId="32235" priority="1543" operator="lessThan">
      <formula>$C$4</formula>
    </cfRule>
  </conditionalFormatting>
  <conditionalFormatting sqref="AT30">
    <cfRule type="cellIs" dxfId="32234" priority="1544" operator="lessThan">
      <formula>$C$4</formula>
    </cfRule>
  </conditionalFormatting>
  <conditionalFormatting sqref="AT31">
    <cfRule type="cellIs" dxfId="32233" priority="1545" operator="lessThan">
      <formula>$C$4</formula>
    </cfRule>
  </conditionalFormatting>
  <conditionalFormatting sqref="AT32">
    <cfRule type="cellIs" dxfId="32232" priority="1546" operator="lessThan">
      <formula>$C$4</formula>
    </cfRule>
  </conditionalFormatting>
  <conditionalFormatting sqref="AT33">
    <cfRule type="cellIs" dxfId="32231" priority="1547" operator="lessThan">
      <formula>$C$4</formula>
    </cfRule>
  </conditionalFormatting>
  <conditionalFormatting sqref="AT34">
    <cfRule type="cellIs" dxfId="32230" priority="1548" operator="lessThan">
      <formula>$C$4</formula>
    </cfRule>
  </conditionalFormatting>
  <conditionalFormatting sqref="AT35">
    <cfRule type="cellIs" dxfId="32229" priority="1549" operator="lessThan">
      <formula>$C$4</formula>
    </cfRule>
  </conditionalFormatting>
  <conditionalFormatting sqref="AT36">
    <cfRule type="cellIs" dxfId="32228" priority="1550" operator="lessThan">
      <formula>$C$4</formula>
    </cfRule>
  </conditionalFormatting>
  <conditionalFormatting sqref="AT37">
    <cfRule type="cellIs" dxfId="32227" priority="1551" operator="lessThan">
      <formula>$C$4</formula>
    </cfRule>
  </conditionalFormatting>
  <conditionalFormatting sqref="AT38">
    <cfRule type="cellIs" dxfId="32226" priority="1552" operator="lessThan">
      <formula>$C$4</formula>
    </cfRule>
  </conditionalFormatting>
  <conditionalFormatting sqref="AT39">
    <cfRule type="cellIs" dxfId="32225" priority="1553" operator="lessThan">
      <formula>$C$4</formula>
    </cfRule>
  </conditionalFormatting>
  <conditionalFormatting sqref="AT40">
    <cfRule type="cellIs" dxfId="32224" priority="1554" operator="lessThan">
      <formula>$C$4</formula>
    </cfRule>
  </conditionalFormatting>
  <conditionalFormatting sqref="AT41">
    <cfRule type="cellIs" dxfId="32223" priority="1555" operator="lessThan">
      <formula>$C$4</formula>
    </cfRule>
  </conditionalFormatting>
  <conditionalFormatting sqref="AT42">
    <cfRule type="cellIs" dxfId="32222" priority="1556" operator="lessThan">
      <formula>$C$4</formula>
    </cfRule>
  </conditionalFormatting>
  <conditionalFormatting sqref="AT43">
    <cfRule type="cellIs" dxfId="32221" priority="1557" operator="lessThan">
      <formula>$C$4</formula>
    </cfRule>
  </conditionalFormatting>
  <conditionalFormatting sqref="AT44">
    <cfRule type="cellIs" dxfId="32220" priority="1558" operator="lessThan">
      <formula>$C$4</formula>
    </cfRule>
  </conditionalFormatting>
  <conditionalFormatting sqref="AT45">
    <cfRule type="cellIs" dxfId="32219" priority="1559" operator="lessThan">
      <formula>$C$4</formula>
    </cfRule>
  </conditionalFormatting>
  <conditionalFormatting sqref="AT46">
    <cfRule type="cellIs" dxfId="32218" priority="1560" operator="lessThan">
      <formula>$C$4</formula>
    </cfRule>
  </conditionalFormatting>
  <conditionalFormatting sqref="AT47">
    <cfRule type="cellIs" dxfId="32217" priority="1561" operator="lessThan">
      <formula>$C$4</formula>
    </cfRule>
  </conditionalFormatting>
  <conditionalFormatting sqref="AT48">
    <cfRule type="cellIs" dxfId="32216" priority="1562" operator="lessThan">
      <formula>$C$4</formula>
    </cfRule>
  </conditionalFormatting>
  <conditionalFormatting sqref="AT49">
    <cfRule type="cellIs" dxfId="32215" priority="1563" operator="lessThan">
      <formula>$C$4</formula>
    </cfRule>
  </conditionalFormatting>
  <conditionalFormatting sqref="AT50">
    <cfRule type="cellIs" dxfId="32214" priority="1564" operator="lessThan">
      <formula>$C$4</formula>
    </cfRule>
  </conditionalFormatting>
  <conditionalFormatting sqref="AT51">
    <cfRule type="cellIs" dxfId="32213" priority="1565" operator="lessThan">
      <formula>$C$4</formula>
    </cfRule>
  </conditionalFormatting>
  <conditionalFormatting sqref="AT52">
    <cfRule type="cellIs" dxfId="32212" priority="1566" operator="lessThan">
      <formula>$C$4</formula>
    </cfRule>
  </conditionalFormatting>
  <conditionalFormatting sqref="AT53">
    <cfRule type="cellIs" dxfId="32211" priority="1567" operator="lessThan">
      <formula>$C$4</formula>
    </cfRule>
  </conditionalFormatting>
  <conditionalFormatting sqref="AT54">
    <cfRule type="cellIs" dxfId="32210" priority="1568" operator="lessThan">
      <formula>$C$4</formula>
    </cfRule>
  </conditionalFormatting>
  <conditionalFormatting sqref="AT55">
    <cfRule type="cellIs" dxfId="32209" priority="1569" operator="lessThan">
      <formula>$C$4</formula>
    </cfRule>
  </conditionalFormatting>
  <conditionalFormatting sqref="AT56">
    <cfRule type="cellIs" dxfId="32208" priority="1570" operator="lessThan">
      <formula>$C$4</formula>
    </cfRule>
  </conditionalFormatting>
  <conditionalFormatting sqref="AT57">
    <cfRule type="cellIs" dxfId="32207" priority="1571" operator="lessThan">
      <formula>$C$4</formula>
    </cfRule>
  </conditionalFormatting>
  <conditionalFormatting sqref="AT58">
    <cfRule type="cellIs" dxfId="32206" priority="1572" operator="lessThan">
      <formula>$C$4</formula>
    </cfRule>
  </conditionalFormatting>
  <conditionalFormatting sqref="AT59">
    <cfRule type="cellIs" dxfId="32205" priority="1573" operator="lessThan">
      <formula>$C$4</formula>
    </cfRule>
  </conditionalFormatting>
  <conditionalFormatting sqref="AT60">
    <cfRule type="cellIs" dxfId="32204" priority="1574" operator="lessThan">
      <formula>$C$4</formula>
    </cfRule>
  </conditionalFormatting>
  <conditionalFormatting sqref="AU11">
    <cfRule type="cellIs" dxfId="32203" priority="1575" operator="lessThan">
      <formula>$C$4</formula>
    </cfRule>
  </conditionalFormatting>
  <conditionalFormatting sqref="AU12">
    <cfRule type="cellIs" dxfId="32202" priority="1576" operator="lessThan">
      <formula>$C$4</formula>
    </cfRule>
  </conditionalFormatting>
  <conditionalFormatting sqref="AU13">
    <cfRule type="cellIs" dxfId="32201" priority="1577" operator="lessThan">
      <formula>$C$4</formula>
    </cfRule>
  </conditionalFormatting>
  <conditionalFormatting sqref="AU14">
    <cfRule type="cellIs" dxfId="32200" priority="1578" operator="lessThan">
      <formula>$C$4</formula>
    </cfRule>
  </conditionalFormatting>
  <conditionalFormatting sqref="AU15">
    <cfRule type="cellIs" dxfId="32199" priority="1579" operator="lessThan">
      <formula>$C$4</formula>
    </cfRule>
  </conditionalFormatting>
  <conditionalFormatting sqref="AU16">
    <cfRule type="cellIs" dxfId="32198" priority="1580" operator="lessThan">
      <formula>$C$4</formula>
    </cfRule>
  </conditionalFormatting>
  <conditionalFormatting sqref="AU17">
    <cfRule type="cellIs" dxfId="32197" priority="1581" operator="lessThan">
      <formula>$C$4</formula>
    </cfRule>
  </conditionalFormatting>
  <conditionalFormatting sqref="AU18">
    <cfRule type="cellIs" dxfId="32196" priority="1582" operator="lessThan">
      <formula>$C$4</formula>
    </cfRule>
  </conditionalFormatting>
  <conditionalFormatting sqref="AU19">
    <cfRule type="cellIs" dxfId="32195" priority="1583" operator="lessThan">
      <formula>$C$4</formula>
    </cfRule>
  </conditionalFormatting>
  <conditionalFormatting sqref="AU20">
    <cfRule type="cellIs" dxfId="32194" priority="1584" operator="lessThan">
      <formula>$C$4</formula>
    </cfRule>
  </conditionalFormatting>
  <conditionalFormatting sqref="AU21">
    <cfRule type="cellIs" dxfId="32193" priority="1585" operator="lessThan">
      <formula>$C$4</formula>
    </cfRule>
  </conditionalFormatting>
  <conditionalFormatting sqref="AU22">
    <cfRule type="cellIs" dxfId="32192" priority="1586" operator="lessThan">
      <formula>$C$4</formula>
    </cfRule>
  </conditionalFormatting>
  <conditionalFormatting sqref="AU23">
    <cfRule type="cellIs" dxfId="32191" priority="1587" operator="lessThan">
      <formula>$C$4</formula>
    </cfRule>
  </conditionalFormatting>
  <conditionalFormatting sqref="AU24">
    <cfRule type="cellIs" dxfId="32190" priority="1588" operator="lessThan">
      <formula>$C$4</formula>
    </cfRule>
  </conditionalFormatting>
  <conditionalFormatting sqref="AU25">
    <cfRule type="cellIs" dxfId="32189" priority="1589" operator="lessThan">
      <formula>$C$4</formula>
    </cfRule>
  </conditionalFormatting>
  <conditionalFormatting sqref="AU26">
    <cfRule type="cellIs" dxfId="32188" priority="1590" operator="lessThan">
      <formula>$C$4</formula>
    </cfRule>
  </conditionalFormatting>
  <conditionalFormatting sqref="AU27">
    <cfRule type="cellIs" dxfId="32187" priority="1591" operator="lessThan">
      <formula>$C$4</formula>
    </cfRule>
  </conditionalFormatting>
  <conditionalFormatting sqref="AU28">
    <cfRule type="cellIs" dxfId="32186" priority="1592" operator="lessThan">
      <formula>$C$4</formula>
    </cfRule>
  </conditionalFormatting>
  <conditionalFormatting sqref="AU29">
    <cfRule type="cellIs" dxfId="32185" priority="1593" operator="lessThan">
      <formula>$C$4</formula>
    </cfRule>
  </conditionalFormatting>
  <conditionalFormatting sqref="AU30">
    <cfRule type="cellIs" dxfId="32184" priority="1594" operator="lessThan">
      <formula>$C$4</formula>
    </cfRule>
  </conditionalFormatting>
  <conditionalFormatting sqref="AU31">
    <cfRule type="cellIs" dxfId="32183" priority="1595" operator="lessThan">
      <formula>$C$4</formula>
    </cfRule>
  </conditionalFormatting>
  <conditionalFormatting sqref="AU32">
    <cfRule type="cellIs" dxfId="32182" priority="1596" operator="lessThan">
      <formula>$C$4</formula>
    </cfRule>
  </conditionalFormatting>
  <conditionalFormatting sqref="AU33">
    <cfRule type="cellIs" dxfId="32181" priority="1597" operator="lessThan">
      <formula>$C$4</formula>
    </cfRule>
  </conditionalFormatting>
  <conditionalFormatting sqref="AU34">
    <cfRule type="cellIs" dxfId="32180" priority="1598" operator="lessThan">
      <formula>$C$4</formula>
    </cfRule>
  </conditionalFormatting>
  <conditionalFormatting sqref="AU35">
    <cfRule type="cellIs" dxfId="32179" priority="1599" operator="lessThan">
      <formula>$C$4</formula>
    </cfRule>
  </conditionalFormatting>
  <conditionalFormatting sqref="AU36">
    <cfRule type="cellIs" dxfId="32178" priority="1600" operator="lessThan">
      <formula>$C$4</formula>
    </cfRule>
  </conditionalFormatting>
  <conditionalFormatting sqref="AU37">
    <cfRule type="cellIs" dxfId="32177" priority="1601" operator="lessThan">
      <formula>$C$4</formula>
    </cfRule>
  </conditionalFormatting>
  <conditionalFormatting sqref="AU38">
    <cfRule type="cellIs" dxfId="32176" priority="1602" operator="lessThan">
      <formula>$C$4</formula>
    </cfRule>
  </conditionalFormatting>
  <conditionalFormatting sqref="AU39">
    <cfRule type="cellIs" dxfId="32175" priority="1603" operator="lessThan">
      <formula>$C$4</formula>
    </cfRule>
  </conditionalFormatting>
  <conditionalFormatting sqref="AU40">
    <cfRule type="cellIs" dxfId="32174" priority="1604" operator="lessThan">
      <formula>$C$4</formula>
    </cfRule>
  </conditionalFormatting>
  <conditionalFormatting sqref="AU41">
    <cfRule type="cellIs" dxfId="32173" priority="1605" operator="lessThan">
      <formula>$C$4</formula>
    </cfRule>
  </conditionalFormatting>
  <conditionalFormatting sqref="AU42">
    <cfRule type="cellIs" dxfId="32172" priority="1606" operator="lessThan">
      <formula>$C$4</formula>
    </cfRule>
  </conditionalFormatting>
  <conditionalFormatting sqref="AU43">
    <cfRule type="cellIs" dxfId="32171" priority="1607" operator="lessThan">
      <formula>$C$4</formula>
    </cfRule>
  </conditionalFormatting>
  <conditionalFormatting sqref="AU44">
    <cfRule type="cellIs" dxfId="32170" priority="1608" operator="lessThan">
      <formula>$C$4</formula>
    </cfRule>
  </conditionalFormatting>
  <conditionalFormatting sqref="AU45">
    <cfRule type="cellIs" dxfId="32169" priority="1609" operator="lessThan">
      <formula>$C$4</formula>
    </cfRule>
  </conditionalFormatting>
  <conditionalFormatting sqref="AU46">
    <cfRule type="cellIs" dxfId="32168" priority="1610" operator="lessThan">
      <formula>$C$4</formula>
    </cfRule>
  </conditionalFormatting>
  <conditionalFormatting sqref="AU47">
    <cfRule type="cellIs" dxfId="32167" priority="1611" operator="lessThan">
      <formula>$C$4</formula>
    </cfRule>
  </conditionalFormatting>
  <conditionalFormatting sqref="AU48">
    <cfRule type="cellIs" dxfId="32166" priority="1612" operator="lessThan">
      <formula>$C$4</formula>
    </cfRule>
  </conditionalFormatting>
  <conditionalFormatting sqref="AU49">
    <cfRule type="cellIs" dxfId="32165" priority="1613" operator="lessThan">
      <formula>$C$4</formula>
    </cfRule>
  </conditionalFormatting>
  <conditionalFormatting sqref="AU50">
    <cfRule type="cellIs" dxfId="32164" priority="1614" operator="lessThan">
      <formula>$C$4</formula>
    </cfRule>
  </conditionalFormatting>
  <conditionalFormatting sqref="AU51">
    <cfRule type="cellIs" dxfId="32163" priority="1615" operator="lessThan">
      <formula>$C$4</formula>
    </cfRule>
  </conditionalFormatting>
  <conditionalFormatting sqref="AU52">
    <cfRule type="cellIs" dxfId="32162" priority="1616" operator="lessThan">
      <formula>$C$4</formula>
    </cfRule>
  </conditionalFormatting>
  <conditionalFormatting sqref="AU53">
    <cfRule type="cellIs" dxfId="32161" priority="1617" operator="lessThan">
      <formula>$C$4</formula>
    </cfRule>
  </conditionalFormatting>
  <conditionalFormatting sqref="AU54">
    <cfRule type="cellIs" dxfId="32160" priority="1618" operator="lessThan">
      <formula>$C$4</formula>
    </cfRule>
  </conditionalFormatting>
  <conditionalFormatting sqref="AU55">
    <cfRule type="cellIs" dxfId="32159" priority="1619" operator="lessThan">
      <formula>$C$4</formula>
    </cfRule>
  </conditionalFormatting>
  <conditionalFormatting sqref="AU56">
    <cfRule type="cellIs" dxfId="32158" priority="1620" operator="lessThan">
      <formula>$C$4</formula>
    </cfRule>
  </conditionalFormatting>
  <conditionalFormatting sqref="AU57">
    <cfRule type="cellIs" dxfId="32157" priority="1621" operator="lessThan">
      <formula>$C$4</formula>
    </cfRule>
  </conditionalFormatting>
  <conditionalFormatting sqref="AU58">
    <cfRule type="cellIs" dxfId="32156" priority="1622" operator="lessThan">
      <formula>$C$4</formula>
    </cfRule>
  </conditionalFormatting>
  <conditionalFormatting sqref="AU59">
    <cfRule type="cellIs" dxfId="32155" priority="1623" operator="lessThan">
      <formula>$C$4</formula>
    </cfRule>
  </conditionalFormatting>
  <conditionalFormatting sqref="AU60">
    <cfRule type="cellIs" dxfId="32154" priority="1624" operator="lessThan">
      <formula>$C$4</formula>
    </cfRule>
  </conditionalFormatting>
  <conditionalFormatting sqref="AV11">
    <cfRule type="cellIs" dxfId="32153" priority="1625" operator="lessThan">
      <formula>$C$4</formula>
    </cfRule>
  </conditionalFormatting>
  <conditionalFormatting sqref="AV12">
    <cfRule type="cellIs" dxfId="32152" priority="1626" operator="lessThan">
      <formula>$C$4</formula>
    </cfRule>
  </conditionalFormatting>
  <conditionalFormatting sqref="AV13">
    <cfRule type="cellIs" dxfId="32151" priority="1627" operator="lessThan">
      <formula>$C$4</formula>
    </cfRule>
  </conditionalFormatting>
  <conditionalFormatting sqref="AV14">
    <cfRule type="cellIs" dxfId="32150" priority="1628" operator="lessThan">
      <formula>$C$4</formula>
    </cfRule>
  </conditionalFormatting>
  <conditionalFormatting sqref="AV15">
    <cfRule type="cellIs" dxfId="32149" priority="1629" operator="lessThan">
      <formula>$C$4</formula>
    </cfRule>
  </conditionalFormatting>
  <conditionalFormatting sqref="AV16">
    <cfRule type="cellIs" dxfId="32148" priority="1630" operator="lessThan">
      <formula>$C$4</formula>
    </cfRule>
  </conditionalFormatting>
  <conditionalFormatting sqref="AV17">
    <cfRule type="cellIs" dxfId="32147" priority="1631" operator="lessThan">
      <formula>$C$4</formula>
    </cfRule>
  </conditionalFormatting>
  <conditionalFormatting sqref="AV18">
    <cfRule type="cellIs" dxfId="32146" priority="1632" operator="lessThan">
      <formula>$C$4</formula>
    </cfRule>
  </conditionalFormatting>
  <conditionalFormatting sqref="AV19">
    <cfRule type="cellIs" dxfId="32145" priority="1633" operator="lessThan">
      <formula>$C$4</formula>
    </cfRule>
  </conditionalFormatting>
  <conditionalFormatting sqref="AV20">
    <cfRule type="cellIs" dxfId="32144" priority="1634" operator="lessThan">
      <formula>$C$4</formula>
    </cfRule>
  </conditionalFormatting>
  <conditionalFormatting sqref="AV21">
    <cfRule type="cellIs" dxfId="32143" priority="1635" operator="lessThan">
      <formula>$C$4</formula>
    </cfRule>
  </conditionalFormatting>
  <conditionalFormatting sqref="AV22">
    <cfRule type="cellIs" dxfId="32142" priority="1636" operator="lessThan">
      <formula>$C$4</formula>
    </cfRule>
  </conditionalFormatting>
  <conditionalFormatting sqref="AV23">
    <cfRule type="cellIs" dxfId="32141" priority="1637" operator="lessThan">
      <formula>$C$4</formula>
    </cfRule>
  </conditionalFormatting>
  <conditionalFormatting sqref="AV24">
    <cfRule type="cellIs" dxfId="32140" priority="1638" operator="lessThan">
      <formula>$C$4</formula>
    </cfRule>
  </conditionalFormatting>
  <conditionalFormatting sqref="AV25">
    <cfRule type="cellIs" dxfId="32139" priority="1639" operator="lessThan">
      <formula>$C$4</formula>
    </cfRule>
  </conditionalFormatting>
  <conditionalFormatting sqref="AV26">
    <cfRule type="cellIs" dxfId="32138" priority="1640" operator="lessThan">
      <formula>$C$4</formula>
    </cfRule>
  </conditionalFormatting>
  <conditionalFormatting sqref="AV27">
    <cfRule type="cellIs" dxfId="32137" priority="1641" operator="lessThan">
      <formula>$C$4</formula>
    </cfRule>
  </conditionalFormatting>
  <conditionalFormatting sqref="AV28">
    <cfRule type="cellIs" dxfId="32136" priority="1642" operator="lessThan">
      <formula>$C$4</formula>
    </cfRule>
  </conditionalFormatting>
  <conditionalFormatting sqref="AV29">
    <cfRule type="cellIs" dxfId="32135" priority="1643" operator="lessThan">
      <formula>$C$4</formula>
    </cfRule>
  </conditionalFormatting>
  <conditionalFormatting sqref="AV30">
    <cfRule type="cellIs" dxfId="32134" priority="1644" operator="lessThan">
      <formula>$C$4</formula>
    </cfRule>
  </conditionalFormatting>
  <conditionalFormatting sqref="AV31">
    <cfRule type="cellIs" dxfId="32133" priority="1645" operator="lessThan">
      <formula>$C$4</formula>
    </cfRule>
  </conditionalFormatting>
  <conditionalFormatting sqref="AV32">
    <cfRule type="cellIs" dxfId="32132" priority="1646" operator="lessThan">
      <formula>$C$4</formula>
    </cfRule>
  </conditionalFormatting>
  <conditionalFormatting sqref="AV33">
    <cfRule type="cellIs" dxfId="32131" priority="1647" operator="lessThan">
      <formula>$C$4</formula>
    </cfRule>
  </conditionalFormatting>
  <conditionalFormatting sqref="AV34">
    <cfRule type="cellIs" dxfId="32130" priority="1648" operator="lessThan">
      <formula>$C$4</formula>
    </cfRule>
  </conditionalFormatting>
  <conditionalFormatting sqref="AV35">
    <cfRule type="cellIs" dxfId="32129" priority="1649" operator="lessThan">
      <formula>$C$4</formula>
    </cfRule>
  </conditionalFormatting>
  <conditionalFormatting sqref="AV36">
    <cfRule type="cellIs" dxfId="32128" priority="1650" operator="lessThan">
      <formula>$C$4</formula>
    </cfRule>
  </conditionalFormatting>
  <conditionalFormatting sqref="AV37">
    <cfRule type="cellIs" dxfId="32127" priority="1651" operator="lessThan">
      <formula>$C$4</formula>
    </cfRule>
  </conditionalFormatting>
  <conditionalFormatting sqref="AV38">
    <cfRule type="cellIs" dxfId="32126" priority="1652" operator="lessThan">
      <formula>$C$4</formula>
    </cfRule>
  </conditionalFormatting>
  <conditionalFormatting sqref="AV39">
    <cfRule type="cellIs" dxfId="32125" priority="1653" operator="lessThan">
      <formula>$C$4</formula>
    </cfRule>
  </conditionalFormatting>
  <conditionalFormatting sqref="AV40">
    <cfRule type="cellIs" dxfId="32124" priority="1654" operator="lessThan">
      <formula>$C$4</formula>
    </cfRule>
  </conditionalFormatting>
  <conditionalFormatting sqref="AV41">
    <cfRule type="cellIs" dxfId="32123" priority="1655" operator="lessThan">
      <formula>$C$4</formula>
    </cfRule>
  </conditionalFormatting>
  <conditionalFormatting sqref="AV42">
    <cfRule type="cellIs" dxfId="32122" priority="1656" operator="lessThan">
      <formula>$C$4</formula>
    </cfRule>
  </conditionalFormatting>
  <conditionalFormatting sqref="AV43">
    <cfRule type="cellIs" dxfId="32121" priority="1657" operator="lessThan">
      <formula>$C$4</formula>
    </cfRule>
  </conditionalFormatting>
  <conditionalFormatting sqref="AV44">
    <cfRule type="cellIs" dxfId="32120" priority="1658" operator="lessThan">
      <formula>$C$4</formula>
    </cfRule>
  </conditionalFormatting>
  <conditionalFormatting sqref="AV45">
    <cfRule type="cellIs" dxfId="32119" priority="1659" operator="lessThan">
      <formula>$C$4</formula>
    </cfRule>
  </conditionalFormatting>
  <conditionalFormatting sqref="AV46">
    <cfRule type="cellIs" dxfId="32118" priority="1660" operator="lessThan">
      <formula>$C$4</formula>
    </cfRule>
  </conditionalFormatting>
  <conditionalFormatting sqref="AV47">
    <cfRule type="cellIs" dxfId="32117" priority="1661" operator="lessThan">
      <formula>$C$4</formula>
    </cfRule>
  </conditionalFormatting>
  <conditionalFormatting sqref="AV48">
    <cfRule type="cellIs" dxfId="32116" priority="1662" operator="lessThan">
      <formula>$C$4</formula>
    </cfRule>
  </conditionalFormatting>
  <conditionalFormatting sqref="AV49">
    <cfRule type="cellIs" dxfId="32115" priority="1663" operator="lessThan">
      <formula>$C$4</formula>
    </cfRule>
  </conditionalFormatting>
  <conditionalFormatting sqref="AV50">
    <cfRule type="cellIs" dxfId="32114" priority="1664" operator="lessThan">
      <formula>$C$4</formula>
    </cfRule>
  </conditionalFormatting>
  <conditionalFormatting sqref="AV51">
    <cfRule type="cellIs" dxfId="32113" priority="1665" operator="lessThan">
      <formula>$C$4</formula>
    </cfRule>
  </conditionalFormatting>
  <conditionalFormatting sqref="AV52">
    <cfRule type="cellIs" dxfId="32112" priority="1666" operator="lessThan">
      <formula>$C$4</formula>
    </cfRule>
  </conditionalFormatting>
  <conditionalFormatting sqref="AV53">
    <cfRule type="cellIs" dxfId="32111" priority="1667" operator="lessThan">
      <formula>$C$4</formula>
    </cfRule>
  </conditionalFormatting>
  <conditionalFormatting sqref="AV54">
    <cfRule type="cellIs" dxfId="32110" priority="1668" operator="lessThan">
      <formula>$C$4</formula>
    </cfRule>
  </conditionalFormatting>
  <conditionalFormatting sqref="AV55">
    <cfRule type="cellIs" dxfId="32109" priority="1669" operator="lessThan">
      <formula>$C$4</formula>
    </cfRule>
  </conditionalFormatting>
  <conditionalFormatting sqref="AV56">
    <cfRule type="cellIs" dxfId="32108" priority="1670" operator="lessThan">
      <formula>$C$4</formula>
    </cfRule>
  </conditionalFormatting>
  <conditionalFormatting sqref="AV57">
    <cfRule type="cellIs" dxfId="32107" priority="1671" operator="lessThan">
      <formula>$C$4</formula>
    </cfRule>
  </conditionalFormatting>
  <conditionalFormatting sqref="AV58">
    <cfRule type="cellIs" dxfId="32106" priority="1672" operator="lessThan">
      <formula>$C$4</formula>
    </cfRule>
  </conditionalFormatting>
  <conditionalFormatting sqref="AV59">
    <cfRule type="cellIs" dxfId="32105" priority="1673" operator="lessThan">
      <formula>$C$4</formula>
    </cfRule>
  </conditionalFormatting>
  <conditionalFormatting sqref="AV60">
    <cfRule type="cellIs" dxfId="32104" priority="1674" operator="lessThan">
      <formula>$C$4</formula>
    </cfRule>
  </conditionalFormatting>
  <conditionalFormatting sqref="AW11">
    <cfRule type="cellIs" dxfId="32103" priority="1675" operator="lessThan">
      <formula>$C$4</formula>
    </cfRule>
  </conditionalFormatting>
  <conditionalFormatting sqref="AW12">
    <cfRule type="cellIs" dxfId="32102" priority="1676" operator="lessThan">
      <formula>$C$4</formula>
    </cfRule>
  </conditionalFormatting>
  <conditionalFormatting sqref="AW13">
    <cfRule type="cellIs" dxfId="32101" priority="1677" operator="lessThan">
      <formula>$C$4</formula>
    </cfRule>
  </conditionalFormatting>
  <conditionalFormatting sqref="AW14">
    <cfRule type="cellIs" dxfId="32100" priority="1678" operator="lessThan">
      <formula>$C$4</formula>
    </cfRule>
  </conditionalFormatting>
  <conditionalFormatting sqref="AW15">
    <cfRule type="cellIs" dxfId="32099" priority="1679" operator="lessThan">
      <formula>$C$4</formula>
    </cfRule>
  </conditionalFormatting>
  <conditionalFormatting sqref="AW16">
    <cfRule type="cellIs" dxfId="32098" priority="1680" operator="lessThan">
      <formula>$C$4</formula>
    </cfRule>
  </conditionalFormatting>
  <conditionalFormatting sqref="AW17">
    <cfRule type="cellIs" dxfId="32097" priority="1681" operator="lessThan">
      <formula>$C$4</formula>
    </cfRule>
  </conditionalFormatting>
  <conditionalFormatting sqref="AW18">
    <cfRule type="cellIs" dxfId="32096" priority="1682" operator="lessThan">
      <formula>$C$4</formula>
    </cfRule>
  </conditionalFormatting>
  <conditionalFormatting sqref="AW19">
    <cfRule type="cellIs" dxfId="32095" priority="1683" operator="lessThan">
      <formula>$C$4</formula>
    </cfRule>
  </conditionalFormatting>
  <conditionalFormatting sqref="AW20">
    <cfRule type="cellIs" dxfId="32094" priority="1684" operator="lessThan">
      <formula>$C$4</formula>
    </cfRule>
  </conditionalFormatting>
  <conditionalFormatting sqref="AW21">
    <cfRule type="cellIs" dxfId="32093" priority="1685" operator="lessThan">
      <formula>$C$4</formula>
    </cfRule>
  </conditionalFormatting>
  <conditionalFormatting sqref="AW22">
    <cfRule type="cellIs" dxfId="32092" priority="1686" operator="lessThan">
      <formula>$C$4</formula>
    </cfRule>
  </conditionalFormatting>
  <conditionalFormatting sqref="AW23">
    <cfRule type="cellIs" dxfId="32091" priority="1687" operator="lessThan">
      <formula>$C$4</formula>
    </cfRule>
  </conditionalFormatting>
  <conditionalFormatting sqref="AW24">
    <cfRule type="cellIs" dxfId="32090" priority="1688" operator="lessThan">
      <formula>$C$4</formula>
    </cfRule>
  </conditionalFormatting>
  <conditionalFormatting sqref="AW25">
    <cfRule type="cellIs" dxfId="32089" priority="1689" operator="lessThan">
      <formula>$C$4</formula>
    </cfRule>
  </conditionalFormatting>
  <conditionalFormatting sqref="AW26">
    <cfRule type="cellIs" dxfId="32088" priority="1690" operator="lessThan">
      <formula>$C$4</formula>
    </cfRule>
  </conditionalFormatting>
  <conditionalFormatting sqref="AW27">
    <cfRule type="cellIs" dxfId="32087" priority="1691" operator="lessThan">
      <formula>$C$4</formula>
    </cfRule>
  </conditionalFormatting>
  <conditionalFormatting sqref="AW28">
    <cfRule type="cellIs" dxfId="32086" priority="1692" operator="lessThan">
      <formula>$C$4</formula>
    </cfRule>
  </conditionalFormatting>
  <conditionalFormatting sqref="AW29">
    <cfRule type="cellIs" dxfId="32085" priority="1693" operator="lessThan">
      <formula>$C$4</formula>
    </cfRule>
  </conditionalFormatting>
  <conditionalFormatting sqref="AW30">
    <cfRule type="cellIs" dxfId="32084" priority="1694" operator="lessThan">
      <formula>$C$4</formula>
    </cfRule>
  </conditionalFormatting>
  <conditionalFormatting sqref="AW31">
    <cfRule type="cellIs" dxfId="32083" priority="1695" operator="lessThan">
      <formula>$C$4</formula>
    </cfRule>
  </conditionalFormatting>
  <conditionalFormatting sqref="AW32">
    <cfRule type="cellIs" dxfId="32082" priority="1696" operator="lessThan">
      <formula>$C$4</formula>
    </cfRule>
  </conditionalFormatting>
  <conditionalFormatting sqref="AW33">
    <cfRule type="cellIs" dxfId="32081" priority="1697" operator="lessThan">
      <formula>$C$4</formula>
    </cfRule>
  </conditionalFormatting>
  <conditionalFormatting sqref="AW34">
    <cfRule type="cellIs" dxfId="32080" priority="1698" operator="lessThan">
      <formula>$C$4</formula>
    </cfRule>
  </conditionalFormatting>
  <conditionalFormatting sqref="AW35">
    <cfRule type="cellIs" dxfId="32079" priority="1699" operator="lessThan">
      <formula>$C$4</formula>
    </cfRule>
  </conditionalFormatting>
  <conditionalFormatting sqref="AW36">
    <cfRule type="cellIs" dxfId="32078" priority="1700" operator="lessThan">
      <formula>$C$4</formula>
    </cfRule>
  </conditionalFormatting>
  <conditionalFormatting sqref="AW37">
    <cfRule type="cellIs" dxfId="32077" priority="1701" operator="lessThan">
      <formula>$C$4</formula>
    </cfRule>
  </conditionalFormatting>
  <conditionalFormatting sqref="AW38">
    <cfRule type="cellIs" dxfId="32076" priority="1702" operator="lessThan">
      <formula>$C$4</formula>
    </cfRule>
  </conditionalFormatting>
  <conditionalFormatting sqref="AW39">
    <cfRule type="cellIs" dxfId="32075" priority="1703" operator="lessThan">
      <formula>$C$4</formula>
    </cfRule>
  </conditionalFormatting>
  <conditionalFormatting sqref="AW40">
    <cfRule type="cellIs" dxfId="32074" priority="1704" operator="lessThan">
      <formula>$C$4</formula>
    </cfRule>
  </conditionalFormatting>
  <conditionalFormatting sqref="AW41">
    <cfRule type="cellIs" dxfId="32073" priority="1705" operator="lessThan">
      <formula>$C$4</formula>
    </cfRule>
  </conditionalFormatting>
  <conditionalFormatting sqref="AW42">
    <cfRule type="cellIs" dxfId="32072" priority="1706" operator="lessThan">
      <formula>$C$4</formula>
    </cfRule>
  </conditionalFormatting>
  <conditionalFormatting sqref="AW43">
    <cfRule type="cellIs" dxfId="32071" priority="1707" operator="lessThan">
      <formula>$C$4</formula>
    </cfRule>
  </conditionalFormatting>
  <conditionalFormatting sqref="AW44">
    <cfRule type="cellIs" dxfId="32070" priority="1708" operator="lessThan">
      <formula>$C$4</formula>
    </cfRule>
  </conditionalFormatting>
  <conditionalFormatting sqref="AW45">
    <cfRule type="cellIs" dxfId="32069" priority="1709" operator="lessThan">
      <formula>$C$4</formula>
    </cfRule>
  </conditionalFormatting>
  <conditionalFormatting sqref="AW46">
    <cfRule type="cellIs" dxfId="32068" priority="1710" operator="lessThan">
      <formula>$C$4</formula>
    </cfRule>
  </conditionalFormatting>
  <conditionalFormatting sqref="AW47">
    <cfRule type="cellIs" dxfId="32067" priority="1711" operator="lessThan">
      <formula>$C$4</formula>
    </cfRule>
  </conditionalFormatting>
  <conditionalFormatting sqref="AW48">
    <cfRule type="cellIs" dxfId="32066" priority="1712" operator="lessThan">
      <formula>$C$4</formula>
    </cfRule>
  </conditionalFormatting>
  <conditionalFormatting sqref="AW49">
    <cfRule type="cellIs" dxfId="32065" priority="1713" operator="lessThan">
      <formula>$C$4</formula>
    </cfRule>
  </conditionalFormatting>
  <conditionalFormatting sqref="AW50">
    <cfRule type="cellIs" dxfId="32064" priority="1714" operator="lessThan">
      <formula>$C$4</formula>
    </cfRule>
  </conditionalFormatting>
  <conditionalFormatting sqref="AW51">
    <cfRule type="cellIs" dxfId="32063" priority="1715" operator="lessThan">
      <formula>$C$4</formula>
    </cfRule>
  </conditionalFormatting>
  <conditionalFormatting sqref="AW52">
    <cfRule type="cellIs" dxfId="32062" priority="1716" operator="lessThan">
      <formula>$C$4</formula>
    </cfRule>
  </conditionalFormatting>
  <conditionalFormatting sqref="AW53">
    <cfRule type="cellIs" dxfId="32061" priority="1717" operator="lessThan">
      <formula>$C$4</formula>
    </cfRule>
  </conditionalFormatting>
  <conditionalFormatting sqref="AW54">
    <cfRule type="cellIs" dxfId="32060" priority="1718" operator="lessThan">
      <formula>$C$4</formula>
    </cfRule>
  </conditionalFormatting>
  <conditionalFormatting sqref="AW55">
    <cfRule type="cellIs" dxfId="32059" priority="1719" operator="lessThan">
      <formula>$C$4</formula>
    </cfRule>
  </conditionalFormatting>
  <conditionalFormatting sqref="AW56">
    <cfRule type="cellIs" dxfId="32058" priority="1720" operator="lessThan">
      <formula>$C$4</formula>
    </cfRule>
  </conditionalFormatting>
  <conditionalFormatting sqref="AW57">
    <cfRule type="cellIs" dxfId="32057" priority="1721" operator="lessThan">
      <formula>$C$4</formula>
    </cfRule>
  </conditionalFormatting>
  <conditionalFormatting sqref="AW58">
    <cfRule type="cellIs" dxfId="32056" priority="1722" operator="lessThan">
      <formula>$C$4</formula>
    </cfRule>
  </conditionalFormatting>
  <conditionalFormatting sqref="AW59">
    <cfRule type="cellIs" dxfId="32055" priority="1723" operator="lessThan">
      <formula>$C$4</formula>
    </cfRule>
  </conditionalFormatting>
  <conditionalFormatting sqref="AW60">
    <cfRule type="cellIs" dxfId="32054" priority="1724" operator="lessThan">
      <formula>$C$4</formula>
    </cfRule>
  </conditionalFormatting>
  <conditionalFormatting sqref="AX11">
    <cfRule type="cellIs" dxfId="32053" priority="1725" operator="lessThan">
      <formula>$C$4</formula>
    </cfRule>
  </conditionalFormatting>
  <conditionalFormatting sqref="AX12">
    <cfRule type="cellIs" dxfId="32052" priority="1726" operator="lessThan">
      <formula>$C$4</formula>
    </cfRule>
  </conditionalFormatting>
  <conditionalFormatting sqref="AX13">
    <cfRule type="cellIs" dxfId="32051" priority="1727" operator="lessThan">
      <formula>$C$4</formula>
    </cfRule>
  </conditionalFormatting>
  <conditionalFormatting sqref="AX14">
    <cfRule type="cellIs" dxfId="32050" priority="1728" operator="lessThan">
      <formula>$C$4</formula>
    </cfRule>
  </conditionalFormatting>
  <conditionalFormatting sqref="AX15">
    <cfRule type="cellIs" dxfId="32049" priority="1729" operator="lessThan">
      <formula>$C$4</formula>
    </cfRule>
  </conditionalFormatting>
  <conditionalFormatting sqref="AX16">
    <cfRule type="cellIs" dxfId="32048" priority="1730" operator="lessThan">
      <formula>$C$4</formula>
    </cfRule>
  </conditionalFormatting>
  <conditionalFormatting sqref="AX17">
    <cfRule type="cellIs" dxfId="32047" priority="1731" operator="lessThan">
      <formula>$C$4</formula>
    </cfRule>
  </conditionalFormatting>
  <conditionalFormatting sqref="AX18">
    <cfRule type="cellIs" dxfId="32046" priority="1732" operator="lessThan">
      <formula>$C$4</formula>
    </cfRule>
  </conditionalFormatting>
  <conditionalFormatting sqref="AX19">
    <cfRule type="cellIs" dxfId="32045" priority="1733" operator="lessThan">
      <formula>$C$4</formula>
    </cfRule>
  </conditionalFormatting>
  <conditionalFormatting sqref="AX20">
    <cfRule type="cellIs" dxfId="32044" priority="1734" operator="lessThan">
      <formula>$C$4</formula>
    </cfRule>
  </conditionalFormatting>
  <conditionalFormatting sqref="AX21">
    <cfRule type="cellIs" dxfId="32043" priority="1735" operator="lessThan">
      <formula>$C$4</formula>
    </cfRule>
  </conditionalFormatting>
  <conditionalFormatting sqref="AX22">
    <cfRule type="cellIs" dxfId="32042" priority="1736" operator="lessThan">
      <formula>$C$4</formula>
    </cfRule>
  </conditionalFormatting>
  <conditionalFormatting sqref="AX23">
    <cfRule type="cellIs" dxfId="32041" priority="1737" operator="lessThan">
      <formula>$C$4</formula>
    </cfRule>
  </conditionalFormatting>
  <conditionalFormatting sqref="AX24">
    <cfRule type="cellIs" dxfId="32040" priority="1738" operator="lessThan">
      <formula>$C$4</formula>
    </cfRule>
  </conditionalFormatting>
  <conditionalFormatting sqref="AX25">
    <cfRule type="cellIs" dxfId="32039" priority="1739" operator="lessThan">
      <formula>$C$4</formula>
    </cfRule>
  </conditionalFormatting>
  <conditionalFormatting sqref="AX26">
    <cfRule type="cellIs" dxfId="32038" priority="1740" operator="lessThan">
      <formula>$C$4</formula>
    </cfRule>
  </conditionalFormatting>
  <conditionalFormatting sqref="AX27">
    <cfRule type="cellIs" dxfId="32037" priority="1741" operator="lessThan">
      <formula>$C$4</formula>
    </cfRule>
  </conditionalFormatting>
  <conditionalFormatting sqref="AX28">
    <cfRule type="cellIs" dxfId="32036" priority="1742" operator="lessThan">
      <formula>$C$4</formula>
    </cfRule>
  </conditionalFormatting>
  <conditionalFormatting sqref="AX29">
    <cfRule type="cellIs" dxfId="32035" priority="1743" operator="lessThan">
      <formula>$C$4</formula>
    </cfRule>
  </conditionalFormatting>
  <conditionalFormatting sqref="AX30">
    <cfRule type="cellIs" dxfId="32034" priority="1744" operator="lessThan">
      <formula>$C$4</formula>
    </cfRule>
  </conditionalFormatting>
  <conditionalFormatting sqref="AX31">
    <cfRule type="cellIs" dxfId="32033" priority="1745" operator="lessThan">
      <formula>$C$4</formula>
    </cfRule>
  </conditionalFormatting>
  <conditionalFormatting sqref="AX32">
    <cfRule type="cellIs" dxfId="32032" priority="1746" operator="lessThan">
      <formula>$C$4</formula>
    </cfRule>
  </conditionalFormatting>
  <conditionalFormatting sqref="AX33">
    <cfRule type="cellIs" dxfId="32031" priority="1747" operator="lessThan">
      <formula>$C$4</formula>
    </cfRule>
  </conditionalFormatting>
  <conditionalFormatting sqref="AX34">
    <cfRule type="cellIs" dxfId="32030" priority="1748" operator="lessThan">
      <formula>$C$4</formula>
    </cfRule>
  </conditionalFormatting>
  <conditionalFormatting sqref="AX35">
    <cfRule type="cellIs" dxfId="32029" priority="1749" operator="lessThan">
      <formula>$C$4</formula>
    </cfRule>
  </conditionalFormatting>
  <conditionalFormatting sqref="AX36">
    <cfRule type="cellIs" dxfId="32028" priority="1750" operator="lessThan">
      <formula>$C$4</formula>
    </cfRule>
  </conditionalFormatting>
  <conditionalFormatting sqref="AX37">
    <cfRule type="cellIs" dxfId="32027" priority="1751" operator="lessThan">
      <formula>$C$4</formula>
    </cfRule>
  </conditionalFormatting>
  <conditionalFormatting sqref="AX38">
    <cfRule type="cellIs" dxfId="32026" priority="1752" operator="lessThan">
      <formula>$C$4</formula>
    </cfRule>
  </conditionalFormatting>
  <conditionalFormatting sqref="AX39">
    <cfRule type="cellIs" dxfId="32025" priority="1753" operator="lessThan">
      <formula>$C$4</formula>
    </cfRule>
  </conditionalFormatting>
  <conditionalFormatting sqref="AX40">
    <cfRule type="cellIs" dxfId="32024" priority="1754" operator="lessThan">
      <formula>$C$4</formula>
    </cfRule>
  </conditionalFormatting>
  <conditionalFormatting sqref="AX41">
    <cfRule type="cellIs" dxfId="32023" priority="1755" operator="lessThan">
      <formula>$C$4</formula>
    </cfRule>
  </conditionalFormatting>
  <conditionalFormatting sqref="AX42">
    <cfRule type="cellIs" dxfId="32022" priority="1756" operator="lessThan">
      <formula>$C$4</formula>
    </cfRule>
  </conditionalFormatting>
  <conditionalFormatting sqref="AX43">
    <cfRule type="cellIs" dxfId="32021" priority="1757" operator="lessThan">
      <formula>$C$4</formula>
    </cfRule>
  </conditionalFormatting>
  <conditionalFormatting sqref="AX44">
    <cfRule type="cellIs" dxfId="32020" priority="1758" operator="lessThan">
      <formula>$C$4</formula>
    </cfRule>
  </conditionalFormatting>
  <conditionalFormatting sqref="AX45">
    <cfRule type="cellIs" dxfId="32019" priority="1759" operator="lessThan">
      <formula>$C$4</formula>
    </cfRule>
  </conditionalFormatting>
  <conditionalFormatting sqref="AX46">
    <cfRule type="cellIs" dxfId="32018" priority="1760" operator="lessThan">
      <formula>$C$4</formula>
    </cfRule>
  </conditionalFormatting>
  <conditionalFormatting sqref="AX47">
    <cfRule type="cellIs" dxfId="32017" priority="1761" operator="lessThan">
      <formula>$C$4</formula>
    </cfRule>
  </conditionalFormatting>
  <conditionalFormatting sqref="AX48">
    <cfRule type="cellIs" dxfId="32016" priority="1762" operator="lessThan">
      <formula>$C$4</formula>
    </cfRule>
  </conditionalFormatting>
  <conditionalFormatting sqref="AX49">
    <cfRule type="cellIs" dxfId="32015" priority="1763" operator="lessThan">
      <formula>$C$4</formula>
    </cfRule>
  </conditionalFormatting>
  <conditionalFormatting sqref="AX50">
    <cfRule type="cellIs" dxfId="32014" priority="1764" operator="lessThan">
      <formula>$C$4</formula>
    </cfRule>
  </conditionalFormatting>
  <conditionalFormatting sqref="AX51">
    <cfRule type="cellIs" dxfId="32013" priority="1765" operator="lessThan">
      <formula>$C$4</formula>
    </cfRule>
  </conditionalFormatting>
  <conditionalFormatting sqref="AX52">
    <cfRule type="cellIs" dxfId="32012" priority="1766" operator="lessThan">
      <formula>$C$4</formula>
    </cfRule>
  </conditionalFormatting>
  <conditionalFormatting sqref="AX53">
    <cfRule type="cellIs" dxfId="32011" priority="1767" operator="lessThan">
      <formula>$C$4</formula>
    </cfRule>
  </conditionalFormatting>
  <conditionalFormatting sqref="AX54">
    <cfRule type="cellIs" dxfId="32010" priority="1768" operator="lessThan">
      <formula>$C$4</formula>
    </cfRule>
  </conditionalFormatting>
  <conditionalFormatting sqref="AX55">
    <cfRule type="cellIs" dxfId="32009" priority="1769" operator="lessThan">
      <formula>$C$4</formula>
    </cfRule>
  </conditionalFormatting>
  <conditionalFormatting sqref="AX56">
    <cfRule type="cellIs" dxfId="32008" priority="1770" operator="lessThan">
      <formula>$C$4</formula>
    </cfRule>
  </conditionalFormatting>
  <conditionalFormatting sqref="AX57">
    <cfRule type="cellIs" dxfId="32007" priority="1771" operator="lessThan">
      <formula>$C$4</formula>
    </cfRule>
  </conditionalFormatting>
  <conditionalFormatting sqref="AX58">
    <cfRule type="cellIs" dxfId="32006" priority="1772" operator="lessThan">
      <formula>$C$4</formula>
    </cfRule>
  </conditionalFormatting>
  <conditionalFormatting sqref="AX59">
    <cfRule type="cellIs" dxfId="32005" priority="1773" operator="lessThan">
      <formula>$C$4</formula>
    </cfRule>
  </conditionalFormatting>
  <conditionalFormatting sqref="AX60">
    <cfRule type="cellIs" dxfId="32004" priority="1774" operator="lessThan">
      <formula>$C$4</formula>
    </cfRule>
  </conditionalFormatting>
  <conditionalFormatting sqref="AY11">
    <cfRule type="cellIs" dxfId="32003" priority="1775" operator="lessThan">
      <formula>$C$4</formula>
    </cfRule>
  </conditionalFormatting>
  <conditionalFormatting sqref="AY12">
    <cfRule type="cellIs" dxfId="32002" priority="1776" operator="lessThan">
      <formula>$C$4</formula>
    </cfRule>
  </conditionalFormatting>
  <conditionalFormatting sqref="AY13">
    <cfRule type="cellIs" dxfId="32001" priority="1777" operator="lessThan">
      <formula>$C$4</formula>
    </cfRule>
  </conditionalFormatting>
  <conditionalFormatting sqref="AY14">
    <cfRule type="cellIs" dxfId="32000" priority="1778" operator="lessThan">
      <formula>$C$4</formula>
    </cfRule>
  </conditionalFormatting>
  <conditionalFormatting sqref="AY15">
    <cfRule type="cellIs" dxfId="31999" priority="1779" operator="lessThan">
      <formula>$C$4</formula>
    </cfRule>
  </conditionalFormatting>
  <conditionalFormatting sqref="AY16">
    <cfRule type="cellIs" dxfId="31998" priority="1780" operator="lessThan">
      <formula>$C$4</formula>
    </cfRule>
  </conditionalFormatting>
  <conditionalFormatting sqref="AY17">
    <cfRule type="cellIs" dxfId="31997" priority="1781" operator="lessThan">
      <formula>$C$4</formula>
    </cfRule>
  </conditionalFormatting>
  <conditionalFormatting sqref="AY18">
    <cfRule type="cellIs" dxfId="31996" priority="1782" operator="lessThan">
      <formula>$C$4</formula>
    </cfRule>
  </conditionalFormatting>
  <conditionalFormatting sqref="AY19">
    <cfRule type="cellIs" dxfId="31995" priority="1783" operator="lessThan">
      <formula>$C$4</formula>
    </cfRule>
  </conditionalFormatting>
  <conditionalFormatting sqref="AY20">
    <cfRule type="cellIs" dxfId="31994" priority="1784" operator="lessThan">
      <formula>$C$4</formula>
    </cfRule>
  </conditionalFormatting>
  <conditionalFormatting sqref="AY21">
    <cfRule type="cellIs" dxfId="31993" priority="1785" operator="lessThan">
      <formula>$C$4</formula>
    </cfRule>
  </conditionalFormatting>
  <conditionalFormatting sqref="AY22">
    <cfRule type="cellIs" dxfId="31992" priority="1786" operator="lessThan">
      <formula>$C$4</formula>
    </cfRule>
  </conditionalFormatting>
  <conditionalFormatting sqref="AY23">
    <cfRule type="cellIs" dxfId="31991" priority="1787" operator="lessThan">
      <formula>$C$4</formula>
    </cfRule>
  </conditionalFormatting>
  <conditionalFormatting sqref="AY24">
    <cfRule type="cellIs" dxfId="31990" priority="1788" operator="lessThan">
      <formula>$C$4</formula>
    </cfRule>
  </conditionalFormatting>
  <conditionalFormatting sqref="AY25">
    <cfRule type="cellIs" dxfId="31989" priority="1789" operator="lessThan">
      <formula>$C$4</formula>
    </cfRule>
  </conditionalFormatting>
  <conditionalFormatting sqref="AY26">
    <cfRule type="cellIs" dxfId="31988" priority="1790" operator="lessThan">
      <formula>$C$4</formula>
    </cfRule>
  </conditionalFormatting>
  <conditionalFormatting sqref="AY27">
    <cfRule type="cellIs" dxfId="31987" priority="1791" operator="lessThan">
      <formula>$C$4</formula>
    </cfRule>
  </conditionalFormatting>
  <conditionalFormatting sqref="AY28">
    <cfRule type="cellIs" dxfId="31986" priority="1792" operator="lessThan">
      <formula>$C$4</formula>
    </cfRule>
  </conditionalFormatting>
  <conditionalFormatting sqref="AY29">
    <cfRule type="cellIs" dxfId="31985" priority="1793" operator="lessThan">
      <formula>$C$4</formula>
    </cfRule>
  </conditionalFormatting>
  <conditionalFormatting sqref="AY30">
    <cfRule type="cellIs" dxfId="31984" priority="1794" operator="lessThan">
      <formula>$C$4</formula>
    </cfRule>
  </conditionalFormatting>
  <conditionalFormatting sqref="AY31">
    <cfRule type="cellIs" dxfId="31983" priority="1795" operator="lessThan">
      <formula>$C$4</formula>
    </cfRule>
  </conditionalFormatting>
  <conditionalFormatting sqref="AY32">
    <cfRule type="cellIs" dxfId="31982" priority="1796" operator="lessThan">
      <formula>$C$4</formula>
    </cfRule>
  </conditionalFormatting>
  <conditionalFormatting sqref="AY33">
    <cfRule type="cellIs" dxfId="31981" priority="1797" operator="lessThan">
      <formula>$C$4</formula>
    </cfRule>
  </conditionalFormatting>
  <conditionalFormatting sqref="AY34">
    <cfRule type="cellIs" dxfId="31980" priority="1798" operator="lessThan">
      <formula>$C$4</formula>
    </cfRule>
  </conditionalFormatting>
  <conditionalFormatting sqref="AY35">
    <cfRule type="cellIs" dxfId="31979" priority="1799" operator="lessThan">
      <formula>$C$4</formula>
    </cfRule>
  </conditionalFormatting>
  <conditionalFormatting sqref="AY36">
    <cfRule type="cellIs" dxfId="31978" priority="1800" operator="lessThan">
      <formula>$C$4</formula>
    </cfRule>
  </conditionalFormatting>
  <conditionalFormatting sqref="AY37">
    <cfRule type="cellIs" dxfId="31977" priority="1801" operator="lessThan">
      <formula>$C$4</formula>
    </cfRule>
  </conditionalFormatting>
  <conditionalFormatting sqref="AY38">
    <cfRule type="cellIs" dxfId="31976" priority="1802" operator="lessThan">
      <formula>$C$4</formula>
    </cfRule>
  </conditionalFormatting>
  <conditionalFormatting sqref="AY39">
    <cfRule type="cellIs" dxfId="31975" priority="1803" operator="lessThan">
      <formula>$C$4</formula>
    </cfRule>
  </conditionalFormatting>
  <conditionalFormatting sqref="AY40">
    <cfRule type="cellIs" dxfId="31974" priority="1804" operator="lessThan">
      <formula>$C$4</formula>
    </cfRule>
  </conditionalFormatting>
  <conditionalFormatting sqref="AY41">
    <cfRule type="cellIs" dxfId="31973" priority="1805" operator="lessThan">
      <formula>$C$4</formula>
    </cfRule>
  </conditionalFormatting>
  <conditionalFormatting sqref="AY42">
    <cfRule type="cellIs" dxfId="31972" priority="1806" operator="lessThan">
      <formula>$C$4</formula>
    </cfRule>
  </conditionalFormatting>
  <conditionalFormatting sqref="AY43">
    <cfRule type="cellIs" dxfId="31971" priority="1807" operator="lessThan">
      <formula>$C$4</formula>
    </cfRule>
  </conditionalFormatting>
  <conditionalFormatting sqref="AY44">
    <cfRule type="cellIs" dxfId="31970" priority="1808" operator="lessThan">
      <formula>$C$4</formula>
    </cfRule>
  </conditionalFormatting>
  <conditionalFormatting sqref="AY45">
    <cfRule type="cellIs" dxfId="31969" priority="1809" operator="lessThan">
      <formula>$C$4</formula>
    </cfRule>
  </conditionalFormatting>
  <conditionalFormatting sqref="AY46">
    <cfRule type="cellIs" dxfId="31968" priority="1810" operator="lessThan">
      <formula>$C$4</formula>
    </cfRule>
  </conditionalFormatting>
  <conditionalFormatting sqref="AY47">
    <cfRule type="cellIs" dxfId="31967" priority="1811" operator="lessThan">
      <formula>$C$4</formula>
    </cfRule>
  </conditionalFormatting>
  <conditionalFormatting sqref="AY48">
    <cfRule type="cellIs" dxfId="31966" priority="1812" operator="lessThan">
      <formula>$C$4</formula>
    </cfRule>
  </conditionalFormatting>
  <conditionalFormatting sqref="AY49">
    <cfRule type="cellIs" dxfId="31965" priority="1813" operator="lessThan">
      <formula>$C$4</formula>
    </cfRule>
  </conditionalFormatting>
  <conditionalFormatting sqref="AY50">
    <cfRule type="cellIs" dxfId="31964" priority="1814" operator="lessThan">
      <formula>$C$4</formula>
    </cfRule>
  </conditionalFormatting>
  <conditionalFormatting sqref="AY51">
    <cfRule type="cellIs" dxfId="31963" priority="1815" operator="lessThan">
      <formula>$C$4</formula>
    </cfRule>
  </conditionalFormatting>
  <conditionalFormatting sqref="AY52">
    <cfRule type="cellIs" dxfId="31962" priority="1816" operator="lessThan">
      <formula>$C$4</formula>
    </cfRule>
  </conditionalFormatting>
  <conditionalFormatting sqref="AY53">
    <cfRule type="cellIs" dxfId="31961" priority="1817" operator="lessThan">
      <formula>$C$4</formula>
    </cfRule>
  </conditionalFormatting>
  <conditionalFormatting sqref="AY54">
    <cfRule type="cellIs" dxfId="31960" priority="1818" operator="lessThan">
      <formula>$C$4</formula>
    </cfRule>
  </conditionalFormatting>
  <conditionalFormatting sqref="AY55">
    <cfRule type="cellIs" dxfId="31959" priority="1819" operator="lessThan">
      <formula>$C$4</formula>
    </cfRule>
  </conditionalFormatting>
  <conditionalFormatting sqref="AY56">
    <cfRule type="cellIs" dxfId="31958" priority="1820" operator="lessThan">
      <formula>$C$4</formula>
    </cfRule>
  </conditionalFormatting>
  <conditionalFormatting sqref="AY57">
    <cfRule type="cellIs" dxfId="31957" priority="1821" operator="lessThan">
      <formula>$C$4</formula>
    </cfRule>
  </conditionalFormatting>
  <conditionalFormatting sqref="AY58">
    <cfRule type="cellIs" dxfId="31956" priority="1822" operator="lessThan">
      <formula>$C$4</formula>
    </cfRule>
  </conditionalFormatting>
  <conditionalFormatting sqref="AY59">
    <cfRule type="cellIs" dxfId="31955" priority="1823" operator="lessThan">
      <formula>$C$4</formula>
    </cfRule>
  </conditionalFormatting>
  <conditionalFormatting sqref="AY60">
    <cfRule type="cellIs" dxfId="31954" priority="1824" operator="lessThan">
      <formula>$C$4</formula>
    </cfRule>
  </conditionalFormatting>
  <conditionalFormatting sqref="BO11">
    <cfRule type="cellIs" dxfId="31953" priority="1825" operator="lessThan">
      <formula>$C$4</formula>
    </cfRule>
  </conditionalFormatting>
  <conditionalFormatting sqref="BO12">
    <cfRule type="cellIs" dxfId="31952" priority="1826" operator="lessThan">
      <formula>$C$4</formula>
    </cfRule>
  </conditionalFormatting>
  <conditionalFormatting sqref="BO13">
    <cfRule type="cellIs" dxfId="31951" priority="1827" operator="lessThan">
      <formula>$C$4</formula>
    </cfRule>
  </conditionalFormatting>
  <conditionalFormatting sqref="BO14">
    <cfRule type="cellIs" dxfId="31950" priority="1828" operator="lessThan">
      <formula>$C$4</formula>
    </cfRule>
  </conditionalFormatting>
  <conditionalFormatting sqref="BO15">
    <cfRule type="cellIs" dxfId="31949" priority="1829" operator="lessThan">
      <formula>$C$4</formula>
    </cfRule>
  </conditionalFormatting>
  <conditionalFormatting sqref="BO16">
    <cfRule type="cellIs" dxfId="31948" priority="1830" operator="lessThan">
      <formula>$C$4</formula>
    </cfRule>
  </conditionalFormatting>
  <conditionalFormatting sqref="BO17">
    <cfRule type="cellIs" dxfId="31947" priority="1831" operator="lessThan">
      <formula>$C$4</formula>
    </cfRule>
  </conditionalFormatting>
  <conditionalFormatting sqref="BO18">
    <cfRule type="cellIs" dxfId="31946" priority="1832" operator="lessThan">
      <formula>$C$4</formula>
    </cfRule>
  </conditionalFormatting>
  <conditionalFormatting sqref="BO19">
    <cfRule type="cellIs" dxfId="31945" priority="1833" operator="lessThan">
      <formula>$C$4</formula>
    </cfRule>
  </conditionalFormatting>
  <conditionalFormatting sqref="BO20">
    <cfRule type="cellIs" dxfId="31944" priority="1834" operator="lessThan">
      <formula>$C$4</formula>
    </cfRule>
  </conditionalFormatting>
  <conditionalFormatting sqref="BO21">
    <cfRule type="cellIs" dxfId="31943" priority="1835" operator="lessThan">
      <formula>$C$4</formula>
    </cfRule>
  </conditionalFormatting>
  <conditionalFormatting sqref="BO22">
    <cfRule type="cellIs" dxfId="31942" priority="1836" operator="lessThan">
      <formula>$C$4</formula>
    </cfRule>
  </conditionalFormatting>
  <conditionalFormatting sqref="BO23">
    <cfRule type="cellIs" dxfId="31941" priority="1837" operator="lessThan">
      <formula>$C$4</formula>
    </cfRule>
  </conditionalFormatting>
  <conditionalFormatting sqref="BO24">
    <cfRule type="cellIs" dxfId="31940" priority="1838" operator="lessThan">
      <formula>$C$4</formula>
    </cfRule>
  </conditionalFormatting>
  <conditionalFormatting sqref="BO25">
    <cfRule type="cellIs" dxfId="31939" priority="1839" operator="lessThan">
      <formula>$C$4</formula>
    </cfRule>
  </conditionalFormatting>
  <conditionalFormatting sqref="BO26">
    <cfRule type="cellIs" dxfId="31938" priority="1840" operator="lessThan">
      <formula>$C$4</formula>
    </cfRule>
  </conditionalFormatting>
  <conditionalFormatting sqref="BO27">
    <cfRule type="cellIs" dxfId="31937" priority="1841" operator="lessThan">
      <formula>$C$4</formula>
    </cfRule>
  </conditionalFormatting>
  <conditionalFormatting sqref="BO28">
    <cfRule type="cellIs" dxfId="31936" priority="1842" operator="lessThan">
      <formula>$C$4</formula>
    </cfRule>
  </conditionalFormatting>
  <conditionalFormatting sqref="BO29">
    <cfRule type="cellIs" dxfId="31935" priority="1843" operator="lessThan">
      <formula>$C$4</formula>
    </cfRule>
  </conditionalFormatting>
  <conditionalFormatting sqref="BO30">
    <cfRule type="cellIs" dxfId="31934" priority="1844" operator="lessThan">
      <formula>$C$4</formula>
    </cfRule>
  </conditionalFormatting>
  <conditionalFormatting sqref="BO31">
    <cfRule type="cellIs" dxfId="31933" priority="1845" operator="lessThan">
      <formula>$C$4</formula>
    </cfRule>
  </conditionalFormatting>
  <conditionalFormatting sqref="BO32">
    <cfRule type="cellIs" dxfId="31932" priority="1846" operator="lessThan">
      <formula>$C$4</formula>
    </cfRule>
  </conditionalFormatting>
  <conditionalFormatting sqref="BO33">
    <cfRule type="cellIs" dxfId="31931" priority="1847" operator="lessThan">
      <formula>$C$4</formula>
    </cfRule>
  </conditionalFormatting>
  <conditionalFormatting sqref="BO34">
    <cfRule type="cellIs" dxfId="31930" priority="1848" operator="lessThan">
      <formula>$C$4</formula>
    </cfRule>
  </conditionalFormatting>
  <conditionalFormatting sqref="BO35">
    <cfRule type="cellIs" dxfId="31929" priority="1849" operator="lessThan">
      <formula>$C$4</formula>
    </cfRule>
  </conditionalFormatting>
  <conditionalFormatting sqref="BO36">
    <cfRule type="cellIs" dxfId="31928" priority="1850" operator="lessThan">
      <formula>$C$4</formula>
    </cfRule>
  </conditionalFormatting>
  <conditionalFormatting sqref="BO37">
    <cfRule type="cellIs" dxfId="31927" priority="1851" operator="lessThan">
      <formula>$C$4</formula>
    </cfRule>
  </conditionalFormatting>
  <conditionalFormatting sqref="BO38">
    <cfRule type="cellIs" dxfId="31926" priority="1852" operator="lessThan">
      <formula>$C$4</formula>
    </cfRule>
  </conditionalFormatting>
  <conditionalFormatting sqref="BO39">
    <cfRule type="cellIs" dxfId="31925" priority="1853" operator="lessThan">
      <formula>$C$4</formula>
    </cfRule>
  </conditionalFormatting>
  <conditionalFormatting sqref="BO40">
    <cfRule type="cellIs" dxfId="31924" priority="1854" operator="lessThan">
      <formula>$C$4</formula>
    </cfRule>
  </conditionalFormatting>
  <conditionalFormatting sqref="BO41">
    <cfRule type="cellIs" dxfId="31923" priority="1855" operator="lessThan">
      <formula>$C$4</formula>
    </cfRule>
  </conditionalFormatting>
  <conditionalFormatting sqref="BO42">
    <cfRule type="cellIs" dxfId="31922" priority="1856" operator="lessThan">
      <formula>$C$4</formula>
    </cfRule>
  </conditionalFormatting>
  <conditionalFormatting sqref="BO43">
    <cfRule type="cellIs" dxfId="31921" priority="1857" operator="lessThan">
      <formula>$C$4</formula>
    </cfRule>
  </conditionalFormatting>
  <conditionalFormatting sqref="BO44">
    <cfRule type="cellIs" dxfId="31920" priority="1858" operator="lessThan">
      <formula>$C$4</formula>
    </cfRule>
  </conditionalFormatting>
  <conditionalFormatting sqref="BO45">
    <cfRule type="cellIs" dxfId="31919" priority="1859" operator="lessThan">
      <formula>$C$4</formula>
    </cfRule>
  </conditionalFormatting>
  <conditionalFormatting sqref="BO46">
    <cfRule type="cellIs" dxfId="31918" priority="1860" operator="lessThan">
      <formula>$C$4</formula>
    </cfRule>
  </conditionalFormatting>
  <conditionalFormatting sqref="BO47">
    <cfRule type="cellIs" dxfId="31917" priority="1861" operator="lessThan">
      <formula>$C$4</formula>
    </cfRule>
  </conditionalFormatting>
  <conditionalFormatting sqref="BO48">
    <cfRule type="cellIs" dxfId="31916" priority="1862" operator="lessThan">
      <formula>$C$4</formula>
    </cfRule>
  </conditionalFormatting>
  <conditionalFormatting sqref="BO49">
    <cfRule type="cellIs" dxfId="31915" priority="1863" operator="lessThan">
      <formula>$C$4</formula>
    </cfRule>
  </conditionalFormatting>
  <conditionalFormatting sqref="BO50">
    <cfRule type="cellIs" dxfId="31914" priority="1864" operator="lessThan">
      <formula>$C$4</formula>
    </cfRule>
  </conditionalFormatting>
  <conditionalFormatting sqref="BO51">
    <cfRule type="cellIs" dxfId="31913" priority="1865" operator="lessThan">
      <formula>$C$4</formula>
    </cfRule>
  </conditionalFormatting>
  <conditionalFormatting sqref="BO52">
    <cfRule type="cellIs" dxfId="31912" priority="1866" operator="lessThan">
      <formula>$C$4</formula>
    </cfRule>
  </conditionalFormatting>
  <conditionalFormatting sqref="BO53">
    <cfRule type="cellIs" dxfId="31911" priority="1867" operator="lessThan">
      <formula>$C$4</formula>
    </cfRule>
  </conditionalFormatting>
  <conditionalFormatting sqref="BO54">
    <cfRule type="cellIs" dxfId="31910" priority="1868" operator="lessThan">
      <formula>$C$4</formula>
    </cfRule>
  </conditionalFormatting>
  <conditionalFormatting sqref="BO55">
    <cfRule type="cellIs" dxfId="31909" priority="1869" operator="lessThan">
      <formula>$C$4</formula>
    </cfRule>
  </conditionalFormatting>
  <conditionalFormatting sqref="BO56">
    <cfRule type="cellIs" dxfId="31908" priority="1870" operator="lessThan">
      <formula>$C$4</formula>
    </cfRule>
  </conditionalFormatting>
  <conditionalFormatting sqref="BO57">
    <cfRule type="cellIs" dxfId="31907" priority="1871" operator="lessThan">
      <formula>$C$4</formula>
    </cfRule>
  </conditionalFormatting>
  <conditionalFormatting sqref="BO58">
    <cfRule type="cellIs" dxfId="31906" priority="1872" operator="lessThan">
      <formula>$C$4</formula>
    </cfRule>
  </conditionalFormatting>
  <conditionalFormatting sqref="BO59">
    <cfRule type="cellIs" dxfId="31905" priority="1873" operator="lessThan">
      <formula>$C$4</formula>
    </cfRule>
  </conditionalFormatting>
  <conditionalFormatting sqref="BO60">
    <cfRule type="cellIs" dxfId="31904" priority="1874" operator="lessThan">
      <formula>$C$4</formula>
    </cfRule>
  </conditionalFormatting>
  <conditionalFormatting sqref="BP11">
    <cfRule type="cellIs" dxfId="31903" priority="1875" operator="lessThan">
      <formula>$C$4</formula>
    </cfRule>
  </conditionalFormatting>
  <conditionalFormatting sqref="BP12">
    <cfRule type="cellIs" dxfId="31902" priority="1876" operator="lessThan">
      <formula>$C$4</formula>
    </cfRule>
  </conditionalFormatting>
  <conditionalFormatting sqref="BP13">
    <cfRule type="cellIs" dxfId="31901" priority="1877" operator="lessThan">
      <formula>$C$4</formula>
    </cfRule>
  </conditionalFormatting>
  <conditionalFormatting sqref="BP14">
    <cfRule type="cellIs" dxfId="31900" priority="1878" operator="lessThan">
      <formula>$C$4</formula>
    </cfRule>
  </conditionalFormatting>
  <conditionalFormatting sqref="BP15">
    <cfRule type="cellIs" dxfId="31899" priority="1879" operator="lessThan">
      <formula>$C$4</formula>
    </cfRule>
  </conditionalFormatting>
  <conditionalFormatting sqref="BP16">
    <cfRule type="cellIs" dxfId="31898" priority="1880" operator="lessThan">
      <formula>$C$4</formula>
    </cfRule>
  </conditionalFormatting>
  <conditionalFormatting sqref="BP17">
    <cfRule type="cellIs" dxfId="31897" priority="1881" operator="lessThan">
      <formula>$C$4</formula>
    </cfRule>
  </conditionalFormatting>
  <conditionalFormatting sqref="BP18">
    <cfRule type="cellIs" dxfId="31896" priority="1882" operator="lessThan">
      <formula>$C$4</formula>
    </cfRule>
  </conditionalFormatting>
  <conditionalFormatting sqref="BP19">
    <cfRule type="cellIs" dxfId="31895" priority="1883" operator="lessThan">
      <formula>$C$4</formula>
    </cfRule>
  </conditionalFormatting>
  <conditionalFormatting sqref="BP20">
    <cfRule type="cellIs" dxfId="31894" priority="1884" operator="lessThan">
      <formula>$C$4</formula>
    </cfRule>
  </conditionalFormatting>
  <conditionalFormatting sqref="BP21">
    <cfRule type="cellIs" dxfId="31893" priority="1885" operator="lessThan">
      <formula>$C$4</formula>
    </cfRule>
  </conditionalFormatting>
  <conditionalFormatting sqref="BP22">
    <cfRule type="cellIs" dxfId="31892" priority="1886" operator="lessThan">
      <formula>$C$4</formula>
    </cfRule>
  </conditionalFormatting>
  <conditionalFormatting sqref="BP23">
    <cfRule type="cellIs" dxfId="31891" priority="1887" operator="lessThan">
      <formula>$C$4</formula>
    </cfRule>
  </conditionalFormatting>
  <conditionalFormatting sqref="BP24">
    <cfRule type="cellIs" dxfId="31890" priority="1888" operator="lessThan">
      <formula>$C$4</formula>
    </cfRule>
  </conditionalFormatting>
  <conditionalFormatting sqref="BP25">
    <cfRule type="cellIs" dxfId="31889" priority="1889" operator="lessThan">
      <formula>$C$4</formula>
    </cfRule>
  </conditionalFormatting>
  <conditionalFormatting sqref="BP26">
    <cfRule type="cellIs" dxfId="31888" priority="1890" operator="lessThan">
      <formula>$C$4</formula>
    </cfRule>
  </conditionalFormatting>
  <conditionalFormatting sqref="BP27">
    <cfRule type="cellIs" dxfId="31887" priority="1891" operator="lessThan">
      <formula>$C$4</formula>
    </cfRule>
  </conditionalFormatting>
  <conditionalFormatting sqref="BP28">
    <cfRule type="cellIs" dxfId="31886" priority="1892" operator="lessThan">
      <formula>$C$4</formula>
    </cfRule>
  </conditionalFormatting>
  <conditionalFormatting sqref="BP29">
    <cfRule type="cellIs" dxfId="31885" priority="1893" operator="lessThan">
      <formula>$C$4</formula>
    </cfRule>
  </conditionalFormatting>
  <conditionalFormatting sqref="BP30">
    <cfRule type="cellIs" dxfId="31884" priority="1894" operator="lessThan">
      <formula>$C$4</formula>
    </cfRule>
  </conditionalFormatting>
  <conditionalFormatting sqref="BP31">
    <cfRule type="cellIs" dxfId="31883" priority="1895" operator="lessThan">
      <formula>$C$4</formula>
    </cfRule>
  </conditionalFormatting>
  <conditionalFormatting sqref="BP32">
    <cfRule type="cellIs" dxfId="31882" priority="1896" operator="lessThan">
      <formula>$C$4</formula>
    </cfRule>
  </conditionalFormatting>
  <conditionalFormatting sqref="BP33">
    <cfRule type="cellIs" dxfId="31881" priority="1897" operator="lessThan">
      <formula>$C$4</formula>
    </cfRule>
  </conditionalFormatting>
  <conditionalFormatting sqref="BP34">
    <cfRule type="cellIs" dxfId="31880" priority="1898" operator="lessThan">
      <formula>$C$4</formula>
    </cfRule>
  </conditionalFormatting>
  <conditionalFormatting sqref="BP35">
    <cfRule type="cellIs" dxfId="31879" priority="1899" operator="lessThan">
      <formula>$C$4</formula>
    </cfRule>
  </conditionalFormatting>
  <conditionalFormatting sqref="BP36">
    <cfRule type="cellIs" dxfId="31878" priority="1900" operator="lessThan">
      <formula>$C$4</formula>
    </cfRule>
  </conditionalFormatting>
  <conditionalFormatting sqref="BP37">
    <cfRule type="cellIs" dxfId="31877" priority="1901" operator="lessThan">
      <formula>$C$4</formula>
    </cfRule>
  </conditionalFormatting>
  <conditionalFormatting sqref="BP38">
    <cfRule type="cellIs" dxfId="31876" priority="1902" operator="lessThan">
      <formula>$C$4</formula>
    </cfRule>
  </conditionalFormatting>
  <conditionalFormatting sqref="BP39">
    <cfRule type="cellIs" dxfId="31875" priority="1903" operator="lessThan">
      <formula>$C$4</formula>
    </cfRule>
  </conditionalFormatting>
  <conditionalFormatting sqref="BP40">
    <cfRule type="cellIs" dxfId="31874" priority="1904" operator="lessThan">
      <formula>$C$4</formula>
    </cfRule>
  </conditionalFormatting>
  <conditionalFormatting sqref="BP41">
    <cfRule type="cellIs" dxfId="31873" priority="1905" operator="lessThan">
      <formula>$C$4</formula>
    </cfRule>
  </conditionalFormatting>
  <conditionalFormatting sqref="BP42">
    <cfRule type="cellIs" dxfId="31872" priority="1906" operator="lessThan">
      <formula>$C$4</formula>
    </cfRule>
  </conditionalFormatting>
  <conditionalFormatting sqref="BP43">
    <cfRule type="cellIs" dxfId="31871" priority="1907" operator="lessThan">
      <formula>$C$4</formula>
    </cfRule>
  </conditionalFormatting>
  <conditionalFormatting sqref="BP44">
    <cfRule type="cellIs" dxfId="31870" priority="1908" operator="lessThan">
      <formula>$C$4</formula>
    </cfRule>
  </conditionalFormatting>
  <conditionalFormatting sqref="BP45">
    <cfRule type="cellIs" dxfId="31869" priority="1909" operator="lessThan">
      <formula>$C$4</formula>
    </cfRule>
  </conditionalFormatting>
  <conditionalFormatting sqref="BP46">
    <cfRule type="cellIs" dxfId="31868" priority="1910" operator="lessThan">
      <formula>$C$4</formula>
    </cfRule>
  </conditionalFormatting>
  <conditionalFormatting sqref="BP47">
    <cfRule type="cellIs" dxfId="31867" priority="1911" operator="lessThan">
      <formula>$C$4</formula>
    </cfRule>
  </conditionalFormatting>
  <conditionalFormatting sqref="BP48">
    <cfRule type="cellIs" dxfId="31866" priority="1912" operator="lessThan">
      <formula>$C$4</formula>
    </cfRule>
  </conditionalFormatting>
  <conditionalFormatting sqref="BP49">
    <cfRule type="cellIs" dxfId="31865" priority="1913" operator="lessThan">
      <formula>$C$4</formula>
    </cfRule>
  </conditionalFormatting>
  <conditionalFormatting sqref="BP50">
    <cfRule type="cellIs" dxfId="31864" priority="1914" operator="lessThan">
      <formula>$C$4</formula>
    </cfRule>
  </conditionalFormatting>
  <conditionalFormatting sqref="BP51">
    <cfRule type="cellIs" dxfId="31863" priority="1915" operator="lessThan">
      <formula>$C$4</formula>
    </cfRule>
  </conditionalFormatting>
  <conditionalFormatting sqref="BP52">
    <cfRule type="cellIs" dxfId="31862" priority="1916" operator="lessThan">
      <formula>$C$4</formula>
    </cfRule>
  </conditionalFormatting>
  <conditionalFormatting sqref="BP53">
    <cfRule type="cellIs" dxfId="31861" priority="1917" operator="lessThan">
      <formula>$C$4</formula>
    </cfRule>
  </conditionalFormatting>
  <conditionalFormatting sqref="BP54">
    <cfRule type="cellIs" dxfId="31860" priority="1918" operator="lessThan">
      <formula>$C$4</formula>
    </cfRule>
  </conditionalFormatting>
  <conditionalFormatting sqref="BP55">
    <cfRule type="cellIs" dxfId="31859" priority="1919" operator="lessThan">
      <formula>$C$4</formula>
    </cfRule>
  </conditionalFormatting>
  <conditionalFormatting sqref="BP56">
    <cfRule type="cellIs" dxfId="31858" priority="1920" operator="lessThan">
      <formula>$C$4</formula>
    </cfRule>
  </conditionalFormatting>
  <conditionalFormatting sqref="BP57">
    <cfRule type="cellIs" dxfId="31857" priority="1921" operator="lessThan">
      <formula>$C$4</formula>
    </cfRule>
  </conditionalFormatting>
  <conditionalFormatting sqref="BP58">
    <cfRule type="cellIs" dxfId="31856" priority="1922" operator="lessThan">
      <formula>$C$4</formula>
    </cfRule>
  </conditionalFormatting>
  <conditionalFormatting sqref="BP59">
    <cfRule type="cellIs" dxfId="31855" priority="1923" operator="lessThan">
      <formula>$C$4</formula>
    </cfRule>
  </conditionalFormatting>
  <conditionalFormatting sqref="BP60">
    <cfRule type="cellIs" dxfId="31854" priority="1924" operator="lessThan">
      <formula>$C$4</formula>
    </cfRule>
  </conditionalFormatting>
  <conditionalFormatting sqref="BQ11">
    <cfRule type="cellIs" dxfId="31853" priority="1925" operator="lessThan">
      <formula>$C$4</formula>
    </cfRule>
  </conditionalFormatting>
  <conditionalFormatting sqref="BQ12">
    <cfRule type="cellIs" dxfId="31852" priority="1926" operator="lessThan">
      <formula>$C$4</formula>
    </cfRule>
  </conditionalFormatting>
  <conditionalFormatting sqref="BQ13">
    <cfRule type="cellIs" dxfId="31851" priority="1927" operator="lessThan">
      <formula>$C$4</formula>
    </cfRule>
  </conditionalFormatting>
  <conditionalFormatting sqref="BQ14">
    <cfRule type="cellIs" dxfId="31850" priority="1928" operator="lessThan">
      <formula>$C$4</formula>
    </cfRule>
  </conditionalFormatting>
  <conditionalFormatting sqref="BQ15">
    <cfRule type="cellIs" dxfId="31849" priority="1929" operator="lessThan">
      <formula>$C$4</formula>
    </cfRule>
  </conditionalFormatting>
  <conditionalFormatting sqref="BQ16">
    <cfRule type="cellIs" dxfId="31848" priority="1930" operator="lessThan">
      <formula>$C$4</formula>
    </cfRule>
  </conditionalFormatting>
  <conditionalFormatting sqref="BQ17">
    <cfRule type="cellIs" dxfId="31847" priority="1931" operator="lessThan">
      <formula>$C$4</formula>
    </cfRule>
  </conditionalFormatting>
  <conditionalFormatting sqref="BQ18">
    <cfRule type="cellIs" dxfId="31846" priority="1932" operator="lessThan">
      <formula>$C$4</formula>
    </cfRule>
  </conditionalFormatting>
  <conditionalFormatting sqref="BQ19">
    <cfRule type="cellIs" dxfId="31845" priority="1933" operator="lessThan">
      <formula>$C$4</formula>
    </cfRule>
  </conditionalFormatting>
  <conditionalFormatting sqref="BQ20">
    <cfRule type="cellIs" dxfId="31844" priority="1934" operator="lessThan">
      <formula>$C$4</formula>
    </cfRule>
  </conditionalFormatting>
  <conditionalFormatting sqref="BQ21">
    <cfRule type="cellIs" dxfId="31843" priority="1935" operator="lessThan">
      <formula>$C$4</formula>
    </cfRule>
  </conditionalFormatting>
  <conditionalFormatting sqref="BQ22">
    <cfRule type="cellIs" dxfId="31842" priority="1936" operator="lessThan">
      <formula>$C$4</formula>
    </cfRule>
  </conditionalFormatting>
  <conditionalFormatting sqref="BQ23">
    <cfRule type="cellIs" dxfId="31841" priority="1937" operator="lessThan">
      <formula>$C$4</formula>
    </cfRule>
  </conditionalFormatting>
  <conditionalFormatting sqref="BQ24">
    <cfRule type="cellIs" dxfId="31840" priority="1938" operator="lessThan">
      <formula>$C$4</formula>
    </cfRule>
  </conditionalFormatting>
  <conditionalFormatting sqref="BQ25">
    <cfRule type="cellIs" dxfId="31839" priority="1939" operator="lessThan">
      <formula>$C$4</formula>
    </cfRule>
  </conditionalFormatting>
  <conditionalFormatting sqref="BQ26">
    <cfRule type="cellIs" dxfId="31838" priority="1940" operator="lessThan">
      <formula>$C$4</formula>
    </cfRule>
  </conditionalFormatting>
  <conditionalFormatting sqref="BQ27">
    <cfRule type="cellIs" dxfId="31837" priority="1941" operator="lessThan">
      <formula>$C$4</formula>
    </cfRule>
  </conditionalFormatting>
  <conditionalFormatting sqref="BQ28">
    <cfRule type="cellIs" dxfId="31836" priority="1942" operator="lessThan">
      <formula>$C$4</formula>
    </cfRule>
  </conditionalFormatting>
  <conditionalFormatting sqref="BQ29">
    <cfRule type="cellIs" dxfId="31835" priority="1943" operator="lessThan">
      <formula>$C$4</formula>
    </cfRule>
  </conditionalFormatting>
  <conditionalFormatting sqref="BQ30">
    <cfRule type="cellIs" dxfId="31834" priority="1944" operator="lessThan">
      <formula>$C$4</formula>
    </cfRule>
  </conditionalFormatting>
  <conditionalFormatting sqref="BQ31">
    <cfRule type="cellIs" dxfId="31833" priority="1945" operator="lessThan">
      <formula>$C$4</formula>
    </cfRule>
  </conditionalFormatting>
  <conditionalFormatting sqref="BQ32">
    <cfRule type="cellIs" dxfId="31832" priority="1946" operator="lessThan">
      <formula>$C$4</formula>
    </cfRule>
  </conditionalFormatting>
  <conditionalFormatting sqref="BQ33">
    <cfRule type="cellIs" dxfId="31831" priority="1947" operator="lessThan">
      <formula>$C$4</formula>
    </cfRule>
  </conditionalFormatting>
  <conditionalFormatting sqref="BQ34">
    <cfRule type="cellIs" dxfId="31830" priority="1948" operator="lessThan">
      <formula>$C$4</formula>
    </cfRule>
  </conditionalFormatting>
  <conditionalFormatting sqref="BQ35">
    <cfRule type="cellIs" dxfId="31829" priority="1949" operator="lessThan">
      <formula>$C$4</formula>
    </cfRule>
  </conditionalFormatting>
  <conditionalFormatting sqref="BQ36">
    <cfRule type="cellIs" dxfId="31828" priority="1950" operator="lessThan">
      <formula>$C$4</formula>
    </cfRule>
  </conditionalFormatting>
  <conditionalFormatting sqref="BQ37">
    <cfRule type="cellIs" dxfId="31827" priority="1951" operator="lessThan">
      <formula>$C$4</formula>
    </cfRule>
  </conditionalFormatting>
  <conditionalFormatting sqref="BQ38">
    <cfRule type="cellIs" dxfId="31826" priority="1952" operator="lessThan">
      <formula>$C$4</formula>
    </cfRule>
  </conditionalFormatting>
  <conditionalFormatting sqref="BQ39">
    <cfRule type="cellIs" dxfId="31825" priority="1953" operator="lessThan">
      <formula>$C$4</formula>
    </cfRule>
  </conditionalFormatting>
  <conditionalFormatting sqref="BQ40">
    <cfRule type="cellIs" dxfId="31824" priority="1954" operator="lessThan">
      <formula>$C$4</formula>
    </cfRule>
  </conditionalFormatting>
  <conditionalFormatting sqref="BQ41">
    <cfRule type="cellIs" dxfId="31823" priority="1955" operator="lessThan">
      <formula>$C$4</formula>
    </cfRule>
  </conditionalFormatting>
  <conditionalFormatting sqref="BQ42">
    <cfRule type="cellIs" dxfId="31822" priority="1956" operator="lessThan">
      <formula>$C$4</formula>
    </cfRule>
  </conditionalFormatting>
  <conditionalFormatting sqref="BQ43">
    <cfRule type="cellIs" dxfId="31821" priority="1957" operator="lessThan">
      <formula>$C$4</formula>
    </cfRule>
  </conditionalFormatting>
  <conditionalFormatting sqref="BQ44">
    <cfRule type="cellIs" dxfId="31820" priority="1958" operator="lessThan">
      <formula>$C$4</formula>
    </cfRule>
  </conditionalFormatting>
  <conditionalFormatting sqref="BQ45">
    <cfRule type="cellIs" dxfId="31819" priority="1959" operator="lessThan">
      <formula>$C$4</formula>
    </cfRule>
  </conditionalFormatting>
  <conditionalFormatting sqref="BQ46">
    <cfRule type="cellIs" dxfId="31818" priority="1960" operator="lessThan">
      <formula>$C$4</formula>
    </cfRule>
  </conditionalFormatting>
  <conditionalFormatting sqref="BQ47">
    <cfRule type="cellIs" dxfId="31817" priority="1961" operator="lessThan">
      <formula>$C$4</formula>
    </cfRule>
  </conditionalFormatting>
  <conditionalFormatting sqref="BQ48">
    <cfRule type="cellIs" dxfId="31816" priority="1962" operator="lessThan">
      <formula>$C$4</formula>
    </cfRule>
  </conditionalFormatting>
  <conditionalFormatting sqref="BQ49">
    <cfRule type="cellIs" dxfId="31815" priority="1963" operator="lessThan">
      <formula>$C$4</formula>
    </cfRule>
  </conditionalFormatting>
  <conditionalFormatting sqref="BQ50">
    <cfRule type="cellIs" dxfId="31814" priority="1964" operator="lessThan">
      <formula>$C$4</formula>
    </cfRule>
  </conditionalFormatting>
  <conditionalFormatting sqref="BQ51">
    <cfRule type="cellIs" dxfId="31813" priority="1965" operator="lessThan">
      <formula>$C$4</formula>
    </cfRule>
  </conditionalFormatting>
  <conditionalFormatting sqref="BQ52">
    <cfRule type="cellIs" dxfId="31812" priority="1966" operator="lessThan">
      <formula>$C$4</formula>
    </cfRule>
  </conditionalFormatting>
  <conditionalFormatting sqref="BQ53">
    <cfRule type="cellIs" dxfId="31811" priority="1967" operator="lessThan">
      <formula>$C$4</formula>
    </cfRule>
  </conditionalFormatting>
  <conditionalFormatting sqref="BQ54">
    <cfRule type="cellIs" dxfId="31810" priority="1968" operator="lessThan">
      <formula>$C$4</formula>
    </cfRule>
  </conditionalFormatting>
  <conditionalFormatting sqref="BQ55">
    <cfRule type="cellIs" dxfId="31809" priority="1969" operator="lessThan">
      <formula>$C$4</formula>
    </cfRule>
  </conditionalFormatting>
  <conditionalFormatting sqref="BQ56">
    <cfRule type="cellIs" dxfId="31808" priority="1970" operator="lessThan">
      <formula>$C$4</formula>
    </cfRule>
  </conditionalFormatting>
  <conditionalFormatting sqref="BQ57">
    <cfRule type="cellIs" dxfId="31807" priority="1971" operator="lessThan">
      <formula>$C$4</formula>
    </cfRule>
  </conditionalFormatting>
  <conditionalFormatting sqref="BQ58">
    <cfRule type="cellIs" dxfId="31806" priority="1972" operator="lessThan">
      <formula>$C$4</formula>
    </cfRule>
  </conditionalFormatting>
  <conditionalFormatting sqref="BQ59">
    <cfRule type="cellIs" dxfId="31805" priority="1973" operator="lessThan">
      <formula>$C$4</formula>
    </cfRule>
  </conditionalFormatting>
  <conditionalFormatting sqref="BQ60">
    <cfRule type="cellIs" dxfId="31804" priority="1974" operator="lessThan">
      <formula>$C$4</formula>
    </cfRule>
  </conditionalFormatting>
  <conditionalFormatting sqref="BR11">
    <cfRule type="cellIs" dxfId="31803" priority="1975" operator="lessThan">
      <formula>$C$4</formula>
    </cfRule>
  </conditionalFormatting>
  <conditionalFormatting sqref="BR12">
    <cfRule type="cellIs" dxfId="31802" priority="1976" operator="lessThan">
      <formula>$C$4</formula>
    </cfRule>
  </conditionalFormatting>
  <conditionalFormatting sqref="BR13">
    <cfRule type="cellIs" dxfId="31801" priority="1977" operator="lessThan">
      <formula>$C$4</formula>
    </cfRule>
  </conditionalFormatting>
  <conditionalFormatting sqref="BR14">
    <cfRule type="cellIs" dxfId="31800" priority="1978" operator="lessThan">
      <formula>$C$4</formula>
    </cfRule>
  </conditionalFormatting>
  <conditionalFormatting sqref="BR15">
    <cfRule type="cellIs" dxfId="31799" priority="1979" operator="lessThan">
      <formula>$C$4</formula>
    </cfRule>
  </conditionalFormatting>
  <conditionalFormatting sqref="BR16">
    <cfRule type="cellIs" dxfId="31798" priority="1980" operator="lessThan">
      <formula>$C$4</formula>
    </cfRule>
  </conditionalFormatting>
  <conditionalFormatting sqref="BR17">
    <cfRule type="cellIs" dxfId="31797" priority="1981" operator="lessThan">
      <formula>$C$4</formula>
    </cfRule>
  </conditionalFormatting>
  <conditionalFormatting sqref="BR18">
    <cfRule type="cellIs" dxfId="31796" priority="1982" operator="lessThan">
      <formula>$C$4</formula>
    </cfRule>
  </conditionalFormatting>
  <conditionalFormatting sqref="BR19">
    <cfRule type="cellIs" dxfId="31795" priority="1983" operator="lessThan">
      <formula>$C$4</formula>
    </cfRule>
  </conditionalFormatting>
  <conditionalFormatting sqref="BR20">
    <cfRule type="cellIs" dxfId="31794" priority="1984" operator="lessThan">
      <formula>$C$4</formula>
    </cfRule>
  </conditionalFormatting>
  <conditionalFormatting sqref="BR21">
    <cfRule type="cellIs" dxfId="31793" priority="1985" operator="lessThan">
      <formula>$C$4</formula>
    </cfRule>
  </conditionalFormatting>
  <conditionalFormatting sqref="BR22">
    <cfRule type="cellIs" dxfId="31792" priority="1986" operator="lessThan">
      <formula>$C$4</formula>
    </cfRule>
  </conditionalFormatting>
  <conditionalFormatting sqref="BR23">
    <cfRule type="cellIs" dxfId="31791" priority="1987" operator="lessThan">
      <formula>$C$4</formula>
    </cfRule>
  </conditionalFormatting>
  <conditionalFormatting sqref="BR24">
    <cfRule type="cellIs" dxfId="31790" priority="1988" operator="lessThan">
      <formula>$C$4</formula>
    </cfRule>
  </conditionalFormatting>
  <conditionalFormatting sqref="BR25">
    <cfRule type="cellIs" dxfId="31789" priority="1989" operator="lessThan">
      <formula>$C$4</formula>
    </cfRule>
  </conditionalFormatting>
  <conditionalFormatting sqref="BR26">
    <cfRule type="cellIs" dxfId="31788" priority="1990" operator="lessThan">
      <formula>$C$4</formula>
    </cfRule>
  </conditionalFormatting>
  <conditionalFormatting sqref="BR27">
    <cfRule type="cellIs" dxfId="31787" priority="1991" operator="lessThan">
      <formula>$C$4</formula>
    </cfRule>
  </conditionalFormatting>
  <conditionalFormatting sqref="BR28">
    <cfRule type="cellIs" dxfId="31786" priority="1992" operator="lessThan">
      <formula>$C$4</formula>
    </cfRule>
  </conditionalFormatting>
  <conditionalFormatting sqref="BR29">
    <cfRule type="cellIs" dxfId="31785" priority="1993" operator="lessThan">
      <formula>$C$4</formula>
    </cfRule>
  </conditionalFormatting>
  <conditionalFormatting sqref="BR30">
    <cfRule type="cellIs" dxfId="31784" priority="1994" operator="lessThan">
      <formula>$C$4</formula>
    </cfRule>
  </conditionalFormatting>
  <conditionalFormatting sqref="BR31">
    <cfRule type="cellIs" dxfId="31783" priority="1995" operator="lessThan">
      <formula>$C$4</formula>
    </cfRule>
  </conditionalFormatting>
  <conditionalFormatting sqref="BR32">
    <cfRule type="cellIs" dxfId="31782" priority="1996" operator="lessThan">
      <formula>$C$4</formula>
    </cfRule>
  </conditionalFormatting>
  <conditionalFormatting sqref="BR33">
    <cfRule type="cellIs" dxfId="31781" priority="1997" operator="lessThan">
      <formula>$C$4</formula>
    </cfRule>
  </conditionalFormatting>
  <conditionalFormatting sqref="BR34">
    <cfRule type="cellIs" dxfId="31780" priority="1998" operator="lessThan">
      <formula>$C$4</formula>
    </cfRule>
  </conditionalFormatting>
  <conditionalFormatting sqref="BR35">
    <cfRule type="cellIs" dxfId="31779" priority="1999" operator="lessThan">
      <formula>$C$4</formula>
    </cfRule>
  </conditionalFormatting>
  <conditionalFormatting sqref="BR36">
    <cfRule type="cellIs" dxfId="31778" priority="2000" operator="lessThan">
      <formula>$C$4</formula>
    </cfRule>
  </conditionalFormatting>
  <conditionalFormatting sqref="BR37">
    <cfRule type="cellIs" dxfId="31777" priority="2001" operator="lessThan">
      <formula>$C$4</formula>
    </cfRule>
  </conditionalFormatting>
  <conditionalFormatting sqref="BR38">
    <cfRule type="cellIs" dxfId="31776" priority="2002" operator="lessThan">
      <formula>$C$4</formula>
    </cfRule>
  </conditionalFormatting>
  <conditionalFormatting sqref="BR39">
    <cfRule type="cellIs" dxfId="31775" priority="2003" operator="lessThan">
      <formula>$C$4</formula>
    </cfRule>
  </conditionalFormatting>
  <conditionalFormatting sqref="BR40">
    <cfRule type="cellIs" dxfId="31774" priority="2004" operator="lessThan">
      <formula>$C$4</formula>
    </cfRule>
  </conditionalFormatting>
  <conditionalFormatting sqref="BR41">
    <cfRule type="cellIs" dxfId="31773" priority="2005" operator="lessThan">
      <formula>$C$4</formula>
    </cfRule>
  </conditionalFormatting>
  <conditionalFormatting sqref="BR42">
    <cfRule type="cellIs" dxfId="31772" priority="2006" operator="lessThan">
      <formula>$C$4</formula>
    </cfRule>
  </conditionalFormatting>
  <conditionalFormatting sqref="BR43">
    <cfRule type="cellIs" dxfId="31771" priority="2007" operator="lessThan">
      <formula>$C$4</formula>
    </cfRule>
  </conditionalFormatting>
  <conditionalFormatting sqref="BR44">
    <cfRule type="cellIs" dxfId="31770" priority="2008" operator="lessThan">
      <formula>$C$4</formula>
    </cfRule>
  </conditionalFormatting>
  <conditionalFormatting sqref="BR45">
    <cfRule type="cellIs" dxfId="31769" priority="2009" operator="lessThan">
      <formula>$C$4</formula>
    </cfRule>
  </conditionalFormatting>
  <conditionalFormatting sqref="BR46">
    <cfRule type="cellIs" dxfId="31768" priority="2010" operator="lessThan">
      <formula>$C$4</formula>
    </cfRule>
  </conditionalFormatting>
  <conditionalFormatting sqref="BR47">
    <cfRule type="cellIs" dxfId="31767" priority="2011" operator="lessThan">
      <formula>$C$4</formula>
    </cfRule>
  </conditionalFormatting>
  <conditionalFormatting sqref="BR48">
    <cfRule type="cellIs" dxfId="31766" priority="2012" operator="lessThan">
      <formula>$C$4</formula>
    </cfRule>
  </conditionalFormatting>
  <conditionalFormatting sqref="BR49">
    <cfRule type="cellIs" dxfId="31765" priority="2013" operator="lessThan">
      <formula>$C$4</formula>
    </cfRule>
  </conditionalFormatting>
  <conditionalFormatting sqref="BR50">
    <cfRule type="cellIs" dxfId="31764" priority="2014" operator="lessThan">
      <formula>$C$4</formula>
    </cfRule>
  </conditionalFormatting>
  <conditionalFormatting sqref="BR51">
    <cfRule type="cellIs" dxfId="31763" priority="2015" operator="lessThan">
      <formula>$C$4</formula>
    </cfRule>
  </conditionalFormatting>
  <conditionalFormatting sqref="BR52">
    <cfRule type="cellIs" dxfId="31762" priority="2016" operator="lessThan">
      <formula>$C$4</formula>
    </cfRule>
  </conditionalFormatting>
  <conditionalFormatting sqref="BR53">
    <cfRule type="cellIs" dxfId="31761" priority="2017" operator="lessThan">
      <formula>$C$4</formula>
    </cfRule>
  </conditionalFormatting>
  <conditionalFormatting sqref="BR54">
    <cfRule type="cellIs" dxfId="31760" priority="2018" operator="lessThan">
      <formula>$C$4</formula>
    </cfRule>
  </conditionalFormatting>
  <conditionalFormatting sqref="BR55">
    <cfRule type="cellIs" dxfId="31759" priority="2019" operator="lessThan">
      <formula>$C$4</formula>
    </cfRule>
  </conditionalFormatting>
  <conditionalFormatting sqref="BR56">
    <cfRule type="cellIs" dxfId="31758" priority="2020" operator="lessThan">
      <formula>$C$4</formula>
    </cfRule>
  </conditionalFormatting>
  <conditionalFormatting sqref="BR57">
    <cfRule type="cellIs" dxfId="31757" priority="2021" operator="lessThan">
      <formula>$C$4</formula>
    </cfRule>
  </conditionalFormatting>
  <conditionalFormatting sqref="BR58">
    <cfRule type="cellIs" dxfId="31756" priority="2022" operator="lessThan">
      <formula>$C$4</formula>
    </cfRule>
  </conditionalFormatting>
  <conditionalFormatting sqref="BR59">
    <cfRule type="cellIs" dxfId="31755" priority="2023" operator="lessThan">
      <formula>$C$4</formula>
    </cfRule>
  </conditionalFormatting>
  <conditionalFormatting sqref="BR60">
    <cfRule type="cellIs" dxfId="31754" priority="2024" operator="lessThan">
      <formula>$C$4</formula>
    </cfRule>
  </conditionalFormatting>
  <conditionalFormatting sqref="BS11">
    <cfRule type="cellIs" dxfId="31753" priority="2025" operator="lessThan">
      <formula>$C$4</formula>
    </cfRule>
  </conditionalFormatting>
  <conditionalFormatting sqref="BS12">
    <cfRule type="cellIs" dxfId="31752" priority="2026" operator="lessThan">
      <formula>$C$4</formula>
    </cfRule>
  </conditionalFormatting>
  <conditionalFormatting sqref="BS13">
    <cfRule type="cellIs" dxfId="31751" priority="2027" operator="lessThan">
      <formula>$C$4</formula>
    </cfRule>
  </conditionalFormatting>
  <conditionalFormatting sqref="BS14">
    <cfRule type="cellIs" dxfId="31750" priority="2028" operator="lessThan">
      <formula>$C$4</formula>
    </cfRule>
  </conditionalFormatting>
  <conditionalFormatting sqref="BS15">
    <cfRule type="cellIs" dxfId="31749" priority="2029" operator="lessThan">
      <formula>$C$4</formula>
    </cfRule>
  </conditionalFormatting>
  <conditionalFormatting sqref="BS16">
    <cfRule type="cellIs" dxfId="31748" priority="2030" operator="lessThan">
      <formula>$C$4</formula>
    </cfRule>
  </conditionalFormatting>
  <conditionalFormatting sqref="BS17">
    <cfRule type="cellIs" dxfId="31747" priority="2031" operator="lessThan">
      <formula>$C$4</formula>
    </cfRule>
  </conditionalFormatting>
  <conditionalFormatting sqref="BS18">
    <cfRule type="cellIs" dxfId="31746" priority="2032" operator="lessThan">
      <formula>$C$4</formula>
    </cfRule>
  </conditionalFormatting>
  <conditionalFormatting sqref="BS19">
    <cfRule type="cellIs" dxfId="31745" priority="2033" operator="lessThan">
      <formula>$C$4</formula>
    </cfRule>
  </conditionalFormatting>
  <conditionalFormatting sqref="BS20">
    <cfRule type="cellIs" dxfId="31744" priority="2034" operator="lessThan">
      <formula>$C$4</formula>
    </cfRule>
  </conditionalFormatting>
  <conditionalFormatting sqref="BS21">
    <cfRule type="cellIs" dxfId="31743" priority="2035" operator="lessThan">
      <formula>$C$4</formula>
    </cfRule>
  </conditionalFormatting>
  <conditionalFormatting sqref="BS22">
    <cfRule type="cellIs" dxfId="31742" priority="2036" operator="lessThan">
      <formula>$C$4</formula>
    </cfRule>
  </conditionalFormatting>
  <conditionalFormatting sqref="BS23">
    <cfRule type="cellIs" dxfId="31741" priority="2037" operator="lessThan">
      <formula>$C$4</formula>
    </cfRule>
  </conditionalFormatting>
  <conditionalFormatting sqref="BS24">
    <cfRule type="cellIs" dxfId="31740" priority="2038" operator="lessThan">
      <formula>$C$4</formula>
    </cfRule>
  </conditionalFormatting>
  <conditionalFormatting sqref="BS25">
    <cfRule type="cellIs" dxfId="31739" priority="2039" operator="lessThan">
      <formula>$C$4</formula>
    </cfRule>
  </conditionalFormatting>
  <conditionalFormatting sqref="BS26">
    <cfRule type="cellIs" dxfId="31738" priority="2040" operator="lessThan">
      <formula>$C$4</formula>
    </cfRule>
  </conditionalFormatting>
  <conditionalFormatting sqref="BS27">
    <cfRule type="cellIs" dxfId="31737" priority="2041" operator="lessThan">
      <formula>$C$4</formula>
    </cfRule>
  </conditionalFormatting>
  <conditionalFormatting sqref="BS28">
    <cfRule type="cellIs" dxfId="31736" priority="2042" operator="lessThan">
      <formula>$C$4</formula>
    </cfRule>
  </conditionalFormatting>
  <conditionalFormatting sqref="BS29">
    <cfRule type="cellIs" dxfId="31735" priority="2043" operator="lessThan">
      <formula>$C$4</formula>
    </cfRule>
  </conditionalFormatting>
  <conditionalFormatting sqref="BS30">
    <cfRule type="cellIs" dxfId="31734" priority="2044" operator="lessThan">
      <formula>$C$4</formula>
    </cfRule>
  </conditionalFormatting>
  <conditionalFormatting sqref="BS31">
    <cfRule type="cellIs" dxfId="31733" priority="2045" operator="lessThan">
      <formula>$C$4</formula>
    </cfRule>
  </conditionalFormatting>
  <conditionalFormatting sqref="BS32">
    <cfRule type="cellIs" dxfId="31732" priority="2046" operator="lessThan">
      <formula>$C$4</formula>
    </cfRule>
  </conditionalFormatting>
  <conditionalFormatting sqref="BS33">
    <cfRule type="cellIs" dxfId="31731" priority="2047" operator="lessThan">
      <formula>$C$4</formula>
    </cfRule>
  </conditionalFormatting>
  <conditionalFormatting sqref="BS34">
    <cfRule type="cellIs" dxfId="31730" priority="2048" operator="lessThan">
      <formula>$C$4</formula>
    </cfRule>
  </conditionalFormatting>
  <conditionalFormatting sqref="BS35">
    <cfRule type="cellIs" dxfId="31729" priority="2049" operator="lessThan">
      <formula>$C$4</formula>
    </cfRule>
  </conditionalFormatting>
  <conditionalFormatting sqref="BS36">
    <cfRule type="cellIs" dxfId="31728" priority="2050" operator="lessThan">
      <formula>$C$4</formula>
    </cfRule>
  </conditionalFormatting>
  <conditionalFormatting sqref="BS37">
    <cfRule type="cellIs" dxfId="31727" priority="2051" operator="lessThan">
      <formula>$C$4</formula>
    </cfRule>
  </conditionalFormatting>
  <conditionalFormatting sqref="BS38">
    <cfRule type="cellIs" dxfId="31726" priority="2052" operator="lessThan">
      <formula>$C$4</formula>
    </cfRule>
  </conditionalFormatting>
  <conditionalFormatting sqref="BS39">
    <cfRule type="cellIs" dxfId="31725" priority="2053" operator="lessThan">
      <formula>$C$4</formula>
    </cfRule>
  </conditionalFormatting>
  <conditionalFormatting sqref="BS40">
    <cfRule type="cellIs" dxfId="31724" priority="2054" operator="lessThan">
      <formula>$C$4</formula>
    </cfRule>
  </conditionalFormatting>
  <conditionalFormatting sqref="BS41">
    <cfRule type="cellIs" dxfId="31723" priority="2055" operator="lessThan">
      <formula>$C$4</formula>
    </cfRule>
  </conditionalFormatting>
  <conditionalFormatting sqref="BS42">
    <cfRule type="cellIs" dxfId="31722" priority="2056" operator="lessThan">
      <formula>$C$4</formula>
    </cfRule>
  </conditionalFormatting>
  <conditionalFormatting sqref="BS43">
    <cfRule type="cellIs" dxfId="31721" priority="2057" operator="lessThan">
      <formula>$C$4</formula>
    </cfRule>
  </conditionalFormatting>
  <conditionalFormatting sqref="BS44">
    <cfRule type="cellIs" dxfId="31720" priority="2058" operator="lessThan">
      <formula>$C$4</formula>
    </cfRule>
  </conditionalFormatting>
  <conditionalFormatting sqref="BS45">
    <cfRule type="cellIs" dxfId="31719" priority="2059" operator="lessThan">
      <formula>$C$4</formula>
    </cfRule>
  </conditionalFormatting>
  <conditionalFormatting sqref="BS46">
    <cfRule type="cellIs" dxfId="31718" priority="2060" operator="lessThan">
      <formula>$C$4</formula>
    </cfRule>
  </conditionalFormatting>
  <conditionalFormatting sqref="BS47">
    <cfRule type="cellIs" dxfId="31717" priority="2061" operator="lessThan">
      <formula>$C$4</formula>
    </cfRule>
  </conditionalFormatting>
  <conditionalFormatting sqref="BS48">
    <cfRule type="cellIs" dxfId="31716" priority="2062" operator="lessThan">
      <formula>$C$4</formula>
    </cfRule>
  </conditionalFormatting>
  <conditionalFormatting sqref="BS49">
    <cfRule type="cellIs" dxfId="31715" priority="2063" operator="lessThan">
      <formula>$C$4</formula>
    </cfRule>
  </conditionalFormatting>
  <conditionalFormatting sqref="BS50">
    <cfRule type="cellIs" dxfId="31714" priority="2064" operator="lessThan">
      <formula>$C$4</formula>
    </cfRule>
  </conditionalFormatting>
  <conditionalFormatting sqref="BS51">
    <cfRule type="cellIs" dxfId="31713" priority="2065" operator="lessThan">
      <formula>$C$4</formula>
    </cfRule>
  </conditionalFormatting>
  <conditionalFormatting sqref="BS52">
    <cfRule type="cellIs" dxfId="31712" priority="2066" operator="lessThan">
      <formula>$C$4</formula>
    </cfRule>
  </conditionalFormatting>
  <conditionalFormatting sqref="BS53">
    <cfRule type="cellIs" dxfId="31711" priority="2067" operator="lessThan">
      <formula>$C$4</formula>
    </cfRule>
  </conditionalFormatting>
  <conditionalFormatting sqref="BS54">
    <cfRule type="cellIs" dxfId="31710" priority="2068" operator="lessThan">
      <formula>$C$4</formula>
    </cfRule>
  </conditionalFormatting>
  <conditionalFormatting sqref="BS55">
    <cfRule type="cellIs" dxfId="31709" priority="2069" operator="lessThan">
      <formula>$C$4</formula>
    </cfRule>
  </conditionalFormatting>
  <conditionalFormatting sqref="BS56">
    <cfRule type="cellIs" dxfId="31708" priority="2070" operator="lessThan">
      <formula>$C$4</formula>
    </cfRule>
  </conditionalFormatting>
  <conditionalFormatting sqref="BS57">
    <cfRule type="cellIs" dxfId="31707" priority="2071" operator="lessThan">
      <formula>$C$4</formula>
    </cfRule>
  </conditionalFormatting>
  <conditionalFormatting sqref="BS58">
    <cfRule type="cellIs" dxfId="31706" priority="2072" operator="lessThan">
      <formula>$C$4</formula>
    </cfRule>
  </conditionalFormatting>
  <conditionalFormatting sqref="BS59">
    <cfRule type="cellIs" dxfId="31705" priority="2073" operator="lessThan">
      <formula>$C$4</formula>
    </cfRule>
  </conditionalFormatting>
  <conditionalFormatting sqref="BS60">
    <cfRule type="cellIs" dxfId="31704" priority="2074" operator="lessThan">
      <formula>$C$4</formula>
    </cfRule>
  </conditionalFormatting>
  <conditionalFormatting sqref="BT11">
    <cfRule type="cellIs" dxfId="31703" priority="2075" operator="lessThan">
      <formula>$C$4</formula>
    </cfRule>
  </conditionalFormatting>
  <conditionalFormatting sqref="BT12">
    <cfRule type="cellIs" dxfId="31702" priority="2076" operator="lessThan">
      <formula>$C$4</formula>
    </cfRule>
  </conditionalFormatting>
  <conditionalFormatting sqref="BT13">
    <cfRule type="cellIs" dxfId="31701" priority="2077" operator="lessThan">
      <formula>$C$4</formula>
    </cfRule>
  </conditionalFormatting>
  <conditionalFormatting sqref="BT14">
    <cfRule type="cellIs" dxfId="31700" priority="2078" operator="lessThan">
      <formula>$C$4</formula>
    </cfRule>
  </conditionalFormatting>
  <conditionalFormatting sqref="BT15">
    <cfRule type="cellIs" dxfId="31699" priority="2079" operator="lessThan">
      <formula>$C$4</formula>
    </cfRule>
  </conditionalFormatting>
  <conditionalFormatting sqref="BT16">
    <cfRule type="cellIs" dxfId="31698" priority="2080" operator="lessThan">
      <formula>$C$4</formula>
    </cfRule>
  </conditionalFormatting>
  <conditionalFormatting sqref="BT17">
    <cfRule type="cellIs" dxfId="31697" priority="2081" operator="lessThan">
      <formula>$C$4</formula>
    </cfRule>
  </conditionalFormatting>
  <conditionalFormatting sqref="BT18">
    <cfRule type="cellIs" dxfId="31696" priority="2082" operator="lessThan">
      <formula>$C$4</formula>
    </cfRule>
  </conditionalFormatting>
  <conditionalFormatting sqref="BT19">
    <cfRule type="cellIs" dxfId="31695" priority="2083" operator="lessThan">
      <formula>$C$4</formula>
    </cfRule>
  </conditionalFormatting>
  <conditionalFormatting sqref="BT20">
    <cfRule type="cellIs" dxfId="31694" priority="2084" operator="lessThan">
      <formula>$C$4</formula>
    </cfRule>
  </conditionalFormatting>
  <conditionalFormatting sqref="BT21">
    <cfRule type="cellIs" dxfId="31693" priority="2085" operator="lessThan">
      <formula>$C$4</formula>
    </cfRule>
  </conditionalFormatting>
  <conditionalFormatting sqref="BT22">
    <cfRule type="cellIs" dxfId="31692" priority="2086" operator="lessThan">
      <formula>$C$4</formula>
    </cfRule>
  </conditionalFormatting>
  <conditionalFormatting sqref="BT23">
    <cfRule type="cellIs" dxfId="31691" priority="2087" operator="lessThan">
      <formula>$C$4</formula>
    </cfRule>
  </conditionalFormatting>
  <conditionalFormatting sqref="BT24">
    <cfRule type="cellIs" dxfId="31690" priority="2088" operator="lessThan">
      <formula>$C$4</formula>
    </cfRule>
  </conditionalFormatting>
  <conditionalFormatting sqref="BT25">
    <cfRule type="cellIs" dxfId="31689" priority="2089" operator="lessThan">
      <formula>$C$4</formula>
    </cfRule>
  </conditionalFormatting>
  <conditionalFormatting sqref="BT26">
    <cfRule type="cellIs" dxfId="31688" priority="2090" operator="lessThan">
      <formula>$C$4</formula>
    </cfRule>
  </conditionalFormatting>
  <conditionalFormatting sqref="BT27">
    <cfRule type="cellIs" dxfId="31687" priority="2091" operator="lessThan">
      <formula>$C$4</formula>
    </cfRule>
  </conditionalFormatting>
  <conditionalFormatting sqref="BT28">
    <cfRule type="cellIs" dxfId="31686" priority="2092" operator="lessThan">
      <formula>$C$4</formula>
    </cfRule>
  </conditionalFormatting>
  <conditionalFormatting sqref="BT29">
    <cfRule type="cellIs" dxfId="31685" priority="2093" operator="lessThan">
      <formula>$C$4</formula>
    </cfRule>
  </conditionalFormatting>
  <conditionalFormatting sqref="BT30">
    <cfRule type="cellIs" dxfId="31684" priority="2094" operator="lessThan">
      <formula>$C$4</formula>
    </cfRule>
  </conditionalFormatting>
  <conditionalFormatting sqref="BT31">
    <cfRule type="cellIs" dxfId="31683" priority="2095" operator="lessThan">
      <formula>$C$4</formula>
    </cfRule>
  </conditionalFormatting>
  <conditionalFormatting sqref="BT32">
    <cfRule type="cellIs" dxfId="31682" priority="2096" operator="lessThan">
      <formula>$C$4</formula>
    </cfRule>
  </conditionalFormatting>
  <conditionalFormatting sqref="BT33">
    <cfRule type="cellIs" dxfId="31681" priority="2097" operator="lessThan">
      <formula>$C$4</formula>
    </cfRule>
  </conditionalFormatting>
  <conditionalFormatting sqref="BT34">
    <cfRule type="cellIs" dxfId="31680" priority="2098" operator="lessThan">
      <formula>$C$4</formula>
    </cfRule>
  </conditionalFormatting>
  <conditionalFormatting sqref="BT35">
    <cfRule type="cellIs" dxfId="31679" priority="2099" operator="lessThan">
      <formula>$C$4</formula>
    </cfRule>
  </conditionalFormatting>
  <conditionalFormatting sqref="BT36">
    <cfRule type="cellIs" dxfId="31678" priority="2100" operator="lessThan">
      <formula>$C$4</formula>
    </cfRule>
  </conditionalFormatting>
  <conditionalFormatting sqref="BT37">
    <cfRule type="cellIs" dxfId="31677" priority="2101" operator="lessThan">
      <formula>$C$4</formula>
    </cfRule>
  </conditionalFormatting>
  <conditionalFormatting sqref="BT38">
    <cfRule type="cellIs" dxfId="31676" priority="2102" operator="lessThan">
      <formula>$C$4</formula>
    </cfRule>
  </conditionalFormatting>
  <conditionalFormatting sqref="BT39">
    <cfRule type="cellIs" dxfId="31675" priority="2103" operator="lessThan">
      <formula>$C$4</formula>
    </cfRule>
  </conditionalFormatting>
  <conditionalFormatting sqref="BT40">
    <cfRule type="cellIs" dxfId="31674" priority="2104" operator="lessThan">
      <formula>$C$4</formula>
    </cfRule>
  </conditionalFormatting>
  <conditionalFormatting sqref="BT41">
    <cfRule type="cellIs" dxfId="31673" priority="2105" operator="lessThan">
      <formula>$C$4</formula>
    </cfRule>
  </conditionalFormatting>
  <conditionalFormatting sqref="BT42">
    <cfRule type="cellIs" dxfId="31672" priority="2106" operator="lessThan">
      <formula>$C$4</formula>
    </cfRule>
  </conditionalFormatting>
  <conditionalFormatting sqref="BT43">
    <cfRule type="cellIs" dxfId="31671" priority="2107" operator="lessThan">
      <formula>$C$4</formula>
    </cfRule>
  </conditionalFormatting>
  <conditionalFormatting sqref="BT44">
    <cfRule type="cellIs" dxfId="31670" priority="2108" operator="lessThan">
      <formula>$C$4</formula>
    </cfRule>
  </conditionalFormatting>
  <conditionalFormatting sqref="BT45">
    <cfRule type="cellIs" dxfId="31669" priority="2109" operator="lessThan">
      <formula>$C$4</formula>
    </cfRule>
  </conditionalFormatting>
  <conditionalFormatting sqref="BT46">
    <cfRule type="cellIs" dxfId="31668" priority="2110" operator="lessThan">
      <formula>$C$4</formula>
    </cfRule>
  </conditionalFormatting>
  <conditionalFormatting sqref="BT47">
    <cfRule type="cellIs" dxfId="31667" priority="2111" operator="lessThan">
      <formula>$C$4</formula>
    </cfRule>
  </conditionalFormatting>
  <conditionalFormatting sqref="BT48">
    <cfRule type="cellIs" dxfId="31666" priority="2112" operator="lessThan">
      <formula>$C$4</formula>
    </cfRule>
  </conditionalFormatting>
  <conditionalFormatting sqref="BT49">
    <cfRule type="cellIs" dxfId="31665" priority="2113" operator="lessThan">
      <formula>$C$4</formula>
    </cfRule>
  </conditionalFormatting>
  <conditionalFormatting sqref="BT50">
    <cfRule type="cellIs" dxfId="31664" priority="2114" operator="lessThan">
      <formula>$C$4</formula>
    </cfRule>
  </conditionalFormatting>
  <conditionalFormatting sqref="BT51">
    <cfRule type="cellIs" dxfId="31663" priority="2115" operator="lessThan">
      <formula>$C$4</formula>
    </cfRule>
  </conditionalFormatting>
  <conditionalFormatting sqref="BT52">
    <cfRule type="cellIs" dxfId="31662" priority="2116" operator="lessThan">
      <formula>$C$4</formula>
    </cfRule>
  </conditionalFormatting>
  <conditionalFormatting sqref="BT53">
    <cfRule type="cellIs" dxfId="31661" priority="2117" operator="lessThan">
      <formula>$C$4</formula>
    </cfRule>
  </conditionalFormatting>
  <conditionalFormatting sqref="BT54">
    <cfRule type="cellIs" dxfId="31660" priority="2118" operator="lessThan">
      <formula>$C$4</formula>
    </cfRule>
  </conditionalFormatting>
  <conditionalFormatting sqref="BT55">
    <cfRule type="cellIs" dxfId="31659" priority="2119" operator="lessThan">
      <formula>$C$4</formula>
    </cfRule>
  </conditionalFormatting>
  <conditionalFormatting sqref="BT56">
    <cfRule type="cellIs" dxfId="31658" priority="2120" operator="lessThan">
      <formula>$C$4</formula>
    </cfRule>
  </conditionalFormatting>
  <conditionalFormatting sqref="BT57">
    <cfRule type="cellIs" dxfId="31657" priority="2121" operator="lessThan">
      <formula>$C$4</formula>
    </cfRule>
  </conditionalFormatting>
  <conditionalFormatting sqref="BT58">
    <cfRule type="cellIs" dxfId="31656" priority="2122" operator="lessThan">
      <formula>$C$4</formula>
    </cfRule>
  </conditionalFormatting>
  <conditionalFormatting sqref="BT59">
    <cfRule type="cellIs" dxfId="31655" priority="2123" operator="lessThan">
      <formula>$C$4</formula>
    </cfRule>
  </conditionalFormatting>
  <conditionalFormatting sqref="BT60">
    <cfRule type="cellIs" dxfId="31654" priority="2124" operator="lessThan">
      <formula>$C$4</formula>
    </cfRule>
  </conditionalFormatting>
  <conditionalFormatting sqref="BU11">
    <cfRule type="cellIs" dxfId="31653" priority="2125" operator="lessThan">
      <formula>$C$4</formula>
    </cfRule>
  </conditionalFormatting>
  <conditionalFormatting sqref="BU12">
    <cfRule type="cellIs" dxfId="31652" priority="2126" operator="lessThan">
      <formula>$C$4</formula>
    </cfRule>
  </conditionalFormatting>
  <conditionalFormatting sqref="BU13">
    <cfRule type="cellIs" dxfId="31651" priority="2127" operator="lessThan">
      <formula>$C$4</formula>
    </cfRule>
  </conditionalFormatting>
  <conditionalFormatting sqref="BU14">
    <cfRule type="cellIs" dxfId="31650" priority="2128" operator="lessThan">
      <formula>$C$4</formula>
    </cfRule>
  </conditionalFormatting>
  <conditionalFormatting sqref="BU15">
    <cfRule type="cellIs" dxfId="31649" priority="2129" operator="lessThan">
      <formula>$C$4</formula>
    </cfRule>
  </conditionalFormatting>
  <conditionalFormatting sqref="BU16">
    <cfRule type="cellIs" dxfId="31648" priority="2130" operator="lessThan">
      <formula>$C$4</formula>
    </cfRule>
  </conditionalFormatting>
  <conditionalFormatting sqref="BU17">
    <cfRule type="cellIs" dxfId="31647" priority="2131" operator="lessThan">
      <formula>$C$4</formula>
    </cfRule>
  </conditionalFormatting>
  <conditionalFormatting sqref="BU18">
    <cfRule type="cellIs" dxfId="31646" priority="2132" operator="lessThan">
      <formula>$C$4</formula>
    </cfRule>
  </conditionalFormatting>
  <conditionalFormatting sqref="BU19">
    <cfRule type="cellIs" dxfId="31645" priority="2133" operator="lessThan">
      <formula>$C$4</formula>
    </cfRule>
  </conditionalFormatting>
  <conditionalFormatting sqref="BU20">
    <cfRule type="cellIs" dxfId="31644" priority="2134" operator="lessThan">
      <formula>$C$4</formula>
    </cfRule>
  </conditionalFormatting>
  <conditionalFormatting sqref="BU21">
    <cfRule type="cellIs" dxfId="31643" priority="2135" operator="lessThan">
      <formula>$C$4</formula>
    </cfRule>
  </conditionalFormatting>
  <conditionalFormatting sqref="BU22">
    <cfRule type="cellIs" dxfId="31642" priority="2136" operator="lessThan">
      <formula>$C$4</formula>
    </cfRule>
  </conditionalFormatting>
  <conditionalFormatting sqref="BU23">
    <cfRule type="cellIs" dxfId="31641" priority="2137" operator="lessThan">
      <formula>$C$4</formula>
    </cfRule>
  </conditionalFormatting>
  <conditionalFormatting sqref="BU24">
    <cfRule type="cellIs" dxfId="31640" priority="2138" operator="lessThan">
      <formula>$C$4</formula>
    </cfRule>
  </conditionalFormatting>
  <conditionalFormatting sqref="BU25">
    <cfRule type="cellIs" dxfId="31639" priority="2139" operator="lessThan">
      <formula>$C$4</formula>
    </cfRule>
  </conditionalFormatting>
  <conditionalFormatting sqref="BU26">
    <cfRule type="cellIs" dxfId="31638" priority="2140" operator="lessThan">
      <formula>$C$4</formula>
    </cfRule>
  </conditionalFormatting>
  <conditionalFormatting sqref="BU27">
    <cfRule type="cellIs" dxfId="31637" priority="2141" operator="lessThan">
      <formula>$C$4</formula>
    </cfRule>
  </conditionalFormatting>
  <conditionalFormatting sqref="BU28">
    <cfRule type="cellIs" dxfId="31636" priority="2142" operator="lessThan">
      <formula>$C$4</formula>
    </cfRule>
  </conditionalFormatting>
  <conditionalFormatting sqref="BU29">
    <cfRule type="cellIs" dxfId="31635" priority="2143" operator="lessThan">
      <formula>$C$4</formula>
    </cfRule>
  </conditionalFormatting>
  <conditionalFormatting sqref="BU30">
    <cfRule type="cellIs" dxfId="31634" priority="2144" operator="lessThan">
      <formula>$C$4</formula>
    </cfRule>
  </conditionalFormatting>
  <conditionalFormatting sqref="BU31">
    <cfRule type="cellIs" dxfId="31633" priority="2145" operator="lessThan">
      <formula>$C$4</formula>
    </cfRule>
  </conditionalFormatting>
  <conditionalFormatting sqref="BU32">
    <cfRule type="cellIs" dxfId="31632" priority="2146" operator="lessThan">
      <formula>$C$4</formula>
    </cfRule>
  </conditionalFormatting>
  <conditionalFormatting sqref="BU33">
    <cfRule type="cellIs" dxfId="31631" priority="2147" operator="lessThan">
      <formula>$C$4</formula>
    </cfRule>
  </conditionalFormatting>
  <conditionalFormatting sqref="BU34">
    <cfRule type="cellIs" dxfId="31630" priority="2148" operator="lessThan">
      <formula>$C$4</formula>
    </cfRule>
  </conditionalFormatting>
  <conditionalFormatting sqref="BU35">
    <cfRule type="cellIs" dxfId="31629" priority="2149" operator="lessThan">
      <formula>$C$4</formula>
    </cfRule>
  </conditionalFormatting>
  <conditionalFormatting sqref="BU36">
    <cfRule type="cellIs" dxfId="31628" priority="2150" operator="lessThan">
      <formula>$C$4</formula>
    </cfRule>
  </conditionalFormatting>
  <conditionalFormatting sqref="BU37">
    <cfRule type="cellIs" dxfId="31627" priority="2151" operator="lessThan">
      <formula>$C$4</formula>
    </cfRule>
  </conditionalFormatting>
  <conditionalFormatting sqref="BU38">
    <cfRule type="cellIs" dxfId="31626" priority="2152" operator="lessThan">
      <formula>$C$4</formula>
    </cfRule>
  </conditionalFormatting>
  <conditionalFormatting sqref="BU39">
    <cfRule type="cellIs" dxfId="31625" priority="2153" operator="lessThan">
      <formula>$C$4</formula>
    </cfRule>
  </conditionalFormatting>
  <conditionalFormatting sqref="BU40">
    <cfRule type="cellIs" dxfId="31624" priority="2154" operator="lessThan">
      <formula>$C$4</formula>
    </cfRule>
  </conditionalFormatting>
  <conditionalFormatting sqref="BU41">
    <cfRule type="cellIs" dxfId="31623" priority="2155" operator="lessThan">
      <formula>$C$4</formula>
    </cfRule>
  </conditionalFormatting>
  <conditionalFormatting sqref="BU42">
    <cfRule type="cellIs" dxfId="31622" priority="2156" operator="lessThan">
      <formula>$C$4</formula>
    </cfRule>
  </conditionalFormatting>
  <conditionalFormatting sqref="BU43">
    <cfRule type="cellIs" dxfId="31621" priority="2157" operator="lessThan">
      <formula>$C$4</formula>
    </cfRule>
  </conditionalFormatting>
  <conditionalFormatting sqref="BU44">
    <cfRule type="cellIs" dxfId="31620" priority="2158" operator="lessThan">
      <formula>$C$4</formula>
    </cfRule>
  </conditionalFormatting>
  <conditionalFormatting sqref="BU45">
    <cfRule type="cellIs" dxfId="31619" priority="2159" operator="lessThan">
      <formula>$C$4</formula>
    </cfRule>
  </conditionalFormatting>
  <conditionalFormatting sqref="BU46">
    <cfRule type="cellIs" dxfId="31618" priority="2160" operator="lessThan">
      <formula>$C$4</formula>
    </cfRule>
  </conditionalFormatting>
  <conditionalFormatting sqref="BU47">
    <cfRule type="cellIs" dxfId="31617" priority="2161" operator="lessThan">
      <formula>$C$4</formula>
    </cfRule>
  </conditionalFormatting>
  <conditionalFormatting sqref="BU48">
    <cfRule type="cellIs" dxfId="31616" priority="2162" operator="lessThan">
      <formula>$C$4</formula>
    </cfRule>
  </conditionalFormatting>
  <conditionalFormatting sqref="BU49">
    <cfRule type="cellIs" dxfId="31615" priority="2163" operator="lessThan">
      <formula>$C$4</formula>
    </cfRule>
  </conditionalFormatting>
  <conditionalFormatting sqref="BU50">
    <cfRule type="cellIs" dxfId="31614" priority="2164" operator="lessThan">
      <formula>$C$4</formula>
    </cfRule>
  </conditionalFormatting>
  <conditionalFormatting sqref="BU51">
    <cfRule type="cellIs" dxfId="31613" priority="2165" operator="lessThan">
      <formula>$C$4</formula>
    </cfRule>
  </conditionalFormatting>
  <conditionalFormatting sqref="BU52">
    <cfRule type="cellIs" dxfId="31612" priority="2166" operator="lessThan">
      <formula>$C$4</formula>
    </cfRule>
  </conditionalFormatting>
  <conditionalFormatting sqref="BU53">
    <cfRule type="cellIs" dxfId="31611" priority="2167" operator="lessThan">
      <formula>$C$4</formula>
    </cfRule>
  </conditionalFormatting>
  <conditionalFormatting sqref="BU54">
    <cfRule type="cellIs" dxfId="31610" priority="2168" operator="lessThan">
      <formula>$C$4</formula>
    </cfRule>
  </conditionalFormatting>
  <conditionalFormatting sqref="BU55">
    <cfRule type="cellIs" dxfId="31609" priority="2169" operator="lessThan">
      <formula>$C$4</formula>
    </cfRule>
  </conditionalFormatting>
  <conditionalFormatting sqref="BU56">
    <cfRule type="cellIs" dxfId="31608" priority="2170" operator="lessThan">
      <formula>$C$4</formula>
    </cfRule>
  </conditionalFormatting>
  <conditionalFormatting sqref="BU57">
    <cfRule type="cellIs" dxfId="31607" priority="2171" operator="lessThan">
      <formula>$C$4</formula>
    </cfRule>
  </conditionalFormatting>
  <conditionalFormatting sqref="BU58">
    <cfRule type="cellIs" dxfId="31606" priority="2172" operator="lessThan">
      <formula>$C$4</formula>
    </cfRule>
  </conditionalFormatting>
  <conditionalFormatting sqref="BU59">
    <cfRule type="cellIs" dxfId="31605" priority="2173" operator="lessThan">
      <formula>$C$4</formula>
    </cfRule>
  </conditionalFormatting>
  <conditionalFormatting sqref="BU60">
    <cfRule type="cellIs" dxfId="31604" priority="2174" operator="lessThan">
      <formula>$C$4</formula>
    </cfRule>
  </conditionalFormatting>
  <conditionalFormatting sqref="BV11">
    <cfRule type="cellIs" dxfId="31603" priority="2175" operator="lessThan">
      <formula>$C$4</formula>
    </cfRule>
  </conditionalFormatting>
  <conditionalFormatting sqref="BV12">
    <cfRule type="cellIs" dxfId="31602" priority="2176" operator="lessThan">
      <formula>$C$4</formula>
    </cfRule>
  </conditionalFormatting>
  <conditionalFormatting sqref="BV13">
    <cfRule type="cellIs" dxfId="31601" priority="2177" operator="lessThan">
      <formula>$C$4</formula>
    </cfRule>
  </conditionalFormatting>
  <conditionalFormatting sqref="BV14">
    <cfRule type="cellIs" dxfId="31600" priority="2178" operator="lessThan">
      <formula>$C$4</formula>
    </cfRule>
  </conditionalFormatting>
  <conditionalFormatting sqref="BV15">
    <cfRule type="cellIs" dxfId="31599" priority="2179" operator="lessThan">
      <formula>$C$4</formula>
    </cfRule>
  </conditionalFormatting>
  <conditionalFormatting sqref="BV16">
    <cfRule type="cellIs" dxfId="31598" priority="2180" operator="lessThan">
      <formula>$C$4</formula>
    </cfRule>
  </conditionalFormatting>
  <conditionalFormatting sqref="BV17">
    <cfRule type="cellIs" dxfId="31597" priority="2181" operator="lessThan">
      <formula>$C$4</formula>
    </cfRule>
  </conditionalFormatting>
  <conditionalFormatting sqref="BV18">
    <cfRule type="cellIs" dxfId="31596" priority="2182" operator="lessThan">
      <formula>$C$4</formula>
    </cfRule>
  </conditionalFormatting>
  <conditionalFormatting sqref="BV19">
    <cfRule type="cellIs" dxfId="31595" priority="2183" operator="lessThan">
      <formula>$C$4</formula>
    </cfRule>
  </conditionalFormatting>
  <conditionalFormatting sqref="BV20">
    <cfRule type="cellIs" dxfId="31594" priority="2184" operator="lessThan">
      <formula>$C$4</formula>
    </cfRule>
  </conditionalFormatting>
  <conditionalFormatting sqref="BV21">
    <cfRule type="cellIs" dxfId="31593" priority="2185" operator="lessThan">
      <formula>$C$4</formula>
    </cfRule>
  </conditionalFormatting>
  <conditionalFormatting sqref="BV22">
    <cfRule type="cellIs" dxfId="31592" priority="2186" operator="lessThan">
      <formula>$C$4</formula>
    </cfRule>
  </conditionalFormatting>
  <conditionalFormatting sqref="BV23">
    <cfRule type="cellIs" dxfId="31591" priority="2187" operator="lessThan">
      <formula>$C$4</formula>
    </cfRule>
  </conditionalFormatting>
  <conditionalFormatting sqref="BV24">
    <cfRule type="cellIs" dxfId="31590" priority="2188" operator="lessThan">
      <formula>$C$4</formula>
    </cfRule>
  </conditionalFormatting>
  <conditionalFormatting sqref="BV25">
    <cfRule type="cellIs" dxfId="31589" priority="2189" operator="lessThan">
      <formula>$C$4</formula>
    </cfRule>
  </conditionalFormatting>
  <conditionalFormatting sqref="BV26">
    <cfRule type="cellIs" dxfId="31588" priority="2190" operator="lessThan">
      <formula>$C$4</formula>
    </cfRule>
  </conditionalFormatting>
  <conditionalFormatting sqref="BV27">
    <cfRule type="cellIs" dxfId="31587" priority="2191" operator="lessThan">
      <formula>$C$4</formula>
    </cfRule>
  </conditionalFormatting>
  <conditionalFormatting sqref="BV28">
    <cfRule type="cellIs" dxfId="31586" priority="2192" operator="lessThan">
      <formula>$C$4</formula>
    </cfRule>
  </conditionalFormatting>
  <conditionalFormatting sqref="BV29">
    <cfRule type="cellIs" dxfId="31585" priority="2193" operator="lessThan">
      <formula>$C$4</formula>
    </cfRule>
  </conditionalFormatting>
  <conditionalFormatting sqref="BV30">
    <cfRule type="cellIs" dxfId="31584" priority="2194" operator="lessThan">
      <formula>$C$4</formula>
    </cfRule>
  </conditionalFormatting>
  <conditionalFormatting sqref="BV31">
    <cfRule type="cellIs" dxfId="31583" priority="2195" operator="lessThan">
      <formula>$C$4</formula>
    </cfRule>
  </conditionalFormatting>
  <conditionalFormatting sqref="BV32">
    <cfRule type="cellIs" dxfId="31582" priority="2196" operator="lessThan">
      <formula>$C$4</formula>
    </cfRule>
  </conditionalFormatting>
  <conditionalFormatting sqref="BV33">
    <cfRule type="cellIs" dxfId="31581" priority="2197" operator="lessThan">
      <formula>$C$4</formula>
    </cfRule>
  </conditionalFormatting>
  <conditionalFormatting sqref="BV34">
    <cfRule type="cellIs" dxfId="31580" priority="2198" operator="lessThan">
      <formula>$C$4</formula>
    </cfRule>
  </conditionalFormatting>
  <conditionalFormatting sqref="BV35">
    <cfRule type="cellIs" dxfId="31579" priority="2199" operator="lessThan">
      <formula>$C$4</formula>
    </cfRule>
  </conditionalFormatting>
  <conditionalFormatting sqref="BV36">
    <cfRule type="cellIs" dxfId="31578" priority="2200" operator="lessThan">
      <formula>$C$4</formula>
    </cfRule>
  </conditionalFormatting>
  <conditionalFormatting sqref="BV37">
    <cfRule type="cellIs" dxfId="31577" priority="2201" operator="lessThan">
      <formula>$C$4</formula>
    </cfRule>
  </conditionalFormatting>
  <conditionalFormatting sqref="BV38">
    <cfRule type="cellIs" dxfId="31576" priority="2202" operator="lessThan">
      <formula>$C$4</formula>
    </cfRule>
  </conditionalFormatting>
  <conditionalFormatting sqref="BV39">
    <cfRule type="cellIs" dxfId="31575" priority="2203" operator="lessThan">
      <formula>$C$4</formula>
    </cfRule>
  </conditionalFormatting>
  <conditionalFormatting sqref="BV40">
    <cfRule type="cellIs" dxfId="31574" priority="2204" operator="lessThan">
      <formula>$C$4</formula>
    </cfRule>
  </conditionalFormatting>
  <conditionalFormatting sqref="BV41">
    <cfRule type="cellIs" dxfId="31573" priority="2205" operator="lessThan">
      <formula>$C$4</formula>
    </cfRule>
  </conditionalFormatting>
  <conditionalFormatting sqref="BV42">
    <cfRule type="cellIs" dxfId="31572" priority="2206" operator="lessThan">
      <formula>$C$4</formula>
    </cfRule>
  </conditionalFormatting>
  <conditionalFormatting sqref="BV43">
    <cfRule type="cellIs" dxfId="31571" priority="2207" operator="lessThan">
      <formula>$C$4</formula>
    </cfRule>
  </conditionalFormatting>
  <conditionalFormatting sqref="BV44">
    <cfRule type="cellIs" dxfId="31570" priority="2208" operator="lessThan">
      <formula>$C$4</formula>
    </cfRule>
  </conditionalFormatting>
  <conditionalFormatting sqref="BV45">
    <cfRule type="cellIs" dxfId="31569" priority="2209" operator="lessThan">
      <formula>$C$4</formula>
    </cfRule>
  </conditionalFormatting>
  <conditionalFormatting sqref="BV46">
    <cfRule type="cellIs" dxfId="31568" priority="2210" operator="lessThan">
      <formula>$C$4</formula>
    </cfRule>
  </conditionalFormatting>
  <conditionalFormatting sqref="BV47">
    <cfRule type="cellIs" dxfId="31567" priority="2211" operator="lessThan">
      <formula>$C$4</formula>
    </cfRule>
  </conditionalFormatting>
  <conditionalFormatting sqref="BV48">
    <cfRule type="cellIs" dxfId="31566" priority="2212" operator="lessThan">
      <formula>$C$4</formula>
    </cfRule>
  </conditionalFormatting>
  <conditionalFormatting sqref="BV49">
    <cfRule type="cellIs" dxfId="31565" priority="2213" operator="lessThan">
      <formula>$C$4</formula>
    </cfRule>
  </conditionalFormatting>
  <conditionalFormatting sqref="BV50">
    <cfRule type="cellIs" dxfId="31564" priority="2214" operator="lessThan">
      <formula>$C$4</formula>
    </cfRule>
  </conditionalFormatting>
  <conditionalFormatting sqref="BV51">
    <cfRule type="cellIs" dxfId="31563" priority="2215" operator="lessThan">
      <formula>$C$4</formula>
    </cfRule>
  </conditionalFormatting>
  <conditionalFormatting sqref="BV52">
    <cfRule type="cellIs" dxfId="31562" priority="2216" operator="lessThan">
      <formula>$C$4</formula>
    </cfRule>
  </conditionalFormatting>
  <conditionalFormatting sqref="BV53">
    <cfRule type="cellIs" dxfId="31561" priority="2217" operator="lessThan">
      <formula>$C$4</formula>
    </cfRule>
  </conditionalFormatting>
  <conditionalFormatting sqref="BV54">
    <cfRule type="cellIs" dxfId="31560" priority="2218" operator="lessThan">
      <formula>$C$4</formula>
    </cfRule>
  </conditionalFormatting>
  <conditionalFormatting sqref="BV55">
    <cfRule type="cellIs" dxfId="31559" priority="2219" operator="lessThan">
      <formula>$C$4</formula>
    </cfRule>
  </conditionalFormatting>
  <conditionalFormatting sqref="BV56">
    <cfRule type="cellIs" dxfId="31558" priority="2220" operator="lessThan">
      <formula>$C$4</formula>
    </cfRule>
  </conditionalFormatting>
  <conditionalFormatting sqref="BV57">
    <cfRule type="cellIs" dxfId="31557" priority="2221" operator="lessThan">
      <formula>$C$4</formula>
    </cfRule>
  </conditionalFormatting>
  <conditionalFormatting sqref="BV58">
    <cfRule type="cellIs" dxfId="31556" priority="2222" operator="lessThan">
      <formula>$C$4</formula>
    </cfRule>
  </conditionalFormatting>
  <conditionalFormatting sqref="BV59">
    <cfRule type="cellIs" dxfId="31555" priority="2223" operator="lessThan">
      <formula>$C$4</formula>
    </cfRule>
  </conditionalFormatting>
  <conditionalFormatting sqref="BV60">
    <cfRule type="cellIs" dxfId="31554" priority="2224" operator="lessThan">
      <formula>$C$4</formula>
    </cfRule>
  </conditionalFormatting>
  <conditionalFormatting sqref="BW11">
    <cfRule type="cellIs" dxfId="31553" priority="2225" operator="lessThan">
      <formula>$C$4</formula>
    </cfRule>
  </conditionalFormatting>
  <conditionalFormatting sqref="BW12">
    <cfRule type="cellIs" dxfId="31552" priority="2226" operator="lessThan">
      <formula>$C$4</formula>
    </cfRule>
  </conditionalFormatting>
  <conditionalFormatting sqref="BW13">
    <cfRule type="cellIs" dxfId="31551" priority="2227" operator="lessThan">
      <formula>$C$4</formula>
    </cfRule>
  </conditionalFormatting>
  <conditionalFormatting sqref="BW14">
    <cfRule type="cellIs" dxfId="31550" priority="2228" operator="lessThan">
      <formula>$C$4</formula>
    </cfRule>
  </conditionalFormatting>
  <conditionalFormatting sqref="BW15">
    <cfRule type="cellIs" dxfId="31549" priority="2229" operator="lessThan">
      <formula>$C$4</formula>
    </cfRule>
  </conditionalFormatting>
  <conditionalFormatting sqref="BW16">
    <cfRule type="cellIs" dxfId="31548" priority="2230" operator="lessThan">
      <formula>$C$4</formula>
    </cfRule>
  </conditionalFormatting>
  <conditionalFormatting sqref="BW17">
    <cfRule type="cellIs" dxfId="31547" priority="2231" operator="lessThan">
      <formula>$C$4</formula>
    </cfRule>
  </conditionalFormatting>
  <conditionalFormatting sqref="BW18">
    <cfRule type="cellIs" dxfId="31546" priority="2232" operator="lessThan">
      <formula>$C$4</formula>
    </cfRule>
  </conditionalFormatting>
  <conditionalFormatting sqref="BW19">
    <cfRule type="cellIs" dxfId="31545" priority="2233" operator="lessThan">
      <formula>$C$4</formula>
    </cfRule>
  </conditionalFormatting>
  <conditionalFormatting sqref="BW20">
    <cfRule type="cellIs" dxfId="31544" priority="2234" operator="lessThan">
      <formula>$C$4</formula>
    </cfRule>
  </conditionalFormatting>
  <conditionalFormatting sqref="BW21">
    <cfRule type="cellIs" dxfId="31543" priority="2235" operator="lessThan">
      <formula>$C$4</formula>
    </cfRule>
  </conditionalFormatting>
  <conditionalFormatting sqref="BW22">
    <cfRule type="cellIs" dxfId="31542" priority="2236" operator="lessThan">
      <formula>$C$4</formula>
    </cfRule>
  </conditionalFormatting>
  <conditionalFormatting sqref="BW23">
    <cfRule type="cellIs" dxfId="31541" priority="2237" operator="lessThan">
      <formula>$C$4</formula>
    </cfRule>
  </conditionalFormatting>
  <conditionalFormatting sqref="BW24">
    <cfRule type="cellIs" dxfId="31540" priority="2238" operator="lessThan">
      <formula>$C$4</formula>
    </cfRule>
  </conditionalFormatting>
  <conditionalFormatting sqref="BW25">
    <cfRule type="cellIs" dxfId="31539" priority="2239" operator="lessThan">
      <formula>$C$4</formula>
    </cfRule>
  </conditionalFormatting>
  <conditionalFormatting sqref="BW26">
    <cfRule type="cellIs" dxfId="31538" priority="2240" operator="lessThan">
      <formula>$C$4</formula>
    </cfRule>
  </conditionalFormatting>
  <conditionalFormatting sqref="BW27">
    <cfRule type="cellIs" dxfId="31537" priority="2241" operator="lessThan">
      <formula>$C$4</formula>
    </cfRule>
  </conditionalFormatting>
  <conditionalFormatting sqref="BW28">
    <cfRule type="cellIs" dxfId="31536" priority="2242" operator="lessThan">
      <formula>$C$4</formula>
    </cfRule>
  </conditionalFormatting>
  <conditionalFormatting sqref="BW29">
    <cfRule type="cellIs" dxfId="31535" priority="2243" operator="lessThan">
      <formula>$C$4</formula>
    </cfRule>
  </conditionalFormatting>
  <conditionalFormatting sqref="BW30">
    <cfRule type="cellIs" dxfId="31534" priority="2244" operator="lessThan">
      <formula>$C$4</formula>
    </cfRule>
  </conditionalFormatting>
  <conditionalFormatting sqref="BW31">
    <cfRule type="cellIs" dxfId="31533" priority="2245" operator="lessThan">
      <formula>$C$4</formula>
    </cfRule>
  </conditionalFormatting>
  <conditionalFormatting sqref="BW32">
    <cfRule type="cellIs" dxfId="31532" priority="2246" operator="lessThan">
      <formula>$C$4</formula>
    </cfRule>
  </conditionalFormatting>
  <conditionalFormatting sqref="BW33">
    <cfRule type="cellIs" dxfId="31531" priority="2247" operator="lessThan">
      <formula>$C$4</formula>
    </cfRule>
  </conditionalFormatting>
  <conditionalFormatting sqref="BW34">
    <cfRule type="cellIs" dxfId="31530" priority="2248" operator="lessThan">
      <formula>$C$4</formula>
    </cfRule>
  </conditionalFormatting>
  <conditionalFormatting sqref="BW35">
    <cfRule type="cellIs" dxfId="31529" priority="2249" operator="lessThan">
      <formula>$C$4</formula>
    </cfRule>
  </conditionalFormatting>
  <conditionalFormatting sqref="BW36">
    <cfRule type="cellIs" dxfId="31528" priority="2250" operator="lessThan">
      <formula>$C$4</formula>
    </cfRule>
  </conditionalFormatting>
  <conditionalFormatting sqref="BW37">
    <cfRule type="cellIs" dxfId="31527" priority="2251" operator="lessThan">
      <formula>$C$4</formula>
    </cfRule>
  </conditionalFormatting>
  <conditionalFormatting sqref="BW38">
    <cfRule type="cellIs" dxfId="31526" priority="2252" operator="lessThan">
      <formula>$C$4</formula>
    </cfRule>
  </conditionalFormatting>
  <conditionalFormatting sqref="BW39">
    <cfRule type="cellIs" dxfId="31525" priority="2253" operator="lessThan">
      <formula>$C$4</formula>
    </cfRule>
  </conditionalFormatting>
  <conditionalFormatting sqref="BW40">
    <cfRule type="cellIs" dxfId="31524" priority="2254" operator="lessThan">
      <formula>$C$4</formula>
    </cfRule>
  </conditionalFormatting>
  <conditionalFormatting sqref="BW41">
    <cfRule type="cellIs" dxfId="31523" priority="2255" operator="lessThan">
      <formula>$C$4</formula>
    </cfRule>
  </conditionalFormatting>
  <conditionalFormatting sqref="BW42">
    <cfRule type="cellIs" dxfId="31522" priority="2256" operator="lessThan">
      <formula>$C$4</formula>
    </cfRule>
  </conditionalFormatting>
  <conditionalFormatting sqref="BW43">
    <cfRule type="cellIs" dxfId="31521" priority="2257" operator="lessThan">
      <formula>$C$4</formula>
    </cfRule>
  </conditionalFormatting>
  <conditionalFormatting sqref="BW44">
    <cfRule type="cellIs" dxfId="31520" priority="2258" operator="lessThan">
      <formula>$C$4</formula>
    </cfRule>
  </conditionalFormatting>
  <conditionalFormatting sqref="BW45">
    <cfRule type="cellIs" dxfId="31519" priority="2259" operator="lessThan">
      <formula>$C$4</formula>
    </cfRule>
  </conditionalFormatting>
  <conditionalFormatting sqref="BW46">
    <cfRule type="cellIs" dxfId="31518" priority="2260" operator="lessThan">
      <formula>$C$4</formula>
    </cfRule>
  </conditionalFormatting>
  <conditionalFormatting sqref="BW47">
    <cfRule type="cellIs" dxfId="31517" priority="2261" operator="lessThan">
      <formula>$C$4</formula>
    </cfRule>
  </conditionalFormatting>
  <conditionalFormatting sqref="BW48">
    <cfRule type="cellIs" dxfId="31516" priority="2262" operator="lessThan">
      <formula>$C$4</formula>
    </cfRule>
  </conditionalFormatting>
  <conditionalFormatting sqref="BW49">
    <cfRule type="cellIs" dxfId="31515" priority="2263" operator="lessThan">
      <formula>$C$4</formula>
    </cfRule>
  </conditionalFormatting>
  <conditionalFormatting sqref="BW50">
    <cfRule type="cellIs" dxfId="31514" priority="2264" operator="lessThan">
      <formula>$C$4</formula>
    </cfRule>
  </conditionalFormatting>
  <conditionalFormatting sqref="BW51">
    <cfRule type="cellIs" dxfId="31513" priority="2265" operator="lessThan">
      <formula>$C$4</formula>
    </cfRule>
  </conditionalFormatting>
  <conditionalFormatting sqref="BW52">
    <cfRule type="cellIs" dxfId="31512" priority="2266" operator="lessThan">
      <formula>$C$4</formula>
    </cfRule>
  </conditionalFormatting>
  <conditionalFormatting sqref="BW53">
    <cfRule type="cellIs" dxfId="31511" priority="2267" operator="lessThan">
      <formula>$C$4</formula>
    </cfRule>
  </conditionalFormatting>
  <conditionalFormatting sqref="BW54">
    <cfRule type="cellIs" dxfId="31510" priority="2268" operator="lessThan">
      <formula>$C$4</formula>
    </cfRule>
  </conditionalFormatting>
  <conditionalFormatting sqref="BW55">
    <cfRule type="cellIs" dxfId="31509" priority="2269" operator="lessThan">
      <formula>$C$4</formula>
    </cfRule>
  </conditionalFormatting>
  <conditionalFormatting sqref="BW56">
    <cfRule type="cellIs" dxfId="31508" priority="2270" operator="lessThan">
      <formula>$C$4</formula>
    </cfRule>
  </conditionalFormatting>
  <conditionalFormatting sqref="BW57">
    <cfRule type="cellIs" dxfId="31507" priority="2271" operator="lessThan">
      <formula>$C$4</formula>
    </cfRule>
  </conditionalFormatting>
  <conditionalFormatting sqref="BW58">
    <cfRule type="cellIs" dxfId="31506" priority="2272" operator="lessThan">
      <formula>$C$4</formula>
    </cfRule>
  </conditionalFormatting>
  <conditionalFormatting sqref="BW59">
    <cfRule type="cellIs" dxfId="31505" priority="2273" operator="lessThan">
      <formula>$C$4</formula>
    </cfRule>
  </conditionalFormatting>
  <conditionalFormatting sqref="BW60">
    <cfRule type="cellIs" dxfId="31504" priority="2274" operator="lessThan">
      <formula>$C$4</formula>
    </cfRule>
  </conditionalFormatting>
  <conditionalFormatting sqref="BX11">
    <cfRule type="cellIs" dxfId="31503" priority="2275" operator="lessThan">
      <formula>$C$4</formula>
    </cfRule>
  </conditionalFormatting>
  <conditionalFormatting sqref="BX12">
    <cfRule type="cellIs" dxfId="31502" priority="2276" operator="lessThan">
      <formula>$C$4</formula>
    </cfRule>
  </conditionalFormatting>
  <conditionalFormatting sqref="BX13">
    <cfRule type="cellIs" dxfId="31501" priority="2277" operator="lessThan">
      <formula>$C$4</formula>
    </cfRule>
  </conditionalFormatting>
  <conditionalFormatting sqref="BX14">
    <cfRule type="cellIs" dxfId="31500" priority="2278" operator="lessThan">
      <formula>$C$4</formula>
    </cfRule>
  </conditionalFormatting>
  <conditionalFormatting sqref="BX15">
    <cfRule type="cellIs" dxfId="31499" priority="2279" operator="lessThan">
      <formula>$C$4</formula>
    </cfRule>
  </conditionalFormatting>
  <conditionalFormatting sqref="BX16">
    <cfRule type="cellIs" dxfId="31498" priority="2280" operator="lessThan">
      <formula>$C$4</formula>
    </cfRule>
  </conditionalFormatting>
  <conditionalFormatting sqref="BX17">
    <cfRule type="cellIs" dxfId="31497" priority="2281" operator="lessThan">
      <formula>$C$4</formula>
    </cfRule>
  </conditionalFormatting>
  <conditionalFormatting sqref="BX18">
    <cfRule type="cellIs" dxfId="31496" priority="2282" operator="lessThan">
      <formula>$C$4</formula>
    </cfRule>
  </conditionalFormatting>
  <conditionalFormatting sqref="BX19">
    <cfRule type="cellIs" dxfId="31495" priority="2283" operator="lessThan">
      <formula>$C$4</formula>
    </cfRule>
  </conditionalFormatting>
  <conditionalFormatting sqref="BX20">
    <cfRule type="cellIs" dxfId="31494" priority="2284" operator="lessThan">
      <formula>$C$4</formula>
    </cfRule>
  </conditionalFormatting>
  <conditionalFormatting sqref="BX21">
    <cfRule type="cellIs" dxfId="31493" priority="2285" operator="lessThan">
      <formula>$C$4</formula>
    </cfRule>
  </conditionalFormatting>
  <conditionalFormatting sqref="BX22">
    <cfRule type="cellIs" dxfId="31492" priority="2286" operator="lessThan">
      <formula>$C$4</formula>
    </cfRule>
  </conditionalFormatting>
  <conditionalFormatting sqref="BX23">
    <cfRule type="cellIs" dxfId="31491" priority="2287" operator="lessThan">
      <formula>$C$4</formula>
    </cfRule>
  </conditionalFormatting>
  <conditionalFormatting sqref="BX24">
    <cfRule type="cellIs" dxfId="31490" priority="2288" operator="lessThan">
      <formula>$C$4</formula>
    </cfRule>
  </conditionalFormatting>
  <conditionalFormatting sqref="BX25">
    <cfRule type="cellIs" dxfId="31489" priority="2289" operator="lessThan">
      <formula>$C$4</formula>
    </cfRule>
  </conditionalFormatting>
  <conditionalFormatting sqref="BX26">
    <cfRule type="cellIs" dxfId="31488" priority="2290" operator="lessThan">
      <formula>$C$4</formula>
    </cfRule>
  </conditionalFormatting>
  <conditionalFormatting sqref="BX27">
    <cfRule type="cellIs" dxfId="31487" priority="2291" operator="lessThan">
      <formula>$C$4</formula>
    </cfRule>
  </conditionalFormatting>
  <conditionalFormatting sqref="BX28">
    <cfRule type="cellIs" dxfId="31486" priority="2292" operator="lessThan">
      <formula>$C$4</formula>
    </cfRule>
  </conditionalFormatting>
  <conditionalFormatting sqref="BX29">
    <cfRule type="cellIs" dxfId="31485" priority="2293" operator="lessThan">
      <formula>$C$4</formula>
    </cfRule>
  </conditionalFormatting>
  <conditionalFormatting sqref="BX30">
    <cfRule type="cellIs" dxfId="31484" priority="2294" operator="lessThan">
      <formula>$C$4</formula>
    </cfRule>
  </conditionalFormatting>
  <conditionalFormatting sqref="BX31">
    <cfRule type="cellIs" dxfId="31483" priority="2295" operator="lessThan">
      <formula>$C$4</formula>
    </cfRule>
  </conditionalFormatting>
  <conditionalFormatting sqref="BX32">
    <cfRule type="cellIs" dxfId="31482" priority="2296" operator="lessThan">
      <formula>$C$4</formula>
    </cfRule>
  </conditionalFormatting>
  <conditionalFormatting sqref="BX33">
    <cfRule type="cellIs" dxfId="31481" priority="2297" operator="lessThan">
      <formula>$C$4</formula>
    </cfRule>
  </conditionalFormatting>
  <conditionalFormatting sqref="BX34">
    <cfRule type="cellIs" dxfId="31480" priority="2298" operator="lessThan">
      <formula>$C$4</formula>
    </cfRule>
  </conditionalFormatting>
  <conditionalFormatting sqref="BX35">
    <cfRule type="cellIs" dxfId="31479" priority="2299" operator="lessThan">
      <formula>$C$4</formula>
    </cfRule>
  </conditionalFormatting>
  <conditionalFormatting sqref="BX36">
    <cfRule type="cellIs" dxfId="31478" priority="2300" operator="lessThan">
      <formula>$C$4</formula>
    </cfRule>
  </conditionalFormatting>
  <conditionalFormatting sqref="BX37">
    <cfRule type="cellIs" dxfId="31477" priority="2301" operator="lessThan">
      <formula>$C$4</formula>
    </cfRule>
  </conditionalFormatting>
  <conditionalFormatting sqref="BX38">
    <cfRule type="cellIs" dxfId="31476" priority="2302" operator="lessThan">
      <formula>$C$4</formula>
    </cfRule>
  </conditionalFormatting>
  <conditionalFormatting sqref="BX39">
    <cfRule type="cellIs" dxfId="31475" priority="2303" operator="lessThan">
      <formula>$C$4</formula>
    </cfRule>
  </conditionalFormatting>
  <conditionalFormatting sqref="BX40">
    <cfRule type="cellIs" dxfId="31474" priority="2304" operator="lessThan">
      <formula>$C$4</formula>
    </cfRule>
  </conditionalFormatting>
  <conditionalFormatting sqref="BX41">
    <cfRule type="cellIs" dxfId="31473" priority="2305" operator="lessThan">
      <formula>$C$4</formula>
    </cfRule>
  </conditionalFormatting>
  <conditionalFormatting sqref="BX42">
    <cfRule type="cellIs" dxfId="31472" priority="2306" operator="lessThan">
      <formula>$C$4</formula>
    </cfRule>
  </conditionalFormatting>
  <conditionalFormatting sqref="BX43">
    <cfRule type="cellIs" dxfId="31471" priority="2307" operator="lessThan">
      <formula>$C$4</formula>
    </cfRule>
  </conditionalFormatting>
  <conditionalFormatting sqref="BX44">
    <cfRule type="cellIs" dxfId="31470" priority="2308" operator="lessThan">
      <formula>$C$4</formula>
    </cfRule>
  </conditionalFormatting>
  <conditionalFormatting sqref="BX45">
    <cfRule type="cellIs" dxfId="31469" priority="2309" operator="lessThan">
      <formula>$C$4</formula>
    </cfRule>
  </conditionalFormatting>
  <conditionalFormatting sqref="BX46">
    <cfRule type="cellIs" dxfId="31468" priority="2310" operator="lessThan">
      <formula>$C$4</formula>
    </cfRule>
  </conditionalFormatting>
  <conditionalFormatting sqref="BX47">
    <cfRule type="cellIs" dxfId="31467" priority="2311" operator="lessThan">
      <formula>$C$4</formula>
    </cfRule>
  </conditionalFormatting>
  <conditionalFormatting sqref="BX48">
    <cfRule type="cellIs" dxfId="31466" priority="2312" operator="lessThan">
      <formula>$C$4</formula>
    </cfRule>
  </conditionalFormatting>
  <conditionalFormatting sqref="BX49">
    <cfRule type="cellIs" dxfId="31465" priority="2313" operator="lessThan">
      <formula>$C$4</formula>
    </cfRule>
  </conditionalFormatting>
  <conditionalFormatting sqref="BX50">
    <cfRule type="cellIs" dxfId="31464" priority="2314" operator="lessThan">
      <formula>$C$4</formula>
    </cfRule>
  </conditionalFormatting>
  <conditionalFormatting sqref="BX51">
    <cfRule type="cellIs" dxfId="31463" priority="2315" operator="lessThan">
      <formula>$C$4</formula>
    </cfRule>
  </conditionalFormatting>
  <conditionalFormatting sqref="BX52">
    <cfRule type="cellIs" dxfId="31462" priority="2316" operator="lessThan">
      <formula>$C$4</formula>
    </cfRule>
  </conditionalFormatting>
  <conditionalFormatting sqref="BX53">
    <cfRule type="cellIs" dxfId="31461" priority="2317" operator="lessThan">
      <formula>$C$4</formula>
    </cfRule>
  </conditionalFormatting>
  <conditionalFormatting sqref="BX54">
    <cfRule type="cellIs" dxfId="31460" priority="2318" operator="lessThan">
      <formula>$C$4</formula>
    </cfRule>
  </conditionalFormatting>
  <conditionalFormatting sqref="BX55">
    <cfRule type="cellIs" dxfId="31459" priority="2319" operator="lessThan">
      <formula>$C$4</formula>
    </cfRule>
  </conditionalFormatting>
  <conditionalFormatting sqref="BX56">
    <cfRule type="cellIs" dxfId="31458" priority="2320" operator="lessThan">
      <formula>$C$4</formula>
    </cfRule>
  </conditionalFormatting>
  <conditionalFormatting sqref="BX57">
    <cfRule type="cellIs" dxfId="31457" priority="2321" operator="lessThan">
      <formula>$C$4</formula>
    </cfRule>
  </conditionalFormatting>
  <conditionalFormatting sqref="BX58">
    <cfRule type="cellIs" dxfId="31456" priority="2322" operator="lessThan">
      <formula>$C$4</formula>
    </cfRule>
  </conditionalFormatting>
  <conditionalFormatting sqref="BX59">
    <cfRule type="cellIs" dxfId="31455" priority="2323" operator="lessThan">
      <formula>$C$4</formula>
    </cfRule>
  </conditionalFormatting>
  <conditionalFormatting sqref="BX60">
    <cfRule type="cellIs" dxfId="31454" priority="2324" operator="lessThan">
      <formula>$C$4</formula>
    </cfRule>
  </conditionalFormatting>
  <conditionalFormatting sqref="BY11">
    <cfRule type="cellIs" dxfId="31453" priority="2325" operator="lessThan">
      <formula>$C$4</formula>
    </cfRule>
  </conditionalFormatting>
  <conditionalFormatting sqref="BY12">
    <cfRule type="cellIs" dxfId="31452" priority="2326" operator="lessThan">
      <formula>$C$4</formula>
    </cfRule>
  </conditionalFormatting>
  <conditionalFormatting sqref="BY13">
    <cfRule type="cellIs" dxfId="31451" priority="2327" operator="lessThan">
      <formula>$C$4</formula>
    </cfRule>
  </conditionalFormatting>
  <conditionalFormatting sqref="BY14">
    <cfRule type="cellIs" dxfId="31450" priority="2328" operator="lessThan">
      <formula>$C$4</formula>
    </cfRule>
  </conditionalFormatting>
  <conditionalFormatting sqref="BY15">
    <cfRule type="cellIs" dxfId="31449" priority="2329" operator="lessThan">
      <formula>$C$4</formula>
    </cfRule>
  </conditionalFormatting>
  <conditionalFormatting sqref="BY16">
    <cfRule type="cellIs" dxfId="31448" priority="2330" operator="lessThan">
      <formula>$C$4</formula>
    </cfRule>
  </conditionalFormatting>
  <conditionalFormatting sqref="BY17">
    <cfRule type="cellIs" dxfId="31447" priority="2331" operator="lessThan">
      <formula>$C$4</formula>
    </cfRule>
  </conditionalFormatting>
  <conditionalFormatting sqref="BY18">
    <cfRule type="cellIs" dxfId="31446" priority="2332" operator="lessThan">
      <formula>$C$4</formula>
    </cfRule>
  </conditionalFormatting>
  <conditionalFormatting sqref="BY19">
    <cfRule type="cellIs" dxfId="31445" priority="2333" operator="lessThan">
      <formula>$C$4</formula>
    </cfRule>
  </conditionalFormatting>
  <conditionalFormatting sqref="BY20">
    <cfRule type="cellIs" dxfId="31444" priority="2334" operator="lessThan">
      <formula>$C$4</formula>
    </cfRule>
  </conditionalFormatting>
  <conditionalFormatting sqref="BY21">
    <cfRule type="cellIs" dxfId="31443" priority="2335" operator="lessThan">
      <formula>$C$4</formula>
    </cfRule>
  </conditionalFormatting>
  <conditionalFormatting sqref="BY22">
    <cfRule type="cellIs" dxfId="31442" priority="2336" operator="lessThan">
      <formula>$C$4</formula>
    </cfRule>
  </conditionalFormatting>
  <conditionalFormatting sqref="BY23">
    <cfRule type="cellIs" dxfId="31441" priority="2337" operator="lessThan">
      <formula>$C$4</formula>
    </cfRule>
  </conditionalFormatting>
  <conditionalFormatting sqref="BY24">
    <cfRule type="cellIs" dxfId="31440" priority="2338" operator="lessThan">
      <formula>$C$4</formula>
    </cfRule>
  </conditionalFormatting>
  <conditionalFormatting sqref="BY25">
    <cfRule type="cellIs" dxfId="31439" priority="2339" operator="lessThan">
      <formula>$C$4</formula>
    </cfRule>
  </conditionalFormatting>
  <conditionalFormatting sqref="BY26">
    <cfRule type="cellIs" dxfId="31438" priority="2340" operator="lessThan">
      <formula>$C$4</formula>
    </cfRule>
  </conditionalFormatting>
  <conditionalFormatting sqref="BY27">
    <cfRule type="cellIs" dxfId="31437" priority="2341" operator="lessThan">
      <formula>$C$4</formula>
    </cfRule>
  </conditionalFormatting>
  <conditionalFormatting sqref="BY28">
    <cfRule type="cellIs" dxfId="31436" priority="2342" operator="lessThan">
      <formula>$C$4</formula>
    </cfRule>
  </conditionalFormatting>
  <conditionalFormatting sqref="BY29">
    <cfRule type="cellIs" dxfId="31435" priority="2343" operator="lessThan">
      <formula>$C$4</formula>
    </cfRule>
  </conditionalFormatting>
  <conditionalFormatting sqref="BY30">
    <cfRule type="cellIs" dxfId="31434" priority="2344" operator="lessThan">
      <formula>$C$4</formula>
    </cfRule>
  </conditionalFormatting>
  <conditionalFormatting sqref="BY31">
    <cfRule type="cellIs" dxfId="31433" priority="2345" operator="lessThan">
      <formula>$C$4</formula>
    </cfRule>
  </conditionalFormatting>
  <conditionalFormatting sqref="BY32">
    <cfRule type="cellIs" dxfId="31432" priority="2346" operator="lessThan">
      <formula>$C$4</formula>
    </cfRule>
  </conditionalFormatting>
  <conditionalFormatting sqref="BY33">
    <cfRule type="cellIs" dxfId="31431" priority="2347" operator="lessThan">
      <formula>$C$4</formula>
    </cfRule>
  </conditionalFormatting>
  <conditionalFormatting sqref="BY34">
    <cfRule type="cellIs" dxfId="31430" priority="2348" operator="lessThan">
      <formula>$C$4</formula>
    </cfRule>
  </conditionalFormatting>
  <conditionalFormatting sqref="BY35">
    <cfRule type="cellIs" dxfId="31429" priority="2349" operator="lessThan">
      <formula>$C$4</formula>
    </cfRule>
  </conditionalFormatting>
  <conditionalFormatting sqref="BY36">
    <cfRule type="cellIs" dxfId="31428" priority="2350" operator="lessThan">
      <formula>$C$4</formula>
    </cfRule>
  </conditionalFormatting>
  <conditionalFormatting sqref="BY37">
    <cfRule type="cellIs" dxfId="31427" priority="2351" operator="lessThan">
      <formula>$C$4</formula>
    </cfRule>
  </conditionalFormatting>
  <conditionalFormatting sqref="BY38">
    <cfRule type="cellIs" dxfId="31426" priority="2352" operator="lessThan">
      <formula>$C$4</formula>
    </cfRule>
  </conditionalFormatting>
  <conditionalFormatting sqref="BY39">
    <cfRule type="cellIs" dxfId="31425" priority="2353" operator="lessThan">
      <formula>$C$4</formula>
    </cfRule>
  </conditionalFormatting>
  <conditionalFormatting sqref="BY40">
    <cfRule type="cellIs" dxfId="31424" priority="2354" operator="lessThan">
      <formula>$C$4</formula>
    </cfRule>
  </conditionalFormatting>
  <conditionalFormatting sqref="BY41">
    <cfRule type="cellIs" dxfId="31423" priority="2355" operator="lessThan">
      <formula>$C$4</formula>
    </cfRule>
  </conditionalFormatting>
  <conditionalFormatting sqref="BY42">
    <cfRule type="cellIs" dxfId="31422" priority="2356" operator="lessThan">
      <formula>$C$4</formula>
    </cfRule>
  </conditionalFormatting>
  <conditionalFormatting sqref="BY43">
    <cfRule type="cellIs" dxfId="31421" priority="2357" operator="lessThan">
      <formula>$C$4</formula>
    </cfRule>
  </conditionalFormatting>
  <conditionalFormatting sqref="BY44">
    <cfRule type="cellIs" dxfId="31420" priority="2358" operator="lessThan">
      <formula>$C$4</formula>
    </cfRule>
  </conditionalFormatting>
  <conditionalFormatting sqref="BY45">
    <cfRule type="cellIs" dxfId="31419" priority="2359" operator="lessThan">
      <formula>$C$4</formula>
    </cfRule>
  </conditionalFormatting>
  <conditionalFormatting sqref="BY46">
    <cfRule type="cellIs" dxfId="31418" priority="2360" operator="lessThan">
      <formula>$C$4</formula>
    </cfRule>
  </conditionalFormatting>
  <conditionalFormatting sqref="BY47">
    <cfRule type="cellIs" dxfId="31417" priority="2361" operator="lessThan">
      <formula>$C$4</formula>
    </cfRule>
  </conditionalFormatting>
  <conditionalFormatting sqref="BY48">
    <cfRule type="cellIs" dxfId="31416" priority="2362" operator="lessThan">
      <formula>$C$4</formula>
    </cfRule>
  </conditionalFormatting>
  <conditionalFormatting sqref="BY49">
    <cfRule type="cellIs" dxfId="31415" priority="2363" operator="lessThan">
      <formula>$C$4</formula>
    </cfRule>
  </conditionalFormatting>
  <conditionalFormatting sqref="BY50">
    <cfRule type="cellIs" dxfId="31414" priority="2364" operator="lessThan">
      <formula>$C$4</formula>
    </cfRule>
  </conditionalFormatting>
  <conditionalFormatting sqref="BY51">
    <cfRule type="cellIs" dxfId="31413" priority="2365" operator="lessThan">
      <formula>$C$4</formula>
    </cfRule>
  </conditionalFormatting>
  <conditionalFormatting sqref="BY52">
    <cfRule type="cellIs" dxfId="31412" priority="2366" operator="lessThan">
      <formula>$C$4</formula>
    </cfRule>
  </conditionalFormatting>
  <conditionalFormatting sqref="BY53">
    <cfRule type="cellIs" dxfId="31411" priority="2367" operator="lessThan">
      <formula>$C$4</formula>
    </cfRule>
  </conditionalFormatting>
  <conditionalFormatting sqref="BY54">
    <cfRule type="cellIs" dxfId="31410" priority="2368" operator="lessThan">
      <formula>$C$4</formula>
    </cfRule>
  </conditionalFormatting>
  <conditionalFormatting sqref="BY55">
    <cfRule type="cellIs" dxfId="31409" priority="2369" operator="lessThan">
      <formula>$C$4</formula>
    </cfRule>
  </conditionalFormatting>
  <conditionalFormatting sqref="BY56">
    <cfRule type="cellIs" dxfId="31408" priority="2370" operator="lessThan">
      <formula>$C$4</formula>
    </cfRule>
  </conditionalFormatting>
  <conditionalFormatting sqref="BY57">
    <cfRule type="cellIs" dxfId="31407" priority="2371" operator="lessThan">
      <formula>$C$4</formula>
    </cfRule>
  </conditionalFormatting>
  <conditionalFormatting sqref="BY58">
    <cfRule type="cellIs" dxfId="31406" priority="2372" operator="lessThan">
      <formula>$C$4</formula>
    </cfRule>
  </conditionalFormatting>
  <conditionalFormatting sqref="BY59">
    <cfRule type="cellIs" dxfId="31405" priority="2373" operator="lessThan">
      <formula>$C$4</formula>
    </cfRule>
  </conditionalFormatting>
  <conditionalFormatting sqref="BY60">
    <cfRule type="cellIs" dxfId="31404" priority="2374" operator="lessThan">
      <formula>$C$4</formula>
    </cfRule>
  </conditionalFormatting>
  <conditionalFormatting sqref="BZ11">
    <cfRule type="cellIs" dxfId="31403" priority="2375" operator="lessThan">
      <formula>$C$4</formula>
    </cfRule>
  </conditionalFormatting>
  <conditionalFormatting sqref="BZ12">
    <cfRule type="cellIs" dxfId="31402" priority="2376" operator="lessThan">
      <formula>$C$4</formula>
    </cfRule>
  </conditionalFormatting>
  <conditionalFormatting sqref="BZ13">
    <cfRule type="cellIs" dxfId="31401" priority="2377" operator="lessThan">
      <formula>$C$4</formula>
    </cfRule>
  </conditionalFormatting>
  <conditionalFormatting sqref="BZ14">
    <cfRule type="cellIs" dxfId="31400" priority="2378" operator="lessThan">
      <formula>$C$4</formula>
    </cfRule>
  </conditionalFormatting>
  <conditionalFormatting sqref="BZ15">
    <cfRule type="cellIs" dxfId="31399" priority="2379" operator="lessThan">
      <formula>$C$4</formula>
    </cfRule>
  </conditionalFormatting>
  <conditionalFormatting sqref="BZ16">
    <cfRule type="cellIs" dxfId="31398" priority="2380" operator="lessThan">
      <formula>$C$4</formula>
    </cfRule>
  </conditionalFormatting>
  <conditionalFormatting sqref="BZ17">
    <cfRule type="cellIs" dxfId="31397" priority="2381" operator="lessThan">
      <formula>$C$4</formula>
    </cfRule>
  </conditionalFormatting>
  <conditionalFormatting sqref="BZ18">
    <cfRule type="cellIs" dxfId="31396" priority="2382" operator="lessThan">
      <formula>$C$4</formula>
    </cfRule>
  </conditionalFormatting>
  <conditionalFormatting sqref="BZ19">
    <cfRule type="cellIs" dxfId="31395" priority="2383" operator="lessThan">
      <formula>$C$4</formula>
    </cfRule>
  </conditionalFormatting>
  <conditionalFormatting sqref="BZ20">
    <cfRule type="cellIs" dxfId="31394" priority="2384" operator="lessThan">
      <formula>$C$4</formula>
    </cfRule>
  </conditionalFormatting>
  <conditionalFormatting sqref="BZ21">
    <cfRule type="cellIs" dxfId="31393" priority="2385" operator="lessThan">
      <formula>$C$4</formula>
    </cfRule>
  </conditionalFormatting>
  <conditionalFormatting sqref="BZ22">
    <cfRule type="cellIs" dxfId="31392" priority="2386" operator="lessThan">
      <formula>$C$4</formula>
    </cfRule>
  </conditionalFormatting>
  <conditionalFormatting sqref="BZ23">
    <cfRule type="cellIs" dxfId="31391" priority="2387" operator="lessThan">
      <formula>$C$4</formula>
    </cfRule>
  </conditionalFormatting>
  <conditionalFormatting sqref="BZ24">
    <cfRule type="cellIs" dxfId="31390" priority="2388" operator="lessThan">
      <formula>$C$4</formula>
    </cfRule>
  </conditionalFormatting>
  <conditionalFormatting sqref="BZ25">
    <cfRule type="cellIs" dxfId="31389" priority="2389" operator="lessThan">
      <formula>$C$4</formula>
    </cfRule>
  </conditionalFormatting>
  <conditionalFormatting sqref="BZ26">
    <cfRule type="cellIs" dxfId="31388" priority="2390" operator="lessThan">
      <formula>$C$4</formula>
    </cfRule>
  </conditionalFormatting>
  <conditionalFormatting sqref="BZ27">
    <cfRule type="cellIs" dxfId="31387" priority="2391" operator="lessThan">
      <formula>$C$4</formula>
    </cfRule>
  </conditionalFormatting>
  <conditionalFormatting sqref="BZ28">
    <cfRule type="cellIs" dxfId="31386" priority="2392" operator="lessThan">
      <formula>$C$4</formula>
    </cfRule>
  </conditionalFormatting>
  <conditionalFormatting sqref="BZ29">
    <cfRule type="cellIs" dxfId="31385" priority="2393" operator="lessThan">
      <formula>$C$4</formula>
    </cfRule>
  </conditionalFormatting>
  <conditionalFormatting sqref="BZ30">
    <cfRule type="cellIs" dxfId="31384" priority="2394" operator="lessThan">
      <formula>$C$4</formula>
    </cfRule>
  </conditionalFormatting>
  <conditionalFormatting sqref="BZ31">
    <cfRule type="cellIs" dxfId="31383" priority="2395" operator="lessThan">
      <formula>$C$4</formula>
    </cfRule>
  </conditionalFormatting>
  <conditionalFormatting sqref="BZ32">
    <cfRule type="cellIs" dxfId="31382" priority="2396" operator="lessThan">
      <formula>$C$4</formula>
    </cfRule>
  </conditionalFormatting>
  <conditionalFormatting sqref="BZ33">
    <cfRule type="cellIs" dxfId="31381" priority="2397" operator="lessThan">
      <formula>$C$4</formula>
    </cfRule>
  </conditionalFormatting>
  <conditionalFormatting sqref="BZ34">
    <cfRule type="cellIs" dxfId="31380" priority="2398" operator="lessThan">
      <formula>$C$4</formula>
    </cfRule>
  </conditionalFormatting>
  <conditionalFormatting sqref="BZ35">
    <cfRule type="cellIs" dxfId="31379" priority="2399" operator="lessThan">
      <formula>$C$4</formula>
    </cfRule>
  </conditionalFormatting>
  <conditionalFormatting sqref="BZ36">
    <cfRule type="cellIs" dxfId="31378" priority="2400" operator="lessThan">
      <formula>$C$4</formula>
    </cfRule>
  </conditionalFormatting>
  <conditionalFormatting sqref="BZ37">
    <cfRule type="cellIs" dxfId="31377" priority="2401" operator="lessThan">
      <formula>$C$4</formula>
    </cfRule>
  </conditionalFormatting>
  <conditionalFormatting sqref="BZ38">
    <cfRule type="cellIs" dxfId="31376" priority="2402" operator="lessThan">
      <formula>$C$4</formula>
    </cfRule>
  </conditionalFormatting>
  <conditionalFormatting sqref="BZ39">
    <cfRule type="cellIs" dxfId="31375" priority="2403" operator="lessThan">
      <formula>$C$4</formula>
    </cfRule>
  </conditionalFormatting>
  <conditionalFormatting sqref="BZ40">
    <cfRule type="cellIs" dxfId="31374" priority="2404" operator="lessThan">
      <formula>$C$4</formula>
    </cfRule>
  </conditionalFormatting>
  <conditionalFormatting sqref="BZ41">
    <cfRule type="cellIs" dxfId="31373" priority="2405" operator="lessThan">
      <formula>$C$4</formula>
    </cfRule>
  </conditionalFormatting>
  <conditionalFormatting sqref="BZ42">
    <cfRule type="cellIs" dxfId="31372" priority="2406" operator="lessThan">
      <formula>$C$4</formula>
    </cfRule>
  </conditionalFormatting>
  <conditionalFormatting sqref="BZ43">
    <cfRule type="cellIs" dxfId="31371" priority="2407" operator="lessThan">
      <formula>$C$4</formula>
    </cfRule>
  </conditionalFormatting>
  <conditionalFormatting sqref="BZ44">
    <cfRule type="cellIs" dxfId="31370" priority="2408" operator="lessThan">
      <formula>$C$4</formula>
    </cfRule>
  </conditionalFormatting>
  <conditionalFormatting sqref="BZ45">
    <cfRule type="cellIs" dxfId="31369" priority="2409" operator="lessThan">
      <formula>$C$4</formula>
    </cfRule>
  </conditionalFormatting>
  <conditionalFormatting sqref="BZ46">
    <cfRule type="cellIs" dxfId="31368" priority="2410" operator="lessThan">
      <formula>$C$4</formula>
    </cfRule>
  </conditionalFormatting>
  <conditionalFormatting sqref="BZ47">
    <cfRule type="cellIs" dxfId="31367" priority="2411" operator="lessThan">
      <formula>$C$4</formula>
    </cfRule>
  </conditionalFormatting>
  <conditionalFormatting sqref="BZ48">
    <cfRule type="cellIs" dxfId="31366" priority="2412" operator="lessThan">
      <formula>$C$4</formula>
    </cfRule>
  </conditionalFormatting>
  <conditionalFormatting sqref="BZ49">
    <cfRule type="cellIs" dxfId="31365" priority="2413" operator="lessThan">
      <formula>$C$4</formula>
    </cfRule>
  </conditionalFormatting>
  <conditionalFormatting sqref="BZ50">
    <cfRule type="cellIs" dxfId="31364" priority="2414" operator="lessThan">
      <formula>$C$4</formula>
    </cfRule>
  </conditionalFormatting>
  <conditionalFormatting sqref="BZ51">
    <cfRule type="cellIs" dxfId="31363" priority="2415" operator="lessThan">
      <formula>$C$4</formula>
    </cfRule>
  </conditionalFormatting>
  <conditionalFormatting sqref="BZ52">
    <cfRule type="cellIs" dxfId="31362" priority="2416" operator="lessThan">
      <formula>$C$4</formula>
    </cfRule>
  </conditionalFormatting>
  <conditionalFormatting sqref="BZ53">
    <cfRule type="cellIs" dxfId="31361" priority="2417" operator="lessThan">
      <formula>$C$4</formula>
    </cfRule>
  </conditionalFormatting>
  <conditionalFormatting sqref="BZ54">
    <cfRule type="cellIs" dxfId="31360" priority="2418" operator="lessThan">
      <formula>$C$4</formula>
    </cfRule>
  </conditionalFormatting>
  <conditionalFormatting sqref="BZ55">
    <cfRule type="cellIs" dxfId="31359" priority="2419" operator="lessThan">
      <formula>$C$4</formula>
    </cfRule>
  </conditionalFormatting>
  <conditionalFormatting sqref="BZ56">
    <cfRule type="cellIs" dxfId="31358" priority="2420" operator="lessThan">
      <formula>$C$4</formula>
    </cfRule>
  </conditionalFormatting>
  <conditionalFormatting sqref="BZ57">
    <cfRule type="cellIs" dxfId="31357" priority="2421" operator="lessThan">
      <formula>$C$4</formula>
    </cfRule>
  </conditionalFormatting>
  <conditionalFormatting sqref="BZ58">
    <cfRule type="cellIs" dxfId="31356" priority="2422" operator="lessThan">
      <formula>$C$4</formula>
    </cfRule>
  </conditionalFormatting>
  <conditionalFormatting sqref="BZ59">
    <cfRule type="cellIs" dxfId="31355" priority="2423" operator="lessThan">
      <formula>$C$4</formula>
    </cfRule>
  </conditionalFormatting>
  <conditionalFormatting sqref="BZ60">
    <cfRule type="cellIs" dxfId="31354" priority="2424" operator="lessThan">
      <formula>$C$4</formula>
    </cfRule>
  </conditionalFormatting>
  <conditionalFormatting sqref="CA11">
    <cfRule type="cellIs" dxfId="31353" priority="2425" operator="lessThan">
      <formula>$C$4</formula>
    </cfRule>
  </conditionalFormatting>
  <conditionalFormatting sqref="CA12">
    <cfRule type="cellIs" dxfId="31352" priority="2426" operator="lessThan">
      <formula>$C$4</formula>
    </cfRule>
  </conditionalFormatting>
  <conditionalFormatting sqref="CA13">
    <cfRule type="cellIs" dxfId="31351" priority="2427" operator="lessThan">
      <formula>$C$4</formula>
    </cfRule>
  </conditionalFormatting>
  <conditionalFormatting sqref="CA14">
    <cfRule type="cellIs" dxfId="31350" priority="2428" operator="lessThan">
      <formula>$C$4</formula>
    </cfRule>
  </conditionalFormatting>
  <conditionalFormatting sqref="CA15">
    <cfRule type="cellIs" dxfId="31349" priority="2429" operator="lessThan">
      <formula>$C$4</formula>
    </cfRule>
  </conditionalFormatting>
  <conditionalFormatting sqref="CA16">
    <cfRule type="cellIs" dxfId="31348" priority="2430" operator="lessThan">
      <formula>$C$4</formula>
    </cfRule>
  </conditionalFormatting>
  <conditionalFormatting sqref="CA17">
    <cfRule type="cellIs" dxfId="31347" priority="2431" operator="lessThan">
      <formula>$C$4</formula>
    </cfRule>
  </conditionalFormatting>
  <conditionalFormatting sqref="CA18">
    <cfRule type="cellIs" dxfId="31346" priority="2432" operator="lessThan">
      <formula>$C$4</formula>
    </cfRule>
  </conditionalFormatting>
  <conditionalFormatting sqref="CA19">
    <cfRule type="cellIs" dxfId="31345" priority="2433" operator="lessThan">
      <formula>$C$4</formula>
    </cfRule>
  </conditionalFormatting>
  <conditionalFormatting sqref="CA20">
    <cfRule type="cellIs" dxfId="31344" priority="2434" operator="lessThan">
      <formula>$C$4</formula>
    </cfRule>
  </conditionalFormatting>
  <conditionalFormatting sqref="CA21">
    <cfRule type="cellIs" dxfId="31343" priority="2435" operator="lessThan">
      <formula>$C$4</formula>
    </cfRule>
  </conditionalFormatting>
  <conditionalFormatting sqref="CA22">
    <cfRule type="cellIs" dxfId="31342" priority="2436" operator="lessThan">
      <formula>$C$4</formula>
    </cfRule>
  </conditionalFormatting>
  <conditionalFormatting sqref="CA23">
    <cfRule type="cellIs" dxfId="31341" priority="2437" operator="lessThan">
      <formula>$C$4</formula>
    </cfRule>
  </conditionalFormatting>
  <conditionalFormatting sqref="CA24">
    <cfRule type="cellIs" dxfId="31340" priority="2438" operator="lessThan">
      <formula>$C$4</formula>
    </cfRule>
  </conditionalFormatting>
  <conditionalFormatting sqref="CA25">
    <cfRule type="cellIs" dxfId="31339" priority="2439" operator="lessThan">
      <formula>$C$4</formula>
    </cfRule>
  </conditionalFormatting>
  <conditionalFormatting sqref="CA26">
    <cfRule type="cellIs" dxfId="31338" priority="2440" operator="lessThan">
      <formula>$C$4</formula>
    </cfRule>
  </conditionalFormatting>
  <conditionalFormatting sqref="CA27">
    <cfRule type="cellIs" dxfId="31337" priority="2441" operator="lessThan">
      <formula>$C$4</formula>
    </cfRule>
  </conditionalFormatting>
  <conditionalFormatting sqref="CA28">
    <cfRule type="cellIs" dxfId="31336" priority="2442" operator="lessThan">
      <formula>$C$4</formula>
    </cfRule>
  </conditionalFormatting>
  <conditionalFormatting sqref="CA29">
    <cfRule type="cellIs" dxfId="31335" priority="2443" operator="lessThan">
      <formula>$C$4</formula>
    </cfRule>
  </conditionalFormatting>
  <conditionalFormatting sqref="CA30">
    <cfRule type="cellIs" dxfId="31334" priority="2444" operator="lessThan">
      <formula>$C$4</formula>
    </cfRule>
  </conditionalFormatting>
  <conditionalFormatting sqref="CA31">
    <cfRule type="cellIs" dxfId="31333" priority="2445" operator="lessThan">
      <formula>$C$4</formula>
    </cfRule>
  </conditionalFormatting>
  <conditionalFormatting sqref="CA32">
    <cfRule type="cellIs" dxfId="31332" priority="2446" operator="lessThan">
      <formula>$C$4</formula>
    </cfRule>
  </conditionalFormatting>
  <conditionalFormatting sqref="CA33">
    <cfRule type="cellIs" dxfId="31331" priority="2447" operator="lessThan">
      <formula>$C$4</formula>
    </cfRule>
  </conditionalFormatting>
  <conditionalFormatting sqref="CA34">
    <cfRule type="cellIs" dxfId="31330" priority="2448" operator="lessThan">
      <formula>$C$4</formula>
    </cfRule>
  </conditionalFormatting>
  <conditionalFormatting sqref="CA35">
    <cfRule type="cellIs" dxfId="31329" priority="2449" operator="lessThan">
      <formula>$C$4</formula>
    </cfRule>
  </conditionalFormatting>
  <conditionalFormatting sqref="CA36">
    <cfRule type="cellIs" dxfId="31328" priority="2450" operator="lessThan">
      <formula>$C$4</formula>
    </cfRule>
  </conditionalFormatting>
  <conditionalFormatting sqref="CA37">
    <cfRule type="cellIs" dxfId="31327" priority="2451" operator="lessThan">
      <formula>$C$4</formula>
    </cfRule>
  </conditionalFormatting>
  <conditionalFormatting sqref="CA38">
    <cfRule type="cellIs" dxfId="31326" priority="2452" operator="lessThan">
      <formula>$C$4</formula>
    </cfRule>
  </conditionalFormatting>
  <conditionalFormatting sqref="CA39">
    <cfRule type="cellIs" dxfId="31325" priority="2453" operator="lessThan">
      <formula>$C$4</formula>
    </cfRule>
  </conditionalFormatting>
  <conditionalFormatting sqref="CA40">
    <cfRule type="cellIs" dxfId="31324" priority="2454" operator="lessThan">
      <formula>$C$4</formula>
    </cfRule>
  </conditionalFormatting>
  <conditionalFormatting sqref="CA41">
    <cfRule type="cellIs" dxfId="31323" priority="2455" operator="lessThan">
      <formula>$C$4</formula>
    </cfRule>
  </conditionalFormatting>
  <conditionalFormatting sqref="CA42">
    <cfRule type="cellIs" dxfId="31322" priority="2456" operator="lessThan">
      <formula>$C$4</formula>
    </cfRule>
  </conditionalFormatting>
  <conditionalFormatting sqref="CA43">
    <cfRule type="cellIs" dxfId="31321" priority="2457" operator="lessThan">
      <formula>$C$4</formula>
    </cfRule>
  </conditionalFormatting>
  <conditionalFormatting sqref="CA44">
    <cfRule type="cellIs" dxfId="31320" priority="2458" operator="lessThan">
      <formula>$C$4</formula>
    </cfRule>
  </conditionalFormatting>
  <conditionalFormatting sqref="CA45">
    <cfRule type="cellIs" dxfId="31319" priority="2459" operator="lessThan">
      <formula>$C$4</formula>
    </cfRule>
  </conditionalFormatting>
  <conditionalFormatting sqref="CA46">
    <cfRule type="cellIs" dxfId="31318" priority="2460" operator="lessThan">
      <formula>$C$4</formula>
    </cfRule>
  </conditionalFormatting>
  <conditionalFormatting sqref="CA47">
    <cfRule type="cellIs" dxfId="31317" priority="2461" operator="lessThan">
      <formula>$C$4</formula>
    </cfRule>
  </conditionalFormatting>
  <conditionalFormatting sqref="CA48">
    <cfRule type="cellIs" dxfId="31316" priority="2462" operator="lessThan">
      <formula>$C$4</formula>
    </cfRule>
  </conditionalFormatting>
  <conditionalFormatting sqref="CA49">
    <cfRule type="cellIs" dxfId="31315" priority="2463" operator="lessThan">
      <formula>$C$4</formula>
    </cfRule>
  </conditionalFormatting>
  <conditionalFormatting sqref="CA50">
    <cfRule type="cellIs" dxfId="31314" priority="2464" operator="lessThan">
      <formula>$C$4</formula>
    </cfRule>
  </conditionalFormatting>
  <conditionalFormatting sqref="CA51">
    <cfRule type="cellIs" dxfId="31313" priority="2465" operator="lessThan">
      <formula>$C$4</formula>
    </cfRule>
  </conditionalFormatting>
  <conditionalFormatting sqref="CA52">
    <cfRule type="cellIs" dxfId="31312" priority="2466" operator="lessThan">
      <formula>$C$4</formula>
    </cfRule>
  </conditionalFormatting>
  <conditionalFormatting sqref="CA53">
    <cfRule type="cellIs" dxfId="31311" priority="2467" operator="lessThan">
      <formula>$C$4</formula>
    </cfRule>
  </conditionalFormatting>
  <conditionalFormatting sqref="CA54">
    <cfRule type="cellIs" dxfId="31310" priority="2468" operator="lessThan">
      <formula>$C$4</formula>
    </cfRule>
  </conditionalFormatting>
  <conditionalFormatting sqref="CA55">
    <cfRule type="cellIs" dxfId="31309" priority="2469" operator="lessThan">
      <formula>$C$4</formula>
    </cfRule>
  </conditionalFormatting>
  <conditionalFormatting sqref="CA56">
    <cfRule type="cellIs" dxfId="31308" priority="2470" operator="lessThan">
      <formula>$C$4</formula>
    </cfRule>
  </conditionalFormatting>
  <conditionalFormatting sqref="CA57">
    <cfRule type="cellIs" dxfId="31307" priority="2471" operator="lessThan">
      <formula>$C$4</formula>
    </cfRule>
  </conditionalFormatting>
  <conditionalFormatting sqref="CA58">
    <cfRule type="cellIs" dxfId="31306" priority="2472" operator="lessThan">
      <formula>$C$4</formula>
    </cfRule>
  </conditionalFormatting>
  <conditionalFormatting sqref="CA59">
    <cfRule type="cellIs" dxfId="31305" priority="2473" operator="lessThan">
      <formula>$C$4</formula>
    </cfRule>
  </conditionalFormatting>
  <conditionalFormatting sqref="CA60">
    <cfRule type="cellIs" dxfId="31304" priority="2474" operator="lessThan">
      <formula>$C$4</formula>
    </cfRule>
  </conditionalFormatting>
  <conditionalFormatting sqref="CB11">
    <cfRule type="cellIs" dxfId="31303" priority="2475" operator="lessThan">
      <formula>$C$4</formula>
    </cfRule>
  </conditionalFormatting>
  <conditionalFormatting sqref="CB12">
    <cfRule type="cellIs" dxfId="31302" priority="2476" operator="lessThan">
      <formula>$C$4</formula>
    </cfRule>
  </conditionalFormatting>
  <conditionalFormatting sqref="CB13">
    <cfRule type="cellIs" dxfId="31301" priority="2477" operator="lessThan">
      <formula>$C$4</formula>
    </cfRule>
  </conditionalFormatting>
  <conditionalFormatting sqref="CB14">
    <cfRule type="cellIs" dxfId="31300" priority="2478" operator="lessThan">
      <formula>$C$4</formula>
    </cfRule>
  </conditionalFormatting>
  <conditionalFormatting sqref="CB15">
    <cfRule type="cellIs" dxfId="31299" priority="2479" operator="lessThan">
      <formula>$C$4</formula>
    </cfRule>
  </conditionalFormatting>
  <conditionalFormatting sqref="CB16">
    <cfRule type="cellIs" dxfId="31298" priority="2480" operator="lessThan">
      <formula>$C$4</formula>
    </cfRule>
  </conditionalFormatting>
  <conditionalFormatting sqref="CB17">
    <cfRule type="cellIs" dxfId="31297" priority="2481" operator="lessThan">
      <formula>$C$4</formula>
    </cfRule>
  </conditionalFormatting>
  <conditionalFormatting sqref="CB18">
    <cfRule type="cellIs" dxfId="31296" priority="2482" operator="lessThan">
      <formula>$C$4</formula>
    </cfRule>
  </conditionalFormatting>
  <conditionalFormatting sqref="CB19">
    <cfRule type="cellIs" dxfId="31295" priority="2483" operator="lessThan">
      <formula>$C$4</formula>
    </cfRule>
  </conditionalFormatting>
  <conditionalFormatting sqref="CB20">
    <cfRule type="cellIs" dxfId="31294" priority="2484" operator="lessThan">
      <formula>$C$4</formula>
    </cfRule>
  </conditionalFormatting>
  <conditionalFormatting sqref="CB21">
    <cfRule type="cellIs" dxfId="31293" priority="2485" operator="lessThan">
      <formula>$C$4</formula>
    </cfRule>
  </conditionalFormatting>
  <conditionalFormatting sqref="CB22">
    <cfRule type="cellIs" dxfId="31292" priority="2486" operator="lessThan">
      <formula>$C$4</formula>
    </cfRule>
  </conditionalFormatting>
  <conditionalFormatting sqref="CB23">
    <cfRule type="cellIs" dxfId="31291" priority="2487" operator="lessThan">
      <formula>$C$4</formula>
    </cfRule>
  </conditionalFormatting>
  <conditionalFormatting sqref="CB24">
    <cfRule type="cellIs" dxfId="31290" priority="2488" operator="lessThan">
      <formula>$C$4</formula>
    </cfRule>
  </conditionalFormatting>
  <conditionalFormatting sqref="CB25">
    <cfRule type="cellIs" dxfId="31289" priority="2489" operator="lessThan">
      <formula>$C$4</formula>
    </cfRule>
  </conditionalFormatting>
  <conditionalFormatting sqref="CB26">
    <cfRule type="cellIs" dxfId="31288" priority="2490" operator="lessThan">
      <formula>$C$4</formula>
    </cfRule>
  </conditionalFormatting>
  <conditionalFormatting sqref="CB27">
    <cfRule type="cellIs" dxfId="31287" priority="2491" operator="lessThan">
      <formula>$C$4</formula>
    </cfRule>
  </conditionalFormatting>
  <conditionalFormatting sqref="CB28">
    <cfRule type="cellIs" dxfId="31286" priority="2492" operator="lessThan">
      <formula>$C$4</formula>
    </cfRule>
  </conditionalFormatting>
  <conditionalFormatting sqref="CB29">
    <cfRule type="cellIs" dxfId="31285" priority="2493" operator="lessThan">
      <formula>$C$4</formula>
    </cfRule>
  </conditionalFormatting>
  <conditionalFormatting sqref="CB30">
    <cfRule type="cellIs" dxfId="31284" priority="2494" operator="lessThan">
      <formula>$C$4</formula>
    </cfRule>
  </conditionalFormatting>
  <conditionalFormatting sqref="CB31">
    <cfRule type="cellIs" dxfId="31283" priority="2495" operator="lessThan">
      <formula>$C$4</formula>
    </cfRule>
  </conditionalFormatting>
  <conditionalFormatting sqref="CB32">
    <cfRule type="cellIs" dxfId="31282" priority="2496" operator="lessThan">
      <formula>$C$4</formula>
    </cfRule>
  </conditionalFormatting>
  <conditionalFormatting sqref="CB33">
    <cfRule type="cellIs" dxfId="31281" priority="2497" operator="lessThan">
      <formula>$C$4</formula>
    </cfRule>
  </conditionalFormatting>
  <conditionalFormatting sqref="CB34">
    <cfRule type="cellIs" dxfId="31280" priority="2498" operator="lessThan">
      <formula>$C$4</formula>
    </cfRule>
  </conditionalFormatting>
  <conditionalFormatting sqref="CB35">
    <cfRule type="cellIs" dxfId="31279" priority="2499" operator="lessThan">
      <formula>$C$4</formula>
    </cfRule>
  </conditionalFormatting>
  <conditionalFormatting sqref="CB36">
    <cfRule type="cellIs" dxfId="31278" priority="2500" operator="lessThan">
      <formula>$C$4</formula>
    </cfRule>
  </conditionalFormatting>
  <conditionalFormatting sqref="CB37">
    <cfRule type="cellIs" dxfId="31277" priority="2501" operator="lessThan">
      <formula>$C$4</formula>
    </cfRule>
  </conditionalFormatting>
  <conditionalFormatting sqref="CB38">
    <cfRule type="cellIs" dxfId="31276" priority="2502" operator="lessThan">
      <formula>$C$4</formula>
    </cfRule>
  </conditionalFormatting>
  <conditionalFormatting sqref="CB39">
    <cfRule type="cellIs" dxfId="31275" priority="2503" operator="lessThan">
      <formula>$C$4</formula>
    </cfRule>
  </conditionalFormatting>
  <conditionalFormatting sqref="CB40">
    <cfRule type="cellIs" dxfId="31274" priority="2504" operator="lessThan">
      <formula>$C$4</formula>
    </cfRule>
  </conditionalFormatting>
  <conditionalFormatting sqref="CB41">
    <cfRule type="cellIs" dxfId="31273" priority="2505" operator="lessThan">
      <formula>$C$4</formula>
    </cfRule>
  </conditionalFormatting>
  <conditionalFormatting sqref="CB42">
    <cfRule type="cellIs" dxfId="31272" priority="2506" operator="lessThan">
      <formula>$C$4</formula>
    </cfRule>
  </conditionalFormatting>
  <conditionalFormatting sqref="CB43">
    <cfRule type="cellIs" dxfId="31271" priority="2507" operator="lessThan">
      <formula>$C$4</formula>
    </cfRule>
  </conditionalFormatting>
  <conditionalFormatting sqref="CB44">
    <cfRule type="cellIs" dxfId="31270" priority="2508" operator="lessThan">
      <formula>$C$4</formula>
    </cfRule>
  </conditionalFormatting>
  <conditionalFormatting sqref="CB45">
    <cfRule type="cellIs" dxfId="31269" priority="2509" operator="lessThan">
      <formula>$C$4</formula>
    </cfRule>
  </conditionalFormatting>
  <conditionalFormatting sqref="CB46">
    <cfRule type="cellIs" dxfId="31268" priority="2510" operator="lessThan">
      <formula>$C$4</formula>
    </cfRule>
  </conditionalFormatting>
  <conditionalFormatting sqref="CB47">
    <cfRule type="cellIs" dxfId="31267" priority="2511" operator="lessThan">
      <formula>$C$4</formula>
    </cfRule>
  </conditionalFormatting>
  <conditionalFormatting sqref="CB48">
    <cfRule type="cellIs" dxfId="31266" priority="2512" operator="lessThan">
      <formula>$C$4</formula>
    </cfRule>
  </conditionalFormatting>
  <conditionalFormatting sqref="CB49">
    <cfRule type="cellIs" dxfId="31265" priority="2513" operator="lessThan">
      <formula>$C$4</formula>
    </cfRule>
  </conditionalFormatting>
  <conditionalFormatting sqref="CB50">
    <cfRule type="cellIs" dxfId="31264" priority="2514" operator="lessThan">
      <formula>$C$4</formula>
    </cfRule>
  </conditionalFormatting>
  <conditionalFormatting sqref="CB51">
    <cfRule type="cellIs" dxfId="31263" priority="2515" operator="lessThan">
      <formula>$C$4</formula>
    </cfRule>
  </conditionalFormatting>
  <conditionalFormatting sqref="CB52">
    <cfRule type="cellIs" dxfId="31262" priority="2516" operator="lessThan">
      <formula>$C$4</formula>
    </cfRule>
  </conditionalFormatting>
  <conditionalFormatting sqref="CB53">
    <cfRule type="cellIs" dxfId="31261" priority="2517" operator="lessThan">
      <formula>$C$4</formula>
    </cfRule>
  </conditionalFormatting>
  <conditionalFormatting sqref="CB54">
    <cfRule type="cellIs" dxfId="31260" priority="2518" operator="lessThan">
      <formula>$C$4</formula>
    </cfRule>
  </conditionalFormatting>
  <conditionalFormatting sqref="CB55">
    <cfRule type="cellIs" dxfId="31259" priority="2519" operator="lessThan">
      <formula>$C$4</formula>
    </cfRule>
  </conditionalFormatting>
  <conditionalFormatting sqref="CB56">
    <cfRule type="cellIs" dxfId="31258" priority="2520" operator="lessThan">
      <formula>$C$4</formula>
    </cfRule>
  </conditionalFormatting>
  <conditionalFormatting sqref="CB57">
    <cfRule type="cellIs" dxfId="31257" priority="2521" operator="lessThan">
      <formula>$C$4</formula>
    </cfRule>
  </conditionalFormatting>
  <conditionalFormatting sqref="CB58">
    <cfRule type="cellIs" dxfId="31256" priority="2522" operator="lessThan">
      <formula>$C$4</formula>
    </cfRule>
  </conditionalFormatting>
  <conditionalFormatting sqref="CB59">
    <cfRule type="cellIs" dxfId="31255" priority="2523" operator="lessThan">
      <formula>$C$4</formula>
    </cfRule>
  </conditionalFormatting>
  <conditionalFormatting sqref="CB60">
    <cfRule type="cellIs" dxfId="31254" priority="2524" operator="lessThan">
      <formula>$C$4</formula>
    </cfRule>
  </conditionalFormatting>
  <conditionalFormatting sqref="CC11">
    <cfRule type="cellIs" dxfId="31253" priority="2525" operator="lessThan">
      <formula>$C$4</formula>
    </cfRule>
  </conditionalFormatting>
  <conditionalFormatting sqref="CC12">
    <cfRule type="cellIs" dxfId="31252" priority="2526" operator="lessThan">
      <formula>$C$4</formula>
    </cfRule>
  </conditionalFormatting>
  <conditionalFormatting sqref="CC13">
    <cfRule type="cellIs" dxfId="31251" priority="2527" operator="lessThan">
      <formula>$C$4</formula>
    </cfRule>
  </conditionalFormatting>
  <conditionalFormatting sqref="CC14">
    <cfRule type="cellIs" dxfId="31250" priority="2528" operator="lessThan">
      <formula>$C$4</formula>
    </cfRule>
  </conditionalFormatting>
  <conditionalFormatting sqref="CC15">
    <cfRule type="cellIs" dxfId="31249" priority="2529" operator="lessThan">
      <formula>$C$4</formula>
    </cfRule>
  </conditionalFormatting>
  <conditionalFormatting sqref="CC16">
    <cfRule type="cellIs" dxfId="31248" priority="2530" operator="lessThan">
      <formula>$C$4</formula>
    </cfRule>
  </conditionalFormatting>
  <conditionalFormatting sqref="CC17">
    <cfRule type="cellIs" dxfId="31247" priority="2531" operator="lessThan">
      <formula>$C$4</formula>
    </cfRule>
  </conditionalFormatting>
  <conditionalFormatting sqref="CC18">
    <cfRule type="cellIs" dxfId="31246" priority="2532" operator="lessThan">
      <formula>$C$4</formula>
    </cfRule>
  </conditionalFormatting>
  <conditionalFormatting sqref="CC19">
    <cfRule type="cellIs" dxfId="31245" priority="2533" operator="lessThan">
      <formula>$C$4</formula>
    </cfRule>
  </conditionalFormatting>
  <conditionalFormatting sqref="CC20">
    <cfRule type="cellIs" dxfId="31244" priority="2534" operator="lessThan">
      <formula>$C$4</formula>
    </cfRule>
  </conditionalFormatting>
  <conditionalFormatting sqref="CC21">
    <cfRule type="cellIs" dxfId="31243" priority="2535" operator="lessThan">
      <formula>$C$4</formula>
    </cfRule>
  </conditionalFormatting>
  <conditionalFormatting sqref="CC22">
    <cfRule type="cellIs" dxfId="31242" priority="2536" operator="lessThan">
      <formula>$C$4</formula>
    </cfRule>
  </conditionalFormatting>
  <conditionalFormatting sqref="CC23">
    <cfRule type="cellIs" dxfId="31241" priority="2537" operator="lessThan">
      <formula>$C$4</formula>
    </cfRule>
  </conditionalFormatting>
  <conditionalFormatting sqref="CC24">
    <cfRule type="cellIs" dxfId="31240" priority="2538" operator="lessThan">
      <formula>$C$4</formula>
    </cfRule>
  </conditionalFormatting>
  <conditionalFormatting sqref="CC25">
    <cfRule type="cellIs" dxfId="31239" priority="2539" operator="lessThan">
      <formula>$C$4</formula>
    </cfRule>
  </conditionalFormatting>
  <conditionalFormatting sqref="CC26">
    <cfRule type="cellIs" dxfId="31238" priority="2540" operator="lessThan">
      <formula>$C$4</formula>
    </cfRule>
  </conditionalFormatting>
  <conditionalFormatting sqref="CC27">
    <cfRule type="cellIs" dxfId="31237" priority="2541" operator="lessThan">
      <formula>$C$4</formula>
    </cfRule>
  </conditionalFormatting>
  <conditionalFormatting sqref="CC28">
    <cfRule type="cellIs" dxfId="31236" priority="2542" operator="lessThan">
      <formula>$C$4</formula>
    </cfRule>
  </conditionalFormatting>
  <conditionalFormatting sqref="CC29">
    <cfRule type="cellIs" dxfId="31235" priority="2543" operator="lessThan">
      <formula>$C$4</formula>
    </cfRule>
  </conditionalFormatting>
  <conditionalFormatting sqref="CC30">
    <cfRule type="cellIs" dxfId="31234" priority="2544" operator="lessThan">
      <formula>$C$4</formula>
    </cfRule>
  </conditionalFormatting>
  <conditionalFormatting sqref="CC31">
    <cfRule type="cellIs" dxfId="31233" priority="2545" operator="lessThan">
      <formula>$C$4</formula>
    </cfRule>
  </conditionalFormatting>
  <conditionalFormatting sqref="CC32">
    <cfRule type="cellIs" dxfId="31232" priority="2546" operator="lessThan">
      <formula>$C$4</formula>
    </cfRule>
  </conditionalFormatting>
  <conditionalFormatting sqref="CC33">
    <cfRule type="cellIs" dxfId="31231" priority="2547" operator="lessThan">
      <formula>$C$4</formula>
    </cfRule>
  </conditionalFormatting>
  <conditionalFormatting sqref="CC34">
    <cfRule type="cellIs" dxfId="31230" priority="2548" operator="lessThan">
      <formula>$C$4</formula>
    </cfRule>
  </conditionalFormatting>
  <conditionalFormatting sqref="CC35">
    <cfRule type="cellIs" dxfId="31229" priority="2549" operator="lessThan">
      <formula>$C$4</formula>
    </cfRule>
  </conditionalFormatting>
  <conditionalFormatting sqref="CC36">
    <cfRule type="cellIs" dxfId="31228" priority="2550" operator="lessThan">
      <formula>$C$4</formula>
    </cfRule>
  </conditionalFormatting>
  <conditionalFormatting sqref="CC37">
    <cfRule type="cellIs" dxfId="31227" priority="2551" operator="lessThan">
      <formula>$C$4</formula>
    </cfRule>
  </conditionalFormatting>
  <conditionalFormatting sqref="CC38">
    <cfRule type="cellIs" dxfId="31226" priority="2552" operator="lessThan">
      <formula>$C$4</formula>
    </cfRule>
  </conditionalFormatting>
  <conditionalFormatting sqref="CC39">
    <cfRule type="cellIs" dxfId="31225" priority="2553" operator="lessThan">
      <formula>$C$4</formula>
    </cfRule>
  </conditionalFormatting>
  <conditionalFormatting sqref="CC40">
    <cfRule type="cellIs" dxfId="31224" priority="2554" operator="lessThan">
      <formula>$C$4</formula>
    </cfRule>
  </conditionalFormatting>
  <conditionalFormatting sqref="CC41">
    <cfRule type="cellIs" dxfId="31223" priority="2555" operator="lessThan">
      <formula>$C$4</formula>
    </cfRule>
  </conditionalFormatting>
  <conditionalFormatting sqref="CC42">
    <cfRule type="cellIs" dxfId="31222" priority="2556" operator="lessThan">
      <formula>$C$4</formula>
    </cfRule>
  </conditionalFormatting>
  <conditionalFormatting sqref="CC43">
    <cfRule type="cellIs" dxfId="31221" priority="2557" operator="lessThan">
      <formula>$C$4</formula>
    </cfRule>
  </conditionalFormatting>
  <conditionalFormatting sqref="CC44">
    <cfRule type="cellIs" dxfId="31220" priority="2558" operator="lessThan">
      <formula>$C$4</formula>
    </cfRule>
  </conditionalFormatting>
  <conditionalFormatting sqref="CC45">
    <cfRule type="cellIs" dxfId="31219" priority="2559" operator="lessThan">
      <formula>$C$4</formula>
    </cfRule>
  </conditionalFormatting>
  <conditionalFormatting sqref="CC46">
    <cfRule type="cellIs" dxfId="31218" priority="2560" operator="lessThan">
      <formula>$C$4</formula>
    </cfRule>
  </conditionalFormatting>
  <conditionalFormatting sqref="CC47">
    <cfRule type="cellIs" dxfId="31217" priority="2561" operator="lessThan">
      <formula>$C$4</formula>
    </cfRule>
  </conditionalFormatting>
  <conditionalFormatting sqref="CC48">
    <cfRule type="cellIs" dxfId="31216" priority="2562" operator="lessThan">
      <formula>$C$4</formula>
    </cfRule>
  </conditionalFormatting>
  <conditionalFormatting sqref="CC49">
    <cfRule type="cellIs" dxfId="31215" priority="2563" operator="lessThan">
      <formula>$C$4</formula>
    </cfRule>
  </conditionalFormatting>
  <conditionalFormatting sqref="CC50">
    <cfRule type="cellIs" dxfId="31214" priority="2564" operator="lessThan">
      <formula>$C$4</formula>
    </cfRule>
  </conditionalFormatting>
  <conditionalFormatting sqref="CC51">
    <cfRule type="cellIs" dxfId="31213" priority="2565" operator="lessThan">
      <formula>$C$4</formula>
    </cfRule>
  </conditionalFormatting>
  <conditionalFormatting sqref="CC52">
    <cfRule type="cellIs" dxfId="31212" priority="2566" operator="lessThan">
      <formula>$C$4</formula>
    </cfRule>
  </conditionalFormatting>
  <conditionalFormatting sqref="CC53">
    <cfRule type="cellIs" dxfId="31211" priority="2567" operator="lessThan">
      <formula>$C$4</formula>
    </cfRule>
  </conditionalFormatting>
  <conditionalFormatting sqref="CC54">
    <cfRule type="cellIs" dxfId="31210" priority="2568" operator="lessThan">
      <formula>$C$4</formula>
    </cfRule>
  </conditionalFormatting>
  <conditionalFormatting sqref="CC55">
    <cfRule type="cellIs" dxfId="31209" priority="2569" operator="lessThan">
      <formula>$C$4</formula>
    </cfRule>
  </conditionalFormatting>
  <conditionalFormatting sqref="CC56">
    <cfRule type="cellIs" dxfId="31208" priority="2570" operator="lessThan">
      <formula>$C$4</formula>
    </cfRule>
  </conditionalFormatting>
  <conditionalFormatting sqref="CC57">
    <cfRule type="cellIs" dxfId="31207" priority="2571" operator="lessThan">
      <formula>$C$4</formula>
    </cfRule>
  </conditionalFormatting>
  <conditionalFormatting sqref="CC58">
    <cfRule type="cellIs" dxfId="31206" priority="2572" operator="lessThan">
      <formula>$C$4</formula>
    </cfRule>
  </conditionalFormatting>
  <conditionalFormatting sqref="CC59">
    <cfRule type="cellIs" dxfId="31205" priority="2573" operator="lessThan">
      <formula>$C$4</formula>
    </cfRule>
  </conditionalFormatting>
  <conditionalFormatting sqref="CC60">
    <cfRule type="cellIs" dxfId="31204" priority="2574" operator="lessThan">
      <formula>$C$4</formula>
    </cfRule>
  </conditionalFormatting>
  <conditionalFormatting sqref="CD11">
    <cfRule type="cellIs" dxfId="31203" priority="2575" operator="lessThan">
      <formula>$C$4</formula>
    </cfRule>
  </conditionalFormatting>
  <conditionalFormatting sqref="CD12">
    <cfRule type="cellIs" dxfId="31202" priority="2576" operator="lessThan">
      <formula>$C$4</formula>
    </cfRule>
  </conditionalFormatting>
  <conditionalFormatting sqref="CD13">
    <cfRule type="cellIs" dxfId="31201" priority="2577" operator="lessThan">
      <formula>$C$4</formula>
    </cfRule>
  </conditionalFormatting>
  <conditionalFormatting sqref="CD14">
    <cfRule type="cellIs" dxfId="31200" priority="2578" operator="lessThan">
      <formula>$C$4</formula>
    </cfRule>
  </conditionalFormatting>
  <conditionalFormatting sqref="CD15">
    <cfRule type="cellIs" dxfId="31199" priority="2579" operator="lessThan">
      <formula>$C$4</formula>
    </cfRule>
  </conditionalFormatting>
  <conditionalFormatting sqref="CD16">
    <cfRule type="cellIs" dxfId="31198" priority="2580" operator="lessThan">
      <formula>$C$4</formula>
    </cfRule>
  </conditionalFormatting>
  <conditionalFormatting sqref="CD17">
    <cfRule type="cellIs" dxfId="31197" priority="2581" operator="lessThan">
      <formula>$C$4</formula>
    </cfRule>
  </conditionalFormatting>
  <conditionalFormatting sqref="CD18">
    <cfRule type="cellIs" dxfId="31196" priority="2582" operator="lessThan">
      <formula>$C$4</formula>
    </cfRule>
  </conditionalFormatting>
  <conditionalFormatting sqref="CD19">
    <cfRule type="cellIs" dxfId="31195" priority="2583" operator="lessThan">
      <formula>$C$4</formula>
    </cfRule>
  </conditionalFormatting>
  <conditionalFormatting sqref="CD20">
    <cfRule type="cellIs" dxfId="31194" priority="2584" operator="lessThan">
      <formula>$C$4</formula>
    </cfRule>
  </conditionalFormatting>
  <conditionalFormatting sqref="CD21">
    <cfRule type="cellIs" dxfId="31193" priority="2585" operator="lessThan">
      <formula>$C$4</formula>
    </cfRule>
  </conditionalFormatting>
  <conditionalFormatting sqref="CD22">
    <cfRule type="cellIs" dxfId="31192" priority="2586" operator="lessThan">
      <formula>$C$4</formula>
    </cfRule>
  </conditionalFormatting>
  <conditionalFormatting sqref="CD23">
    <cfRule type="cellIs" dxfId="31191" priority="2587" operator="lessThan">
      <formula>$C$4</formula>
    </cfRule>
  </conditionalFormatting>
  <conditionalFormatting sqref="CD24">
    <cfRule type="cellIs" dxfId="31190" priority="2588" operator="lessThan">
      <formula>$C$4</formula>
    </cfRule>
  </conditionalFormatting>
  <conditionalFormatting sqref="CD25">
    <cfRule type="cellIs" dxfId="31189" priority="2589" operator="lessThan">
      <formula>$C$4</formula>
    </cfRule>
  </conditionalFormatting>
  <conditionalFormatting sqref="CD26">
    <cfRule type="cellIs" dxfId="31188" priority="2590" operator="lessThan">
      <formula>$C$4</formula>
    </cfRule>
  </conditionalFormatting>
  <conditionalFormatting sqref="CD27">
    <cfRule type="cellIs" dxfId="31187" priority="2591" operator="lessThan">
      <formula>$C$4</formula>
    </cfRule>
  </conditionalFormatting>
  <conditionalFormatting sqref="CD28">
    <cfRule type="cellIs" dxfId="31186" priority="2592" operator="lessThan">
      <formula>$C$4</formula>
    </cfRule>
  </conditionalFormatting>
  <conditionalFormatting sqref="CD29">
    <cfRule type="cellIs" dxfId="31185" priority="2593" operator="lessThan">
      <formula>$C$4</formula>
    </cfRule>
  </conditionalFormatting>
  <conditionalFormatting sqref="CD30">
    <cfRule type="cellIs" dxfId="31184" priority="2594" operator="lessThan">
      <formula>$C$4</formula>
    </cfRule>
  </conditionalFormatting>
  <conditionalFormatting sqref="CD31">
    <cfRule type="cellIs" dxfId="31183" priority="2595" operator="lessThan">
      <formula>$C$4</formula>
    </cfRule>
  </conditionalFormatting>
  <conditionalFormatting sqref="CD32">
    <cfRule type="cellIs" dxfId="31182" priority="2596" operator="lessThan">
      <formula>$C$4</formula>
    </cfRule>
  </conditionalFormatting>
  <conditionalFormatting sqref="CD33">
    <cfRule type="cellIs" dxfId="31181" priority="2597" operator="lessThan">
      <formula>$C$4</formula>
    </cfRule>
  </conditionalFormatting>
  <conditionalFormatting sqref="CD34">
    <cfRule type="cellIs" dxfId="31180" priority="2598" operator="lessThan">
      <formula>$C$4</formula>
    </cfRule>
  </conditionalFormatting>
  <conditionalFormatting sqref="CD35">
    <cfRule type="cellIs" dxfId="31179" priority="2599" operator="lessThan">
      <formula>$C$4</formula>
    </cfRule>
  </conditionalFormatting>
  <conditionalFormatting sqref="CD36">
    <cfRule type="cellIs" dxfId="31178" priority="2600" operator="lessThan">
      <formula>$C$4</formula>
    </cfRule>
  </conditionalFormatting>
  <conditionalFormatting sqref="CD37">
    <cfRule type="cellIs" dxfId="31177" priority="2601" operator="lessThan">
      <formula>$C$4</formula>
    </cfRule>
  </conditionalFormatting>
  <conditionalFormatting sqref="CD38">
    <cfRule type="cellIs" dxfId="31176" priority="2602" operator="lessThan">
      <formula>$C$4</formula>
    </cfRule>
  </conditionalFormatting>
  <conditionalFormatting sqref="CD39">
    <cfRule type="cellIs" dxfId="31175" priority="2603" operator="lessThan">
      <formula>$C$4</formula>
    </cfRule>
  </conditionalFormatting>
  <conditionalFormatting sqref="CD40">
    <cfRule type="cellIs" dxfId="31174" priority="2604" operator="lessThan">
      <formula>$C$4</formula>
    </cfRule>
  </conditionalFormatting>
  <conditionalFormatting sqref="CD41">
    <cfRule type="cellIs" dxfId="31173" priority="2605" operator="lessThan">
      <formula>$C$4</formula>
    </cfRule>
  </conditionalFormatting>
  <conditionalFormatting sqref="CD42">
    <cfRule type="cellIs" dxfId="31172" priority="2606" operator="lessThan">
      <formula>$C$4</formula>
    </cfRule>
  </conditionalFormatting>
  <conditionalFormatting sqref="CD43">
    <cfRule type="cellIs" dxfId="31171" priority="2607" operator="lessThan">
      <formula>$C$4</formula>
    </cfRule>
  </conditionalFormatting>
  <conditionalFormatting sqref="CD44">
    <cfRule type="cellIs" dxfId="31170" priority="2608" operator="lessThan">
      <formula>$C$4</formula>
    </cfRule>
  </conditionalFormatting>
  <conditionalFormatting sqref="CD45">
    <cfRule type="cellIs" dxfId="31169" priority="2609" operator="lessThan">
      <formula>$C$4</formula>
    </cfRule>
  </conditionalFormatting>
  <conditionalFormatting sqref="CD46">
    <cfRule type="cellIs" dxfId="31168" priority="2610" operator="lessThan">
      <formula>$C$4</formula>
    </cfRule>
  </conditionalFormatting>
  <conditionalFormatting sqref="CD47">
    <cfRule type="cellIs" dxfId="31167" priority="2611" operator="lessThan">
      <formula>$C$4</formula>
    </cfRule>
  </conditionalFormatting>
  <conditionalFormatting sqref="CD48">
    <cfRule type="cellIs" dxfId="31166" priority="2612" operator="lessThan">
      <formula>$C$4</formula>
    </cfRule>
  </conditionalFormatting>
  <conditionalFormatting sqref="CD49">
    <cfRule type="cellIs" dxfId="31165" priority="2613" operator="lessThan">
      <formula>$C$4</formula>
    </cfRule>
  </conditionalFormatting>
  <conditionalFormatting sqref="CD50">
    <cfRule type="cellIs" dxfId="31164" priority="2614" operator="lessThan">
      <formula>$C$4</formula>
    </cfRule>
  </conditionalFormatting>
  <conditionalFormatting sqref="CD51">
    <cfRule type="cellIs" dxfId="31163" priority="2615" operator="lessThan">
      <formula>$C$4</formula>
    </cfRule>
  </conditionalFormatting>
  <conditionalFormatting sqref="CD52">
    <cfRule type="cellIs" dxfId="31162" priority="2616" operator="lessThan">
      <formula>$C$4</formula>
    </cfRule>
  </conditionalFormatting>
  <conditionalFormatting sqref="CD53">
    <cfRule type="cellIs" dxfId="31161" priority="2617" operator="lessThan">
      <formula>$C$4</formula>
    </cfRule>
  </conditionalFormatting>
  <conditionalFormatting sqref="CD54">
    <cfRule type="cellIs" dxfId="31160" priority="2618" operator="lessThan">
      <formula>$C$4</formula>
    </cfRule>
  </conditionalFormatting>
  <conditionalFormatting sqref="CD55">
    <cfRule type="cellIs" dxfId="31159" priority="2619" operator="lessThan">
      <formula>$C$4</formula>
    </cfRule>
  </conditionalFormatting>
  <conditionalFormatting sqref="CD56">
    <cfRule type="cellIs" dxfId="31158" priority="2620" operator="lessThan">
      <formula>$C$4</formula>
    </cfRule>
  </conditionalFormatting>
  <conditionalFormatting sqref="CD57">
    <cfRule type="cellIs" dxfId="31157" priority="2621" operator="lessThan">
      <formula>$C$4</formula>
    </cfRule>
  </conditionalFormatting>
  <conditionalFormatting sqref="CD58">
    <cfRule type="cellIs" dxfId="31156" priority="2622" operator="lessThan">
      <formula>$C$4</formula>
    </cfRule>
  </conditionalFormatting>
  <conditionalFormatting sqref="CD59">
    <cfRule type="cellIs" dxfId="31155" priority="2623" operator="lessThan">
      <formula>$C$4</formula>
    </cfRule>
  </conditionalFormatting>
  <conditionalFormatting sqref="CD60">
    <cfRule type="cellIs" dxfId="31154" priority="2624" operator="lessThan">
      <formula>$C$4</formula>
    </cfRule>
  </conditionalFormatting>
  <conditionalFormatting sqref="CE11">
    <cfRule type="cellIs" dxfId="31153" priority="2625" operator="lessThan">
      <formula>$C$4</formula>
    </cfRule>
  </conditionalFormatting>
  <conditionalFormatting sqref="CE12">
    <cfRule type="cellIs" dxfId="31152" priority="2626" operator="lessThan">
      <formula>$C$4</formula>
    </cfRule>
  </conditionalFormatting>
  <conditionalFormatting sqref="CE13">
    <cfRule type="cellIs" dxfId="31151" priority="2627" operator="lessThan">
      <formula>$C$4</formula>
    </cfRule>
  </conditionalFormatting>
  <conditionalFormatting sqref="CE14">
    <cfRule type="cellIs" dxfId="31150" priority="2628" operator="lessThan">
      <formula>$C$4</formula>
    </cfRule>
  </conditionalFormatting>
  <conditionalFormatting sqref="CE15">
    <cfRule type="cellIs" dxfId="31149" priority="2629" operator="lessThan">
      <formula>$C$4</formula>
    </cfRule>
  </conditionalFormatting>
  <conditionalFormatting sqref="CE16">
    <cfRule type="cellIs" dxfId="31148" priority="2630" operator="lessThan">
      <formula>$C$4</formula>
    </cfRule>
  </conditionalFormatting>
  <conditionalFormatting sqref="CE17">
    <cfRule type="cellIs" dxfId="31147" priority="2631" operator="lessThan">
      <formula>$C$4</formula>
    </cfRule>
  </conditionalFormatting>
  <conditionalFormatting sqref="CE18">
    <cfRule type="cellIs" dxfId="31146" priority="2632" operator="lessThan">
      <formula>$C$4</formula>
    </cfRule>
  </conditionalFormatting>
  <conditionalFormatting sqref="CE19">
    <cfRule type="cellIs" dxfId="31145" priority="2633" operator="lessThan">
      <formula>$C$4</formula>
    </cfRule>
  </conditionalFormatting>
  <conditionalFormatting sqref="CE20">
    <cfRule type="cellIs" dxfId="31144" priority="2634" operator="lessThan">
      <formula>$C$4</formula>
    </cfRule>
  </conditionalFormatting>
  <conditionalFormatting sqref="CE21">
    <cfRule type="cellIs" dxfId="31143" priority="2635" operator="lessThan">
      <formula>$C$4</formula>
    </cfRule>
  </conditionalFormatting>
  <conditionalFormatting sqref="CE22">
    <cfRule type="cellIs" dxfId="31142" priority="2636" operator="lessThan">
      <formula>$C$4</formula>
    </cfRule>
  </conditionalFormatting>
  <conditionalFormatting sqref="CE23">
    <cfRule type="cellIs" dxfId="31141" priority="2637" operator="lessThan">
      <formula>$C$4</formula>
    </cfRule>
  </conditionalFormatting>
  <conditionalFormatting sqref="CE24">
    <cfRule type="cellIs" dxfId="31140" priority="2638" operator="lessThan">
      <formula>$C$4</formula>
    </cfRule>
  </conditionalFormatting>
  <conditionalFormatting sqref="CE25">
    <cfRule type="cellIs" dxfId="31139" priority="2639" operator="lessThan">
      <formula>$C$4</formula>
    </cfRule>
  </conditionalFormatting>
  <conditionalFormatting sqref="CE26">
    <cfRule type="cellIs" dxfId="31138" priority="2640" operator="lessThan">
      <formula>$C$4</formula>
    </cfRule>
  </conditionalFormatting>
  <conditionalFormatting sqref="CE27">
    <cfRule type="cellIs" dxfId="31137" priority="2641" operator="lessThan">
      <formula>$C$4</formula>
    </cfRule>
  </conditionalFormatting>
  <conditionalFormatting sqref="CE28">
    <cfRule type="cellIs" dxfId="31136" priority="2642" operator="lessThan">
      <formula>$C$4</formula>
    </cfRule>
  </conditionalFormatting>
  <conditionalFormatting sqref="CE29">
    <cfRule type="cellIs" dxfId="31135" priority="2643" operator="lessThan">
      <formula>$C$4</formula>
    </cfRule>
  </conditionalFormatting>
  <conditionalFormatting sqref="CE30">
    <cfRule type="cellIs" dxfId="31134" priority="2644" operator="lessThan">
      <formula>$C$4</formula>
    </cfRule>
  </conditionalFormatting>
  <conditionalFormatting sqref="CE31">
    <cfRule type="cellIs" dxfId="31133" priority="2645" operator="lessThan">
      <formula>$C$4</formula>
    </cfRule>
  </conditionalFormatting>
  <conditionalFormatting sqref="CE32">
    <cfRule type="cellIs" dxfId="31132" priority="2646" operator="lessThan">
      <formula>$C$4</formula>
    </cfRule>
  </conditionalFormatting>
  <conditionalFormatting sqref="CE33">
    <cfRule type="cellIs" dxfId="31131" priority="2647" operator="lessThan">
      <formula>$C$4</formula>
    </cfRule>
  </conditionalFormatting>
  <conditionalFormatting sqref="CE34">
    <cfRule type="cellIs" dxfId="31130" priority="2648" operator="lessThan">
      <formula>$C$4</formula>
    </cfRule>
  </conditionalFormatting>
  <conditionalFormatting sqref="CE35">
    <cfRule type="cellIs" dxfId="31129" priority="2649" operator="lessThan">
      <formula>$C$4</formula>
    </cfRule>
  </conditionalFormatting>
  <conditionalFormatting sqref="CE36">
    <cfRule type="cellIs" dxfId="31128" priority="2650" operator="lessThan">
      <formula>$C$4</formula>
    </cfRule>
  </conditionalFormatting>
  <conditionalFormatting sqref="CE37">
    <cfRule type="cellIs" dxfId="31127" priority="2651" operator="lessThan">
      <formula>$C$4</formula>
    </cfRule>
  </conditionalFormatting>
  <conditionalFormatting sqref="CE38">
    <cfRule type="cellIs" dxfId="31126" priority="2652" operator="lessThan">
      <formula>$C$4</formula>
    </cfRule>
  </conditionalFormatting>
  <conditionalFormatting sqref="CE39">
    <cfRule type="cellIs" dxfId="31125" priority="2653" operator="lessThan">
      <formula>$C$4</formula>
    </cfRule>
  </conditionalFormatting>
  <conditionalFormatting sqref="CE40">
    <cfRule type="cellIs" dxfId="31124" priority="2654" operator="lessThan">
      <formula>$C$4</formula>
    </cfRule>
  </conditionalFormatting>
  <conditionalFormatting sqref="CE41">
    <cfRule type="cellIs" dxfId="31123" priority="2655" operator="lessThan">
      <formula>$C$4</formula>
    </cfRule>
  </conditionalFormatting>
  <conditionalFormatting sqref="CE42">
    <cfRule type="cellIs" dxfId="31122" priority="2656" operator="lessThan">
      <formula>$C$4</formula>
    </cfRule>
  </conditionalFormatting>
  <conditionalFormatting sqref="CE43">
    <cfRule type="cellIs" dxfId="31121" priority="2657" operator="lessThan">
      <formula>$C$4</formula>
    </cfRule>
  </conditionalFormatting>
  <conditionalFormatting sqref="CE44">
    <cfRule type="cellIs" dxfId="31120" priority="2658" operator="lessThan">
      <formula>$C$4</formula>
    </cfRule>
  </conditionalFormatting>
  <conditionalFormatting sqref="CE45">
    <cfRule type="cellIs" dxfId="31119" priority="2659" operator="lessThan">
      <formula>$C$4</formula>
    </cfRule>
  </conditionalFormatting>
  <conditionalFormatting sqref="CE46">
    <cfRule type="cellIs" dxfId="31118" priority="2660" operator="lessThan">
      <formula>$C$4</formula>
    </cfRule>
  </conditionalFormatting>
  <conditionalFormatting sqref="CE47">
    <cfRule type="cellIs" dxfId="31117" priority="2661" operator="lessThan">
      <formula>$C$4</formula>
    </cfRule>
  </conditionalFormatting>
  <conditionalFormatting sqref="CE48">
    <cfRule type="cellIs" dxfId="31116" priority="2662" operator="lessThan">
      <formula>$C$4</formula>
    </cfRule>
  </conditionalFormatting>
  <conditionalFormatting sqref="CE49">
    <cfRule type="cellIs" dxfId="31115" priority="2663" operator="lessThan">
      <formula>$C$4</formula>
    </cfRule>
  </conditionalFormatting>
  <conditionalFormatting sqref="CE50">
    <cfRule type="cellIs" dxfId="31114" priority="2664" operator="lessThan">
      <formula>$C$4</formula>
    </cfRule>
  </conditionalFormatting>
  <conditionalFormatting sqref="CE51">
    <cfRule type="cellIs" dxfId="31113" priority="2665" operator="lessThan">
      <formula>$C$4</formula>
    </cfRule>
  </conditionalFormatting>
  <conditionalFormatting sqref="CE52">
    <cfRule type="cellIs" dxfId="31112" priority="2666" operator="lessThan">
      <formula>$C$4</formula>
    </cfRule>
  </conditionalFormatting>
  <conditionalFormatting sqref="CE53">
    <cfRule type="cellIs" dxfId="31111" priority="2667" operator="lessThan">
      <formula>$C$4</formula>
    </cfRule>
  </conditionalFormatting>
  <conditionalFormatting sqref="CE54">
    <cfRule type="cellIs" dxfId="31110" priority="2668" operator="lessThan">
      <formula>$C$4</formula>
    </cfRule>
  </conditionalFormatting>
  <conditionalFormatting sqref="CE55">
    <cfRule type="cellIs" dxfId="31109" priority="2669" operator="lessThan">
      <formula>$C$4</formula>
    </cfRule>
  </conditionalFormatting>
  <conditionalFormatting sqref="CE56">
    <cfRule type="cellIs" dxfId="31108" priority="2670" operator="lessThan">
      <formula>$C$4</formula>
    </cfRule>
  </conditionalFormatting>
  <conditionalFormatting sqref="CE57">
    <cfRule type="cellIs" dxfId="31107" priority="2671" operator="lessThan">
      <formula>$C$4</formula>
    </cfRule>
  </conditionalFormatting>
  <conditionalFormatting sqref="CE58">
    <cfRule type="cellIs" dxfId="31106" priority="2672" operator="lessThan">
      <formula>$C$4</formula>
    </cfRule>
  </conditionalFormatting>
  <conditionalFormatting sqref="CE59">
    <cfRule type="cellIs" dxfId="31105" priority="2673" operator="lessThan">
      <formula>$C$4</formula>
    </cfRule>
  </conditionalFormatting>
  <conditionalFormatting sqref="CE60">
    <cfRule type="cellIs" dxfId="31104" priority="2674" operator="lessThan">
      <formula>$C$4</formula>
    </cfRule>
  </conditionalFormatting>
  <conditionalFormatting sqref="CF11">
    <cfRule type="cellIs" dxfId="31103" priority="2675" operator="lessThan">
      <formula>$C$4</formula>
    </cfRule>
  </conditionalFormatting>
  <conditionalFormatting sqref="CF12">
    <cfRule type="cellIs" dxfId="31102" priority="2676" operator="lessThan">
      <formula>$C$4</formula>
    </cfRule>
  </conditionalFormatting>
  <conditionalFormatting sqref="CF13">
    <cfRule type="cellIs" dxfId="31101" priority="2677" operator="lessThan">
      <formula>$C$4</formula>
    </cfRule>
  </conditionalFormatting>
  <conditionalFormatting sqref="CF14">
    <cfRule type="cellIs" dxfId="31100" priority="2678" operator="lessThan">
      <formula>$C$4</formula>
    </cfRule>
  </conditionalFormatting>
  <conditionalFormatting sqref="CF15">
    <cfRule type="cellIs" dxfId="31099" priority="2679" operator="lessThan">
      <formula>$C$4</formula>
    </cfRule>
  </conditionalFormatting>
  <conditionalFormatting sqref="CF16">
    <cfRule type="cellIs" dxfId="31098" priority="2680" operator="lessThan">
      <formula>$C$4</formula>
    </cfRule>
  </conditionalFormatting>
  <conditionalFormatting sqref="CF17">
    <cfRule type="cellIs" dxfId="31097" priority="2681" operator="lessThan">
      <formula>$C$4</formula>
    </cfRule>
  </conditionalFormatting>
  <conditionalFormatting sqref="CF18">
    <cfRule type="cellIs" dxfId="31096" priority="2682" operator="lessThan">
      <formula>$C$4</formula>
    </cfRule>
  </conditionalFormatting>
  <conditionalFormatting sqref="CF19">
    <cfRule type="cellIs" dxfId="31095" priority="2683" operator="lessThan">
      <formula>$C$4</formula>
    </cfRule>
  </conditionalFormatting>
  <conditionalFormatting sqref="CF20">
    <cfRule type="cellIs" dxfId="31094" priority="2684" operator="lessThan">
      <formula>$C$4</formula>
    </cfRule>
  </conditionalFormatting>
  <conditionalFormatting sqref="CF21">
    <cfRule type="cellIs" dxfId="31093" priority="2685" operator="lessThan">
      <formula>$C$4</formula>
    </cfRule>
  </conditionalFormatting>
  <conditionalFormatting sqref="CF22">
    <cfRule type="cellIs" dxfId="31092" priority="2686" operator="lessThan">
      <formula>$C$4</formula>
    </cfRule>
  </conditionalFormatting>
  <conditionalFormatting sqref="CF23">
    <cfRule type="cellIs" dxfId="31091" priority="2687" operator="lessThan">
      <formula>$C$4</formula>
    </cfRule>
  </conditionalFormatting>
  <conditionalFormatting sqref="CF24">
    <cfRule type="cellIs" dxfId="31090" priority="2688" operator="lessThan">
      <formula>$C$4</formula>
    </cfRule>
  </conditionalFormatting>
  <conditionalFormatting sqref="CF25">
    <cfRule type="cellIs" dxfId="31089" priority="2689" operator="lessThan">
      <formula>$C$4</formula>
    </cfRule>
  </conditionalFormatting>
  <conditionalFormatting sqref="CF26">
    <cfRule type="cellIs" dxfId="31088" priority="2690" operator="lessThan">
      <formula>$C$4</formula>
    </cfRule>
  </conditionalFormatting>
  <conditionalFormatting sqref="CF27">
    <cfRule type="cellIs" dxfId="31087" priority="2691" operator="lessThan">
      <formula>$C$4</formula>
    </cfRule>
  </conditionalFormatting>
  <conditionalFormatting sqref="CF28">
    <cfRule type="cellIs" dxfId="31086" priority="2692" operator="lessThan">
      <formula>$C$4</formula>
    </cfRule>
  </conditionalFormatting>
  <conditionalFormatting sqref="CF29">
    <cfRule type="cellIs" dxfId="31085" priority="2693" operator="lessThan">
      <formula>$C$4</formula>
    </cfRule>
  </conditionalFormatting>
  <conditionalFormatting sqref="CF30">
    <cfRule type="cellIs" dxfId="31084" priority="2694" operator="lessThan">
      <formula>$C$4</formula>
    </cfRule>
  </conditionalFormatting>
  <conditionalFormatting sqref="CF31">
    <cfRule type="cellIs" dxfId="31083" priority="2695" operator="lessThan">
      <formula>$C$4</formula>
    </cfRule>
  </conditionalFormatting>
  <conditionalFormatting sqref="CF32">
    <cfRule type="cellIs" dxfId="31082" priority="2696" operator="lessThan">
      <formula>$C$4</formula>
    </cfRule>
  </conditionalFormatting>
  <conditionalFormatting sqref="CF33">
    <cfRule type="cellIs" dxfId="31081" priority="2697" operator="lessThan">
      <formula>$C$4</formula>
    </cfRule>
  </conditionalFormatting>
  <conditionalFormatting sqref="CF34">
    <cfRule type="cellIs" dxfId="31080" priority="2698" operator="lessThan">
      <formula>$C$4</formula>
    </cfRule>
  </conditionalFormatting>
  <conditionalFormatting sqref="CF35">
    <cfRule type="cellIs" dxfId="31079" priority="2699" operator="lessThan">
      <formula>$C$4</formula>
    </cfRule>
  </conditionalFormatting>
  <conditionalFormatting sqref="CF36">
    <cfRule type="cellIs" dxfId="31078" priority="2700" operator="lessThan">
      <formula>$C$4</formula>
    </cfRule>
  </conditionalFormatting>
  <conditionalFormatting sqref="CF37">
    <cfRule type="cellIs" dxfId="31077" priority="2701" operator="lessThan">
      <formula>$C$4</formula>
    </cfRule>
  </conditionalFormatting>
  <conditionalFormatting sqref="CF38">
    <cfRule type="cellIs" dxfId="31076" priority="2702" operator="lessThan">
      <formula>$C$4</formula>
    </cfRule>
  </conditionalFormatting>
  <conditionalFormatting sqref="CF39">
    <cfRule type="cellIs" dxfId="31075" priority="2703" operator="lessThan">
      <formula>$C$4</formula>
    </cfRule>
  </conditionalFormatting>
  <conditionalFormatting sqref="CF40">
    <cfRule type="cellIs" dxfId="31074" priority="2704" operator="lessThan">
      <formula>$C$4</formula>
    </cfRule>
  </conditionalFormatting>
  <conditionalFormatting sqref="CF41">
    <cfRule type="cellIs" dxfId="31073" priority="2705" operator="lessThan">
      <formula>$C$4</formula>
    </cfRule>
  </conditionalFormatting>
  <conditionalFormatting sqref="CF42">
    <cfRule type="cellIs" dxfId="31072" priority="2706" operator="lessThan">
      <formula>$C$4</formula>
    </cfRule>
  </conditionalFormatting>
  <conditionalFormatting sqref="CF43">
    <cfRule type="cellIs" dxfId="31071" priority="2707" operator="lessThan">
      <formula>$C$4</formula>
    </cfRule>
  </conditionalFormatting>
  <conditionalFormatting sqref="CF44">
    <cfRule type="cellIs" dxfId="31070" priority="2708" operator="lessThan">
      <formula>$C$4</formula>
    </cfRule>
  </conditionalFormatting>
  <conditionalFormatting sqref="CF45">
    <cfRule type="cellIs" dxfId="31069" priority="2709" operator="lessThan">
      <formula>$C$4</formula>
    </cfRule>
  </conditionalFormatting>
  <conditionalFormatting sqref="CF46">
    <cfRule type="cellIs" dxfId="31068" priority="2710" operator="lessThan">
      <formula>$C$4</formula>
    </cfRule>
  </conditionalFormatting>
  <conditionalFormatting sqref="CF47">
    <cfRule type="cellIs" dxfId="31067" priority="2711" operator="lessThan">
      <formula>$C$4</formula>
    </cfRule>
  </conditionalFormatting>
  <conditionalFormatting sqref="CF48">
    <cfRule type="cellIs" dxfId="31066" priority="2712" operator="lessThan">
      <formula>$C$4</formula>
    </cfRule>
  </conditionalFormatting>
  <conditionalFormatting sqref="CF49">
    <cfRule type="cellIs" dxfId="31065" priority="2713" operator="lessThan">
      <formula>$C$4</formula>
    </cfRule>
  </conditionalFormatting>
  <conditionalFormatting sqref="CF50">
    <cfRule type="cellIs" dxfId="31064" priority="2714" operator="lessThan">
      <formula>$C$4</formula>
    </cfRule>
  </conditionalFormatting>
  <conditionalFormatting sqref="CF51">
    <cfRule type="cellIs" dxfId="31063" priority="2715" operator="lessThan">
      <formula>$C$4</formula>
    </cfRule>
  </conditionalFormatting>
  <conditionalFormatting sqref="CF52">
    <cfRule type="cellIs" dxfId="31062" priority="2716" operator="lessThan">
      <formula>$C$4</formula>
    </cfRule>
  </conditionalFormatting>
  <conditionalFormatting sqref="CF53">
    <cfRule type="cellIs" dxfId="31061" priority="2717" operator="lessThan">
      <formula>$C$4</formula>
    </cfRule>
  </conditionalFormatting>
  <conditionalFormatting sqref="CF54">
    <cfRule type="cellIs" dxfId="31060" priority="2718" operator="lessThan">
      <formula>$C$4</formula>
    </cfRule>
  </conditionalFormatting>
  <conditionalFormatting sqref="CF55">
    <cfRule type="cellIs" dxfId="31059" priority="2719" operator="lessThan">
      <formula>$C$4</formula>
    </cfRule>
  </conditionalFormatting>
  <conditionalFormatting sqref="CF56">
    <cfRule type="cellIs" dxfId="31058" priority="2720" operator="lessThan">
      <formula>$C$4</formula>
    </cfRule>
  </conditionalFormatting>
  <conditionalFormatting sqref="CF57">
    <cfRule type="cellIs" dxfId="31057" priority="2721" operator="lessThan">
      <formula>$C$4</formula>
    </cfRule>
  </conditionalFormatting>
  <conditionalFormatting sqref="CF58">
    <cfRule type="cellIs" dxfId="31056" priority="2722" operator="lessThan">
      <formula>$C$4</formula>
    </cfRule>
  </conditionalFormatting>
  <conditionalFormatting sqref="CF59">
    <cfRule type="cellIs" dxfId="31055" priority="2723" operator="lessThan">
      <formula>$C$4</formula>
    </cfRule>
  </conditionalFormatting>
  <conditionalFormatting sqref="CF60">
    <cfRule type="cellIs" dxfId="31054" priority="2724" operator="lessThan">
      <formula>$C$4</formula>
    </cfRule>
  </conditionalFormatting>
  <conditionalFormatting sqref="CG11">
    <cfRule type="cellIs" dxfId="31053" priority="2725" operator="lessThan">
      <formula>$C$4</formula>
    </cfRule>
  </conditionalFormatting>
  <conditionalFormatting sqref="CG12">
    <cfRule type="cellIs" dxfId="31052" priority="2726" operator="lessThan">
      <formula>$C$4</formula>
    </cfRule>
  </conditionalFormatting>
  <conditionalFormatting sqref="CG13">
    <cfRule type="cellIs" dxfId="31051" priority="2727" operator="lessThan">
      <formula>$C$4</formula>
    </cfRule>
  </conditionalFormatting>
  <conditionalFormatting sqref="CG14">
    <cfRule type="cellIs" dxfId="31050" priority="2728" operator="lessThan">
      <formula>$C$4</formula>
    </cfRule>
  </conditionalFormatting>
  <conditionalFormatting sqref="CG15">
    <cfRule type="cellIs" dxfId="31049" priority="2729" operator="lessThan">
      <formula>$C$4</formula>
    </cfRule>
  </conditionalFormatting>
  <conditionalFormatting sqref="CG16">
    <cfRule type="cellIs" dxfId="31048" priority="2730" operator="lessThan">
      <formula>$C$4</formula>
    </cfRule>
  </conditionalFormatting>
  <conditionalFormatting sqref="CG17">
    <cfRule type="cellIs" dxfId="31047" priority="2731" operator="lessThan">
      <formula>$C$4</formula>
    </cfRule>
  </conditionalFormatting>
  <conditionalFormatting sqref="CG18">
    <cfRule type="cellIs" dxfId="31046" priority="2732" operator="lessThan">
      <formula>$C$4</formula>
    </cfRule>
  </conditionalFormatting>
  <conditionalFormatting sqref="CG19">
    <cfRule type="cellIs" dxfId="31045" priority="2733" operator="lessThan">
      <formula>$C$4</formula>
    </cfRule>
  </conditionalFormatting>
  <conditionalFormatting sqref="CG20">
    <cfRule type="cellIs" dxfId="31044" priority="2734" operator="lessThan">
      <formula>$C$4</formula>
    </cfRule>
  </conditionalFormatting>
  <conditionalFormatting sqref="CG21">
    <cfRule type="cellIs" dxfId="31043" priority="2735" operator="lessThan">
      <formula>$C$4</formula>
    </cfRule>
  </conditionalFormatting>
  <conditionalFormatting sqref="CG22">
    <cfRule type="cellIs" dxfId="31042" priority="2736" operator="lessThan">
      <formula>$C$4</formula>
    </cfRule>
  </conditionalFormatting>
  <conditionalFormatting sqref="CG23">
    <cfRule type="cellIs" dxfId="31041" priority="2737" operator="lessThan">
      <formula>$C$4</formula>
    </cfRule>
  </conditionalFormatting>
  <conditionalFormatting sqref="CG24">
    <cfRule type="cellIs" dxfId="31040" priority="2738" operator="lessThan">
      <formula>$C$4</formula>
    </cfRule>
  </conditionalFormatting>
  <conditionalFormatting sqref="CG25">
    <cfRule type="cellIs" dxfId="31039" priority="2739" operator="lessThan">
      <formula>$C$4</formula>
    </cfRule>
  </conditionalFormatting>
  <conditionalFormatting sqref="CG26">
    <cfRule type="cellIs" dxfId="31038" priority="2740" operator="lessThan">
      <formula>$C$4</formula>
    </cfRule>
  </conditionalFormatting>
  <conditionalFormatting sqref="CG27">
    <cfRule type="cellIs" dxfId="31037" priority="2741" operator="lessThan">
      <formula>$C$4</formula>
    </cfRule>
  </conditionalFormatting>
  <conditionalFormatting sqref="CG28">
    <cfRule type="cellIs" dxfId="31036" priority="2742" operator="lessThan">
      <formula>$C$4</formula>
    </cfRule>
  </conditionalFormatting>
  <conditionalFormatting sqref="CG29">
    <cfRule type="cellIs" dxfId="31035" priority="2743" operator="lessThan">
      <formula>$C$4</formula>
    </cfRule>
  </conditionalFormatting>
  <conditionalFormatting sqref="CG30">
    <cfRule type="cellIs" dxfId="31034" priority="2744" operator="lessThan">
      <formula>$C$4</formula>
    </cfRule>
  </conditionalFormatting>
  <conditionalFormatting sqref="CG31">
    <cfRule type="cellIs" dxfId="31033" priority="2745" operator="lessThan">
      <formula>$C$4</formula>
    </cfRule>
  </conditionalFormatting>
  <conditionalFormatting sqref="CG32">
    <cfRule type="cellIs" dxfId="31032" priority="2746" operator="lessThan">
      <formula>$C$4</formula>
    </cfRule>
  </conditionalFormatting>
  <conditionalFormatting sqref="CG33">
    <cfRule type="cellIs" dxfId="31031" priority="2747" operator="lessThan">
      <formula>$C$4</formula>
    </cfRule>
  </conditionalFormatting>
  <conditionalFormatting sqref="CG34">
    <cfRule type="cellIs" dxfId="31030" priority="2748" operator="lessThan">
      <formula>$C$4</formula>
    </cfRule>
  </conditionalFormatting>
  <conditionalFormatting sqref="CG35">
    <cfRule type="cellIs" dxfId="31029" priority="2749" operator="lessThan">
      <formula>$C$4</formula>
    </cfRule>
  </conditionalFormatting>
  <conditionalFormatting sqref="CG36">
    <cfRule type="cellIs" dxfId="31028" priority="2750" operator="lessThan">
      <formula>$C$4</formula>
    </cfRule>
  </conditionalFormatting>
  <conditionalFormatting sqref="CG37">
    <cfRule type="cellIs" dxfId="31027" priority="2751" operator="lessThan">
      <formula>$C$4</formula>
    </cfRule>
  </conditionalFormatting>
  <conditionalFormatting sqref="CG38">
    <cfRule type="cellIs" dxfId="31026" priority="2752" operator="lessThan">
      <formula>$C$4</formula>
    </cfRule>
  </conditionalFormatting>
  <conditionalFormatting sqref="CG39">
    <cfRule type="cellIs" dxfId="31025" priority="2753" operator="lessThan">
      <formula>$C$4</formula>
    </cfRule>
  </conditionalFormatting>
  <conditionalFormatting sqref="CG40">
    <cfRule type="cellIs" dxfId="31024" priority="2754" operator="lessThan">
      <formula>$C$4</formula>
    </cfRule>
  </conditionalFormatting>
  <conditionalFormatting sqref="CG41">
    <cfRule type="cellIs" dxfId="31023" priority="2755" operator="lessThan">
      <formula>$C$4</formula>
    </cfRule>
  </conditionalFormatting>
  <conditionalFormatting sqref="CG42">
    <cfRule type="cellIs" dxfId="31022" priority="2756" operator="lessThan">
      <formula>$C$4</formula>
    </cfRule>
  </conditionalFormatting>
  <conditionalFormatting sqref="CG43">
    <cfRule type="cellIs" dxfId="31021" priority="2757" operator="lessThan">
      <formula>$C$4</formula>
    </cfRule>
  </conditionalFormatting>
  <conditionalFormatting sqref="CG44">
    <cfRule type="cellIs" dxfId="31020" priority="2758" operator="lessThan">
      <formula>$C$4</formula>
    </cfRule>
  </conditionalFormatting>
  <conditionalFormatting sqref="CG45">
    <cfRule type="cellIs" dxfId="31019" priority="2759" operator="lessThan">
      <formula>$C$4</formula>
    </cfRule>
  </conditionalFormatting>
  <conditionalFormatting sqref="CG46">
    <cfRule type="cellIs" dxfId="31018" priority="2760" operator="lessThan">
      <formula>$C$4</formula>
    </cfRule>
  </conditionalFormatting>
  <conditionalFormatting sqref="CG47">
    <cfRule type="cellIs" dxfId="31017" priority="2761" operator="lessThan">
      <formula>$C$4</formula>
    </cfRule>
  </conditionalFormatting>
  <conditionalFormatting sqref="CG48">
    <cfRule type="cellIs" dxfId="31016" priority="2762" operator="lessThan">
      <formula>$C$4</formula>
    </cfRule>
  </conditionalFormatting>
  <conditionalFormatting sqref="CG49">
    <cfRule type="cellIs" dxfId="31015" priority="2763" operator="lessThan">
      <formula>$C$4</formula>
    </cfRule>
  </conditionalFormatting>
  <conditionalFormatting sqref="CG50">
    <cfRule type="cellIs" dxfId="31014" priority="2764" operator="lessThan">
      <formula>$C$4</formula>
    </cfRule>
  </conditionalFormatting>
  <conditionalFormatting sqref="CG51">
    <cfRule type="cellIs" dxfId="31013" priority="2765" operator="lessThan">
      <formula>$C$4</formula>
    </cfRule>
  </conditionalFormatting>
  <conditionalFormatting sqref="CG52">
    <cfRule type="cellIs" dxfId="31012" priority="2766" operator="lessThan">
      <formula>$C$4</formula>
    </cfRule>
  </conditionalFormatting>
  <conditionalFormatting sqref="CG53">
    <cfRule type="cellIs" dxfId="31011" priority="2767" operator="lessThan">
      <formula>$C$4</formula>
    </cfRule>
  </conditionalFormatting>
  <conditionalFormatting sqref="CG54">
    <cfRule type="cellIs" dxfId="31010" priority="2768" operator="lessThan">
      <formula>$C$4</formula>
    </cfRule>
  </conditionalFormatting>
  <conditionalFormatting sqref="CG55">
    <cfRule type="cellIs" dxfId="31009" priority="2769" operator="lessThan">
      <formula>$C$4</formula>
    </cfRule>
  </conditionalFormatting>
  <conditionalFormatting sqref="CG56">
    <cfRule type="cellIs" dxfId="31008" priority="2770" operator="lessThan">
      <formula>$C$4</formula>
    </cfRule>
  </conditionalFormatting>
  <conditionalFormatting sqref="CG57">
    <cfRule type="cellIs" dxfId="31007" priority="2771" operator="lessThan">
      <formula>$C$4</formula>
    </cfRule>
  </conditionalFormatting>
  <conditionalFormatting sqref="CG58">
    <cfRule type="cellIs" dxfId="31006" priority="2772" operator="lessThan">
      <formula>$C$4</formula>
    </cfRule>
  </conditionalFormatting>
  <conditionalFormatting sqref="CG59">
    <cfRule type="cellIs" dxfId="31005" priority="2773" operator="lessThan">
      <formula>$C$4</formula>
    </cfRule>
  </conditionalFormatting>
  <conditionalFormatting sqref="CG60">
    <cfRule type="cellIs" dxfId="31004" priority="2774" operator="lessThan">
      <formula>$C$4</formula>
    </cfRule>
  </conditionalFormatting>
  <conditionalFormatting sqref="T29">
    <cfRule type="cellIs" dxfId="31003" priority="2793" operator="lessThan">
      <formula>$C$4</formula>
    </cfRule>
  </conditionalFormatting>
  <conditionalFormatting sqref="T47">
    <cfRule type="cellIs" dxfId="31002" priority="2811" operator="lessThan">
      <formula>$C$4</formula>
    </cfRule>
  </conditionalFormatting>
  <conditionalFormatting sqref="T48">
    <cfRule type="cellIs" dxfId="31001" priority="2812" operator="lessThan">
      <formula>$C$4</formula>
    </cfRule>
  </conditionalFormatting>
  <conditionalFormatting sqref="T49">
    <cfRule type="cellIs" dxfId="31000" priority="2813" operator="lessThan">
      <formula>$C$4</formula>
    </cfRule>
  </conditionalFormatting>
  <conditionalFormatting sqref="T50">
    <cfRule type="cellIs" dxfId="30999" priority="2814" operator="lessThan">
      <formula>$C$4</formula>
    </cfRule>
  </conditionalFormatting>
  <conditionalFormatting sqref="T51">
    <cfRule type="cellIs" dxfId="30998" priority="2815" operator="lessThan">
      <formula>$C$4</formula>
    </cfRule>
  </conditionalFormatting>
  <conditionalFormatting sqref="T52">
    <cfRule type="cellIs" dxfId="30997" priority="2816" operator="lessThan">
      <formula>$C$4</formula>
    </cfRule>
  </conditionalFormatting>
  <conditionalFormatting sqref="T53">
    <cfRule type="cellIs" dxfId="30996" priority="2817" operator="lessThan">
      <formula>$C$4</formula>
    </cfRule>
  </conditionalFormatting>
  <conditionalFormatting sqref="T54">
    <cfRule type="cellIs" dxfId="30995" priority="2818" operator="lessThan">
      <formula>$C$4</formula>
    </cfRule>
  </conditionalFormatting>
  <conditionalFormatting sqref="T55">
    <cfRule type="cellIs" dxfId="30994" priority="2819" operator="lessThan">
      <formula>$C$4</formula>
    </cfRule>
  </conditionalFormatting>
  <conditionalFormatting sqref="T56">
    <cfRule type="cellIs" dxfId="30993" priority="2820" operator="lessThan">
      <formula>$C$4</formula>
    </cfRule>
  </conditionalFormatting>
  <conditionalFormatting sqref="T57">
    <cfRule type="cellIs" dxfId="30992" priority="2821" operator="lessThan">
      <formula>$C$4</formula>
    </cfRule>
  </conditionalFormatting>
  <conditionalFormatting sqref="T58">
    <cfRule type="cellIs" dxfId="30991" priority="2822" operator="lessThan">
      <formula>$C$4</formula>
    </cfRule>
  </conditionalFormatting>
  <conditionalFormatting sqref="T59">
    <cfRule type="cellIs" dxfId="30990" priority="2823" operator="lessThan">
      <formula>$C$4</formula>
    </cfRule>
  </conditionalFormatting>
  <conditionalFormatting sqref="T60">
    <cfRule type="cellIs" dxfId="30989" priority="2824" operator="lessThan">
      <formula>$C$4</formula>
    </cfRule>
  </conditionalFormatting>
  <conditionalFormatting sqref="U11">
    <cfRule type="cellIs" dxfId="30988" priority="2825" operator="lessThan">
      <formula>$C$4</formula>
    </cfRule>
  </conditionalFormatting>
  <conditionalFormatting sqref="U12">
    <cfRule type="cellIs" dxfId="30987" priority="2826" operator="lessThan">
      <formula>$C$4</formula>
    </cfRule>
  </conditionalFormatting>
  <conditionalFormatting sqref="U13">
    <cfRule type="cellIs" dxfId="30986" priority="2827" operator="lessThan">
      <formula>$C$4</formula>
    </cfRule>
  </conditionalFormatting>
  <conditionalFormatting sqref="U14">
    <cfRule type="cellIs" dxfId="30985" priority="2828" operator="lessThan">
      <formula>$C$4</formula>
    </cfRule>
  </conditionalFormatting>
  <conditionalFormatting sqref="U15">
    <cfRule type="cellIs" dxfId="30984" priority="2829" operator="lessThan">
      <formula>$C$4</formula>
    </cfRule>
  </conditionalFormatting>
  <conditionalFormatting sqref="U16">
    <cfRule type="cellIs" dxfId="30983" priority="2830" operator="lessThan">
      <formula>$C$4</formula>
    </cfRule>
  </conditionalFormatting>
  <conditionalFormatting sqref="U17">
    <cfRule type="cellIs" dxfId="30982" priority="2831" operator="lessThan">
      <formula>$C$4</formula>
    </cfRule>
  </conditionalFormatting>
  <conditionalFormatting sqref="U18">
    <cfRule type="cellIs" dxfId="30981" priority="2832" operator="lessThan">
      <formula>$C$4</formula>
    </cfRule>
  </conditionalFormatting>
  <conditionalFormatting sqref="U19">
    <cfRule type="cellIs" dxfId="30980" priority="2833" operator="lessThan">
      <formula>$C$4</formula>
    </cfRule>
  </conditionalFormatting>
  <conditionalFormatting sqref="U20">
    <cfRule type="cellIs" dxfId="30979" priority="2834" operator="lessThan">
      <formula>$C$4</formula>
    </cfRule>
  </conditionalFormatting>
  <conditionalFormatting sqref="U21">
    <cfRule type="cellIs" dxfId="30978" priority="2835" operator="lessThan">
      <formula>$C$4</formula>
    </cfRule>
  </conditionalFormatting>
  <conditionalFormatting sqref="U22">
    <cfRule type="cellIs" dxfId="30977" priority="2836" operator="lessThan">
      <formula>$C$4</formula>
    </cfRule>
  </conditionalFormatting>
  <conditionalFormatting sqref="U23">
    <cfRule type="cellIs" dxfId="30976" priority="2837" operator="lessThan">
      <formula>$C$4</formula>
    </cfRule>
  </conditionalFormatting>
  <conditionalFormatting sqref="U24">
    <cfRule type="cellIs" dxfId="30975" priority="2838" operator="lessThan">
      <formula>$C$4</formula>
    </cfRule>
  </conditionalFormatting>
  <conditionalFormatting sqref="U25">
    <cfRule type="cellIs" dxfId="30974" priority="2839" operator="lessThan">
      <formula>$C$4</formula>
    </cfRule>
  </conditionalFormatting>
  <conditionalFormatting sqref="U26">
    <cfRule type="cellIs" dxfId="30973" priority="2840" operator="lessThan">
      <formula>$C$4</formula>
    </cfRule>
  </conditionalFormatting>
  <conditionalFormatting sqref="U27">
    <cfRule type="cellIs" dxfId="30972" priority="2841" operator="lessThan">
      <formula>$C$4</formula>
    </cfRule>
  </conditionalFormatting>
  <conditionalFormatting sqref="U28">
    <cfRule type="cellIs" dxfId="30971" priority="2842" operator="lessThan">
      <formula>$C$4</formula>
    </cfRule>
  </conditionalFormatting>
  <conditionalFormatting sqref="U29">
    <cfRule type="cellIs" dxfId="30970" priority="2843" operator="lessThan">
      <formula>$C$4</formula>
    </cfRule>
  </conditionalFormatting>
  <conditionalFormatting sqref="U30">
    <cfRule type="cellIs" dxfId="30969" priority="2844" operator="lessThan">
      <formula>$C$4</formula>
    </cfRule>
  </conditionalFormatting>
  <conditionalFormatting sqref="U31">
    <cfRule type="cellIs" dxfId="30968" priority="2845" operator="lessThan">
      <formula>$C$4</formula>
    </cfRule>
  </conditionalFormatting>
  <conditionalFormatting sqref="U32">
    <cfRule type="cellIs" dxfId="30967" priority="2846" operator="lessThan">
      <formula>$C$4</formula>
    </cfRule>
  </conditionalFormatting>
  <conditionalFormatting sqref="U33">
    <cfRule type="cellIs" dxfId="30966" priority="2847" operator="lessThan">
      <formula>$C$4</formula>
    </cfRule>
  </conditionalFormatting>
  <conditionalFormatting sqref="U34">
    <cfRule type="cellIs" dxfId="30965" priority="2848" operator="lessThan">
      <formula>$C$4</formula>
    </cfRule>
  </conditionalFormatting>
  <conditionalFormatting sqref="U35">
    <cfRule type="cellIs" dxfId="30964" priority="2849" operator="lessThan">
      <formula>$C$4</formula>
    </cfRule>
  </conditionalFormatting>
  <conditionalFormatting sqref="U36">
    <cfRule type="cellIs" dxfId="30963" priority="2850" operator="lessThan">
      <formula>$C$4</formula>
    </cfRule>
  </conditionalFormatting>
  <conditionalFormatting sqref="U37">
    <cfRule type="cellIs" dxfId="30962" priority="2851" operator="lessThan">
      <formula>$C$4</formula>
    </cfRule>
  </conditionalFormatting>
  <conditionalFormatting sqref="U38">
    <cfRule type="cellIs" dxfId="30961" priority="2852" operator="lessThan">
      <formula>$C$4</formula>
    </cfRule>
  </conditionalFormatting>
  <conditionalFormatting sqref="U39">
    <cfRule type="cellIs" dxfId="30960" priority="2853" operator="lessThan">
      <formula>$C$4</formula>
    </cfRule>
  </conditionalFormatting>
  <conditionalFormatting sqref="U40">
    <cfRule type="cellIs" dxfId="30959" priority="2854" operator="lessThan">
      <formula>$C$4</formula>
    </cfRule>
  </conditionalFormatting>
  <conditionalFormatting sqref="U41">
    <cfRule type="cellIs" dxfId="30958" priority="2855" operator="lessThan">
      <formula>$C$4</formula>
    </cfRule>
  </conditionalFormatting>
  <conditionalFormatting sqref="U42">
    <cfRule type="cellIs" dxfId="30957" priority="2856" operator="lessThan">
      <formula>$C$4</formula>
    </cfRule>
  </conditionalFormatting>
  <conditionalFormatting sqref="U43">
    <cfRule type="cellIs" dxfId="30956" priority="2857" operator="lessThan">
      <formula>$C$4</formula>
    </cfRule>
  </conditionalFormatting>
  <conditionalFormatting sqref="U44">
    <cfRule type="cellIs" dxfId="30955" priority="2858" operator="lessThan">
      <formula>$C$4</formula>
    </cfRule>
  </conditionalFormatting>
  <conditionalFormatting sqref="U45">
    <cfRule type="cellIs" dxfId="30954" priority="2859" operator="lessThan">
      <formula>$C$4</formula>
    </cfRule>
  </conditionalFormatting>
  <conditionalFormatting sqref="U46">
    <cfRule type="cellIs" dxfId="30953" priority="2860" operator="lessThan">
      <formula>$C$4</formula>
    </cfRule>
  </conditionalFormatting>
  <conditionalFormatting sqref="U47">
    <cfRule type="cellIs" dxfId="30952" priority="2861" operator="lessThan">
      <formula>$C$4</formula>
    </cfRule>
  </conditionalFormatting>
  <conditionalFormatting sqref="U48">
    <cfRule type="cellIs" dxfId="30951" priority="2862" operator="lessThan">
      <formula>$C$4</formula>
    </cfRule>
  </conditionalFormatting>
  <conditionalFormatting sqref="U49">
    <cfRule type="cellIs" dxfId="30950" priority="2863" operator="lessThan">
      <formula>$C$4</formula>
    </cfRule>
  </conditionalFormatting>
  <conditionalFormatting sqref="U50">
    <cfRule type="cellIs" dxfId="30949" priority="2864" operator="lessThan">
      <formula>$C$4</formula>
    </cfRule>
  </conditionalFormatting>
  <conditionalFormatting sqref="U51">
    <cfRule type="cellIs" dxfId="30948" priority="2865" operator="lessThan">
      <formula>$C$4</formula>
    </cfRule>
  </conditionalFormatting>
  <conditionalFormatting sqref="U52">
    <cfRule type="cellIs" dxfId="30947" priority="2866" operator="lessThan">
      <formula>$C$4</formula>
    </cfRule>
  </conditionalFormatting>
  <conditionalFormatting sqref="U53">
    <cfRule type="cellIs" dxfId="30946" priority="2867" operator="lessThan">
      <formula>$C$4</formula>
    </cfRule>
  </conditionalFormatting>
  <conditionalFormatting sqref="U54">
    <cfRule type="cellIs" dxfId="30945" priority="2868" operator="lessThan">
      <formula>$C$4</formula>
    </cfRule>
  </conditionalFormatting>
  <conditionalFormatting sqref="U55">
    <cfRule type="cellIs" dxfId="30944" priority="2869" operator="lessThan">
      <formula>$C$4</formula>
    </cfRule>
  </conditionalFormatting>
  <conditionalFormatting sqref="U56">
    <cfRule type="cellIs" dxfId="30943" priority="2870" operator="lessThan">
      <formula>$C$4</formula>
    </cfRule>
  </conditionalFormatting>
  <conditionalFormatting sqref="U57">
    <cfRule type="cellIs" dxfId="30942" priority="2871" operator="lessThan">
      <formula>$C$4</formula>
    </cfRule>
  </conditionalFormatting>
  <conditionalFormatting sqref="U58">
    <cfRule type="cellIs" dxfId="30941" priority="2872" operator="lessThan">
      <formula>$C$4</formula>
    </cfRule>
  </conditionalFormatting>
  <conditionalFormatting sqref="U59">
    <cfRule type="cellIs" dxfId="30940" priority="2873" operator="lessThan">
      <formula>$C$4</formula>
    </cfRule>
  </conditionalFormatting>
  <conditionalFormatting sqref="U60">
    <cfRule type="cellIs" dxfId="30939" priority="2874" operator="lessThan">
      <formula>$C$4</formula>
    </cfRule>
  </conditionalFormatting>
  <conditionalFormatting sqref="W29">
    <cfRule type="cellIs" dxfId="30938" priority="2893" operator="lessThan">
      <formula>$C$4</formula>
    </cfRule>
  </conditionalFormatting>
  <conditionalFormatting sqref="W47">
    <cfRule type="cellIs" dxfId="30937" priority="2911" operator="lessThan">
      <formula>$C$4</formula>
    </cfRule>
  </conditionalFormatting>
  <conditionalFormatting sqref="W48">
    <cfRule type="cellIs" dxfId="30936" priority="2912" operator="lessThan">
      <formula>$C$4</formula>
    </cfRule>
  </conditionalFormatting>
  <conditionalFormatting sqref="W49">
    <cfRule type="cellIs" dxfId="30935" priority="2913" operator="lessThan">
      <formula>$C$4</formula>
    </cfRule>
  </conditionalFormatting>
  <conditionalFormatting sqref="W50">
    <cfRule type="cellIs" dxfId="30934" priority="2914" operator="lessThan">
      <formula>$C$4</formula>
    </cfRule>
  </conditionalFormatting>
  <conditionalFormatting sqref="W51">
    <cfRule type="cellIs" dxfId="30933" priority="2915" operator="lessThan">
      <formula>$C$4</formula>
    </cfRule>
  </conditionalFormatting>
  <conditionalFormatting sqref="W52">
    <cfRule type="cellIs" dxfId="30932" priority="2916" operator="lessThan">
      <formula>$C$4</formula>
    </cfRule>
  </conditionalFormatting>
  <conditionalFormatting sqref="W53">
    <cfRule type="cellIs" dxfId="30931" priority="2917" operator="lessThan">
      <formula>$C$4</formula>
    </cfRule>
  </conditionalFormatting>
  <conditionalFormatting sqref="W54">
    <cfRule type="cellIs" dxfId="30930" priority="2918" operator="lessThan">
      <formula>$C$4</formula>
    </cfRule>
  </conditionalFormatting>
  <conditionalFormatting sqref="W55">
    <cfRule type="cellIs" dxfId="30929" priority="2919" operator="lessThan">
      <formula>$C$4</formula>
    </cfRule>
  </conditionalFormatting>
  <conditionalFormatting sqref="W56">
    <cfRule type="cellIs" dxfId="30928" priority="2920" operator="lessThan">
      <formula>$C$4</formula>
    </cfRule>
  </conditionalFormatting>
  <conditionalFormatting sqref="W57">
    <cfRule type="cellIs" dxfId="30927" priority="2921" operator="lessThan">
      <formula>$C$4</formula>
    </cfRule>
  </conditionalFormatting>
  <conditionalFormatting sqref="W58">
    <cfRule type="cellIs" dxfId="30926" priority="2922" operator="lessThan">
      <formula>$C$4</formula>
    </cfRule>
  </conditionalFormatting>
  <conditionalFormatting sqref="W59">
    <cfRule type="cellIs" dxfId="30925" priority="2923" operator="lessThan">
      <formula>$C$4</formula>
    </cfRule>
  </conditionalFormatting>
  <conditionalFormatting sqref="W60">
    <cfRule type="cellIs" dxfId="30924" priority="2924" operator="lessThan">
      <formula>$C$4</formula>
    </cfRule>
  </conditionalFormatting>
  <conditionalFormatting sqref="X11">
    <cfRule type="cellIs" dxfId="30923" priority="2925" operator="lessThan">
      <formula>$C$4</formula>
    </cfRule>
  </conditionalFormatting>
  <conditionalFormatting sqref="X12">
    <cfRule type="cellIs" dxfId="30922" priority="2926" operator="lessThan">
      <formula>$C$4</formula>
    </cfRule>
  </conditionalFormatting>
  <conditionalFormatting sqref="X13">
    <cfRule type="cellIs" dxfId="30921" priority="2927" operator="lessThan">
      <formula>$C$4</formula>
    </cfRule>
  </conditionalFormatting>
  <conditionalFormatting sqref="X14">
    <cfRule type="cellIs" dxfId="30920" priority="2928" operator="lessThan">
      <formula>$C$4</formula>
    </cfRule>
  </conditionalFormatting>
  <conditionalFormatting sqref="X15">
    <cfRule type="cellIs" dxfId="30919" priority="2929" operator="lessThan">
      <formula>$C$4</formula>
    </cfRule>
  </conditionalFormatting>
  <conditionalFormatting sqref="X16">
    <cfRule type="cellIs" dxfId="30918" priority="2930" operator="lessThan">
      <formula>$C$4</formula>
    </cfRule>
  </conditionalFormatting>
  <conditionalFormatting sqref="X17">
    <cfRule type="cellIs" dxfId="30917" priority="2931" operator="lessThan">
      <formula>$C$4</formula>
    </cfRule>
  </conditionalFormatting>
  <conditionalFormatting sqref="X18">
    <cfRule type="cellIs" dxfId="30916" priority="2932" operator="lessThan">
      <formula>$C$4</formula>
    </cfRule>
  </conditionalFormatting>
  <conditionalFormatting sqref="X19">
    <cfRule type="cellIs" dxfId="30915" priority="2933" operator="lessThan">
      <formula>$C$4</formula>
    </cfRule>
  </conditionalFormatting>
  <conditionalFormatting sqref="X20">
    <cfRule type="cellIs" dxfId="30914" priority="2934" operator="lessThan">
      <formula>$C$4</formula>
    </cfRule>
  </conditionalFormatting>
  <conditionalFormatting sqref="X21">
    <cfRule type="cellIs" dxfId="30913" priority="2935" operator="lessThan">
      <formula>$C$4</formula>
    </cfRule>
  </conditionalFormatting>
  <conditionalFormatting sqref="X22">
    <cfRule type="cellIs" dxfId="30912" priority="2936" operator="lessThan">
      <formula>$C$4</formula>
    </cfRule>
  </conditionalFormatting>
  <conditionalFormatting sqref="X23">
    <cfRule type="cellIs" dxfId="30911" priority="2937" operator="lessThan">
      <formula>$C$4</formula>
    </cfRule>
  </conditionalFormatting>
  <conditionalFormatting sqref="X24">
    <cfRule type="cellIs" dxfId="30910" priority="2938" operator="lessThan">
      <formula>$C$4</formula>
    </cfRule>
  </conditionalFormatting>
  <conditionalFormatting sqref="X25">
    <cfRule type="cellIs" dxfId="30909" priority="2939" operator="lessThan">
      <formula>$C$4</formula>
    </cfRule>
  </conditionalFormatting>
  <conditionalFormatting sqref="X26">
    <cfRule type="cellIs" dxfId="30908" priority="2940" operator="lessThan">
      <formula>$C$4</formula>
    </cfRule>
  </conditionalFormatting>
  <conditionalFormatting sqref="X27">
    <cfRule type="cellIs" dxfId="30907" priority="2941" operator="lessThan">
      <formula>$C$4</formula>
    </cfRule>
  </conditionalFormatting>
  <conditionalFormatting sqref="X28">
    <cfRule type="cellIs" dxfId="30906" priority="2942" operator="lessThan">
      <formula>$C$4</formula>
    </cfRule>
  </conditionalFormatting>
  <conditionalFormatting sqref="X29">
    <cfRule type="cellIs" dxfId="30905" priority="2943" operator="lessThan">
      <formula>$C$4</formula>
    </cfRule>
  </conditionalFormatting>
  <conditionalFormatting sqref="X30">
    <cfRule type="cellIs" dxfId="30904" priority="2944" operator="lessThan">
      <formula>$C$4</formula>
    </cfRule>
  </conditionalFormatting>
  <conditionalFormatting sqref="X31">
    <cfRule type="cellIs" dxfId="30903" priority="2945" operator="lessThan">
      <formula>$C$4</formula>
    </cfRule>
  </conditionalFormatting>
  <conditionalFormatting sqref="X32">
    <cfRule type="cellIs" dxfId="30902" priority="2946" operator="lessThan">
      <formula>$C$4</formula>
    </cfRule>
  </conditionalFormatting>
  <conditionalFormatting sqref="X33">
    <cfRule type="cellIs" dxfId="30901" priority="2947" operator="lessThan">
      <formula>$C$4</formula>
    </cfRule>
  </conditionalFormatting>
  <conditionalFormatting sqref="X34">
    <cfRule type="cellIs" dxfId="30900" priority="2948" operator="lessThan">
      <formula>$C$4</formula>
    </cfRule>
  </conditionalFormatting>
  <conditionalFormatting sqref="X35">
    <cfRule type="cellIs" dxfId="30899" priority="2949" operator="lessThan">
      <formula>$C$4</formula>
    </cfRule>
  </conditionalFormatting>
  <conditionalFormatting sqref="X36">
    <cfRule type="cellIs" dxfId="30898" priority="2950" operator="lessThan">
      <formula>$C$4</formula>
    </cfRule>
  </conditionalFormatting>
  <conditionalFormatting sqref="X37">
    <cfRule type="cellIs" dxfId="30897" priority="2951" operator="lessThan">
      <formula>$C$4</formula>
    </cfRule>
  </conditionalFormatting>
  <conditionalFormatting sqref="X38">
    <cfRule type="cellIs" dxfId="30896" priority="2952" operator="lessThan">
      <formula>$C$4</formula>
    </cfRule>
  </conditionalFormatting>
  <conditionalFormatting sqref="X39">
    <cfRule type="cellIs" dxfId="30895" priority="2953" operator="lessThan">
      <formula>$C$4</formula>
    </cfRule>
  </conditionalFormatting>
  <conditionalFormatting sqref="X40">
    <cfRule type="cellIs" dxfId="30894" priority="2954" operator="lessThan">
      <formula>$C$4</formula>
    </cfRule>
  </conditionalFormatting>
  <conditionalFormatting sqref="X41">
    <cfRule type="cellIs" dxfId="30893" priority="2955" operator="lessThan">
      <formula>$C$4</formula>
    </cfRule>
  </conditionalFormatting>
  <conditionalFormatting sqref="X42">
    <cfRule type="cellIs" dxfId="30892" priority="2956" operator="lessThan">
      <formula>$C$4</formula>
    </cfRule>
  </conditionalFormatting>
  <conditionalFormatting sqref="X43">
    <cfRule type="cellIs" dxfId="30891" priority="2957" operator="lessThan">
      <formula>$C$4</formula>
    </cfRule>
  </conditionalFormatting>
  <conditionalFormatting sqref="X44">
    <cfRule type="cellIs" dxfId="30890" priority="2958" operator="lessThan">
      <formula>$C$4</formula>
    </cfRule>
  </conditionalFormatting>
  <conditionalFormatting sqref="X45">
    <cfRule type="cellIs" dxfId="30889" priority="2959" operator="lessThan">
      <formula>$C$4</formula>
    </cfRule>
  </conditionalFormatting>
  <conditionalFormatting sqref="X46">
    <cfRule type="cellIs" dxfId="30888" priority="2960" operator="lessThan">
      <formula>$C$4</formula>
    </cfRule>
  </conditionalFormatting>
  <conditionalFormatting sqref="X47">
    <cfRule type="cellIs" dxfId="30887" priority="2961" operator="lessThan">
      <formula>$C$4</formula>
    </cfRule>
  </conditionalFormatting>
  <conditionalFormatting sqref="X48">
    <cfRule type="cellIs" dxfId="30886" priority="2962" operator="lessThan">
      <formula>$C$4</formula>
    </cfRule>
  </conditionalFormatting>
  <conditionalFormatting sqref="X49">
    <cfRule type="cellIs" dxfId="30885" priority="2963" operator="lessThan">
      <formula>$C$4</formula>
    </cfRule>
  </conditionalFormatting>
  <conditionalFormatting sqref="X50">
    <cfRule type="cellIs" dxfId="30884" priority="2964" operator="lessThan">
      <formula>$C$4</formula>
    </cfRule>
  </conditionalFormatting>
  <conditionalFormatting sqref="X51">
    <cfRule type="cellIs" dxfId="30883" priority="2965" operator="lessThan">
      <formula>$C$4</formula>
    </cfRule>
  </conditionalFormatting>
  <conditionalFormatting sqref="X52">
    <cfRule type="cellIs" dxfId="30882" priority="2966" operator="lessThan">
      <formula>$C$4</formula>
    </cfRule>
  </conditionalFormatting>
  <conditionalFormatting sqref="X53">
    <cfRule type="cellIs" dxfId="30881" priority="2967" operator="lessThan">
      <formula>$C$4</formula>
    </cfRule>
  </conditionalFormatting>
  <conditionalFormatting sqref="X54">
    <cfRule type="cellIs" dxfId="30880" priority="2968" operator="lessThan">
      <formula>$C$4</formula>
    </cfRule>
  </conditionalFormatting>
  <conditionalFormatting sqref="X55">
    <cfRule type="cellIs" dxfId="30879" priority="2969" operator="lessThan">
      <formula>$C$4</formula>
    </cfRule>
  </conditionalFormatting>
  <conditionalFormatting sqref="X56">
    <cfRule type="cellIs" dxfId="30878" priority="2970" operator="lessThan">
      <formula>$C$4</formula>
    </cfRule>
  </conditionalFormatting>
  <conditionalFormatting sqref="X57">
    <cfRule type="cellIs" dxfId="30877" priority="2971" operator="lessThan">
      <formula>$C$4</formula>
    </cfRule>
  </conditionalFormatting>
  <conditionalFormatting sqref="X58">
    <cfRule type="cellIs" dxfId="30876" priority="2972" operator="lessThan">
      <formula>$C$4</formula>
    </cfRule>
  </conditionalFormatting>
  <conditionalFormatting sqref="X59">
    <cfRule type="cellIs" dxfId="30875" priority="2973" operator="lessThan">
      <formula>$C$4</formula>
    </cfRule>
  </conditionalFormatting>
  <conditionalFormatting sqref="X60">
    <cfRule type="cellIs" dxfId="30874" priority="2974" operator="lessThan">
      <formula>$C$4</formula>
    </cfRule>
  </conditionalFormatting>
  <conditionalFormatting sqref="CJ11">
    <cfRule type="cellIs" dxfId="30873" priority="2975" operator="lessThan">
      <formula>$C$4</formula>
    </cfRule>
  </conditionalFormatting>
  <conditionalFormatting sqref="CJ11">
    <cfRule type="cellIs" dxfId="30872" priority="2976" operator="lessThan">
      <formula>$C$4</formula>
    </cfRule>
  </conditionalFormatting>
  <conditionalFormatting sqref="CJ12">
    <cfRule type="cellIs" dxfId="30871" priority="2977" operator="lessThan">
      <formula>$C$4</formula>
    </cfRule>
  </conditionalFormatting>
  <conditionalFormatting sqref="CJ12">
    <cfRule type="cellIs" dxfId="30870" priority="2978" operator="lessThan">
      <formula>$C$4</formula>
    </cfRule>
  </conditionalFormatting>
  <conditionalFormatting sqref="CJ13">
    <cfRule type="cellIs" dxfId="30869" priority="2979" operator="lessThan">
      <formula>$C$4</formula>
    </cfRule>
  </conditionalFormatting>
  <conditionalFormatting sqref="CJ13">
    <cfRule type="cellIs" dxfId="30868" priority="2980" operator="lessThan">
      <formula>$C$4</formula>
    </cfRule>
  </conditionalFormatting>
  <conditionalFormatting sqref="CJ14">
    <cfRule type="cellIs" dxfId="30867" priority="2981" operator="lessThan">
      <formula>$C$4</formula>
    </cfRule>
  </conditionalFormatting>
  <conditionalFormatting sqref="CJ14">
    <cfRule type="cellIs" dxfId="30866" priority="2982" operator="lessThan">
      <formula>$C$4</formula>
    </cfRule>
  </conditionalFormatting>
  <conditionalFormatting sqref="CJ15">
    <cfRule type="cellIs" dxfId="30865" priority="2983" operator="lessThan">
      <formula>$C$4</formula>
    </cfRule>
  </conditionalFormatting>
  <conditionalFormatting sqref="CJ15">
    <cfRule type="cellIs" dxfId="30864" priority="2984" operator="lessThan">
      <formula>$C$4</formula>
    </cfRule>
  </conditionalFormatting>
  <conditionalFormatting sqref="CJ16">
    <cfRule type="cellIs" dxfId="30863" priority="2985" operator="lessThan">
      <formula>$C$4</formula>
    </cfRule>
  </conditionalFormatting>
  <conditionalFormatting sqref="CJ16">
    <cfRule type="cellIs" dxfId="30862" priority="2986" operator="lessThan">
      <formula>$C$4</formula>
    </cfRule>
  </conditionalFormatting>
  <conditionalFormatting sqref="CJ17">
    <cfRule type="cellIs" dxfId="30861" priority="2987" operator="lessThan">
      <formula>$C$4</formula>
    </cfRule>
  </conditionalFormatting>
  <conditionalFormatting sqref="CJ17">
    <cfRule type="cellIs" dxfId="30860" priority="2988" operator="lessThan">
      <formula>$C$4</formula>
    </cfRule>
  </conditionalFormatting>
  <conditionalFormatting sqref="CJ18">
    <cfRule type="cellIs" dxfId="30859" priority="2989" operator="lessThan">
      <formula>$C$4</formula>
    </cfRule>
  </conditionalFormatting>
  <conditionalFormatting sqref="CJ18">
    <cfRule type="cellIs" dxfId="30858" priority="2990" operator="lessThan">
      <formula>$C$4</formula>
    </cfRule>
  </conditionalFormatting>
  <conditionalFormatting sqref="CJ19">
    <cfRule type="cellIs" dxfId="30857" priority="2991" operator="lessThan">
      <formula>$C$4</formula>
    </cfRule>
  </conditionalFormatting>
  <conditionalFormatting sqref="CJ19">
    <cfRule type="cellIs" dxfId="30856" priority="2992" operator="lessThan">
      <formula>$C$4</formula>
    </cfRule>
  </conditionalFormatting>
  <conditionalFormatting sqref="CJ20">
    <cfRule type="cellIs" dxfId="30855" priority="2993" operator="lessThan">
      <formula>$C$4</formula>
    </cfRule>
  </conditionalFormatting>
  <conditionalFormatting sqref="CJ20">
    <cfRule type="cellIs" dxfId="30854" priority="2994" operator="lessThan">
      <formula>$C$4</formula>
    </cfRule>
  </conditionalFormatting>
  <conditionalFormatting sqref="CJ21">
    <cfRule type="cellIs" dxfId="30853" priority="2995" operator="lessThan">
      <formula>$C$4</formula>
    </cfRule>
  </conditionalFormatting>
  <conditionalFormatting sqref="CJ21">
    <cfRule type="cellIs" dxfId="30852" priority="2996" operator="lessThan">
      <formula>$C$4</formula>
    </cfRule>
  </conditionalFormatting>
  <conditionalFormatting sqref="CJ22">
    <cfRule type="cellIs" dxfId="30851" priority="2997" operator="lessThan">
      <formula>$C$4</formula>
    </cfRule>
  </conditionalFormatting>
  <conditionalFormatting sqref="CJ22">
    <cfRule type="cellIs" dxfId="30850" priority="2998" operator="lessThan">
      <formula>$C$4</formula>
    </cfRule>
  </conditionalFormatting>
  <conditionalFormatting sqref="CJ23">
    <cfRule type="cellIs" dxfId="30849" priority="2999" operator="lessThan">
      <formula>$C$4</formula>
    </cfRule>
  </conditionalFormatting>
  <conditionalFormatting sqref="CJ23">
    <cfRule type="cellIs" dxfId="30848" priority="3000" operator="lessThan">
      <formula>$C$4</formula>
    </cfRule>
  </conditionalFormatting>
  <conditionalFormatting sqref="CJ24">
    <cfRule type="cellIs" dxfId="30847" priority="3001" operator="lessThan">
      <formula>$C$4</formula>
    </cfRule>
  </conditionalFormatting>
  <conditionalFormatting sqref="CJ24">
    <cfRule type="cellIs" dxfId="30846" priority="3002" operator="lessThan">
      <formula>$C$4</formula>
    </cfRule>
  </conditionalFormatting>
  <conditionalFormatting sqref="CJ25">
    <cfRule type="cellIs" dxfId="30845" priority="3003" operator="lessThan">
      <formula>$C$4</formula>
    </cfRule>
  </conditionalFormatting>
  <conditionalFormatting sqref="CJ25">
    <cfRule type="cellIs" dxfId="30844" priority="3004" operator="lessThan">
      <formula>$C$4</formula>
    </cfRule>
  </conditionalFormatting>
  <conditionalFormatting sqref="CJ26">
    <cfRule type="cellIs" dxfId="30843" priority="3005" operator="lessThan">
      <formula>$C$4</formula>
    </cfRule>
  </conditionalFormatting>
  <conditionalFormatting sqref="CJ26">
    <cfRule type="cellIs" dxfId="30842" priority="3006" operator="lessThan">
      <formula>$C$4</formula>
    </cfRule>
  </conditionalFormatting>
  <conditionalFormatting sqref="CJ27">
    <cfRule type="cellIs" dxfId="30841" priority="3007" operator="lessThan">
      <formula>$C$4</formula>
    </cfRule>
  </conditionalFormatting>
  <conditionalFormatting sqref="CJ27">
    <cfRule type="cellIs" dxfId="30840" priority="3008" operator="lessThan">
      <formula>$C$4</formula>
    </cfRule>
  </conditionalFormatting>
  <conditionalFormatting sqref="CJ28">
    <cfRule type="cellIs" dxfId="30839" priority="3009" operator="lessThan">
      <formula>$C$4</formula>
    </cfRule>
  </conditionalFormatting>
  <conditionalFormatting sqref="CJ28">
    <cfRule type="cellIs" dxfId="30838" priority="3010" operator="lessThan">
      <formula>$C$4</formula>
    </cfRule>
  </conditionalFormatting>
  <conditionalFormatting sqref="CJ29">
    <cfRule type="cellIs" dxfId="30837" priority="3011" operator="lessThan">
      <formula>$C$4</formula>
    </cfRule>
  </conditionalFormatting>
  <conditionalFormatting sqref="CJ29">
    <cfRule type="cellIs" dxfId="30836" priority="3012" operator="lessThan">
      <formula>$C$4</formula>
    </cfRule>
  </conditionalFormatting>
  <conditionalFormatting sqref="CJ30">
    <cfRule type="cellIs" dxfId="30835" priority="3013" operator="lessThan">
      <formula>$C$4</formula>
    </cfRule>
  </conditionalFormatting>
  <conditionalFormatting sqref="CJ30">
    <cfRule type="cellIs" dxfId="30834" priority="3014" operator="lessThan">
      <formula>$C$4</formula>
    </cfRule>
  </conditionalFormatting>
  <conditionalFormatting sqref="CJ31">
    <cfRule type="cellIs" dxfId="30833" priority="3015" operator="lessThan">
      <formula>$C$4</formula>
    </cfRule>
  </conditionalFormatting>
  <conditionalFormatting sqref="CJ31">
    <cfRule type="cellIs" dxfId="30832" priority="3016" operator="lessThan">
      <formula>$C$4</formula>
    </cfRule>
  </conditionalFormatting>
  <conditionalFormatting sqref="CJ32">
    <cfRule type="cellIs" dxfId="30831" priority="3017" operator="lessThan">
      <formula>$C$4</formula>
    </cfRule>
  </conditionalFormatting>
  <conditionalFormatting sqref="CJ32">
    <cfRule type="cellIs" dxfId="30830" priority="3018" operator="lessThan">
      <formula>$C$4</formula>
    </cfRule>
  </conditionalFormatting>
  <conditionalFormatting sqref="CJ33">
    <cfRule type="cellIs" dxfId="30829" priority="3019" operator="lessThan">
      <formula>$C$4</formula>
    </cfRule>
  </conditionalFormatting>
  <conditionalFormatting sqref="CJ33">
    <cfRule type="cellIs" dxfId="30828" priority="3020" operator="lessThan">
      <formula>$C$4</formula>
    </cfRule>
  </conditionalFormatting>
  <conditionalFormatting sqref="CJ34">
    <cfRule type="cellIs" dxfId="30827" priority="3021" operator="lessThan">
      <formula>$C$4</formula>
    </cfRule>
  </conditionalFormatting>
  <conditionalFormatting sqref="CJ34">
    <cfRule type="cellIs" dxfId="30826" priority="3022" operator="lessThan">
      <formula>$C$4</formula>
    </cfRule>
  </conditionalFormatting>
  <conditionalFormatting sqref="CJ35">
    <cfRule type="cellIs" dxfId="30825" priority="3023" operator="lessThan">
      <formula>$C$4</formula>
    </cfRule>
  </conditionalFormatting>
  <conditionalFormatting sqref="CJ35">
    <cfRule type="cellIs" dxfId="30824" priority="3024" operator="lessThan">
      <formula>$C$4</formula>
    </cfRule>
  </conditionalFormatting>
  <conditionalFormatting sqref="CJ36">
    <cfRule type="cellIs" dxfId="30823" priority="3025" operator="lessThan">
      <formula>$C$4</formula>
    </cfRule>
  </conditionalFormatting>
  <conditionalFormatting sqref="CJ36">
    <cfRule type="cellIs" dxfId="30822" priority="3026" operator="lessThan">
      <formula>$C$4</formula>
    </cfRule>
  </conditionalFormatting>
  <conditionalFormatting sqref="CJ37">
    <cfRule type="cellIs" dxfId="30821" priority="3027" operator="lessThan">
      <formula>$C$4</formula>
    </cfRule>
  </conditionalFormatting>
  <conditionalFormatting sqref="CJ37">
    <cfRule type="cellIs" dxfId="30820" priority="3028" operator="lessThan">
      <formula>$C$4</formula>
    </cfRule>
  </conditionalFormatting>
  <conditionalFormatting sqref="CJ38">
    <cfRule type="cellIs" dxfId="30819" priority="3029" operator="lessThan">
      <formula>$C$4</formula>
    </cfRule>
  </conditionalFormatting>
  <conditionalFormatting sqref="CJ38">
    <cfRule type="cellIs" dxfId="30818" priority="3030" operator="lessThan">
      <formula>$C$4</formula>
    </cfRule>
  </conditionalFormatting>
  <conditionalFormatting sqref="CJ39">
    <cfRule type="cellIs" dxfId="30817" priority="3031" operator="lessThan">
      <formula>$C$4</formula>
    </cfRule>
  </conditionalFormatting>
  <conditionalFormatting sqref="CJ39">
    <cfRule type="cellIs" dxfId="30816" priority="3032" operator="lessThan">
      <formula>$C$4</formula>
    </cfRule>
  </conditionalFormatting>
  <conditionalFormatting sqref="CJ40">
    <cfRule type="cellIs" dxfId="30815" priority="3033" operator="lessThan">
      <formula>$C$4</formula>
    </cfRule>
  </conditionalFormatting>
  <conditionalFormatting sqref="CJ40">
    <cfRule type="cellIs" dxfId="30814" priority="3034" operator="lessThan">
      <formula>$C$4</formula>
    </cfRule>
  </conditionalFormatting>
  <conditionalFormatting sqref="CJ41">
    <cfRule type="cellIs" dxfId="30813" priority="3035" operator="lessThan">
      <formula>$C$4</formula>
    </cfRule>
  </conditionalFormatting>
  <conditionalFormatting sqref="CJ41">
    <cfRule type="cellIs" dxfId="30812" priority="3036" operator="lessThan">
      <formula>$C$4</formula>
    </cfRule>
  </conditionalFormatting>
  <conditionalFormatting sqref="CJ42">
    <cfRule type="cellIs" dxfId="30811" priority="3037" operator="lessThan">
      <formula>$C$4</formula>
    </cfRule>
  </conditionalFormatting>
  <conditionalFormatting sqref="CJ42">
    <cfRule type="cellIs" dxfId="30810" priority="3038" operator="lessThan">
      <formula>$C$4</formula>
    </cfRule>
  </conditionalFormatting>
  <conditionalFormatting sqref="CJ43">
    <cfRule type="cellIs" dxfId="30809" priority="3039" operator="lessThan">
      <formula>$C$4</formula>
    </cfRule>
  </conditionalFormatting>
  <conditionalFormatting sqref="CJ43">
    <cfRule type="cellIs" dxfId="30808" priority="3040" operator="lessThan">
      <formula>$C$4</formula>
    </cfRule>
  </conditionalFormatting>
  <conditionalFormatting sqref="CJ44">
    <cfRule type="cellIs" dxfId="30807" priority="3041" operator="lessThan">
      <formula>$C$4</formula>
    </cfRule>
  </conditionalFormatting>
  <conditionalFormatting sqref="CJ44">
    <cfRule type="cellIs" dxfId="30806" priority="3042" operator="lessThan">
      <formula>$C$4</formula>
    </cfRule>
  </conditionalFormatting>
  <conditionalFormatting sqref="CJ45">
    <cfRule type="cellIs" dxfId="30805" priority="3043" operator="lessThan">
      <formula>$C$4</formula>
    </cfRule>
  </conditionalFormatting>
  <conditionalFormatting sqref="CJ45">
    <cfRule type="cellIs" dxfId="30804" priority="3044" operator="lessThan">
      <formula>$C$4</formula>
    </cfRule>
  </conditionalFormatting>
  <conditionalFormatting sqref="CJ46">
    <cfRule type="cellIs" dxfId="30803" priority="3045" operator="lessThan">
      <formula>$C$4</formula>
    </cfRule>
  </conditionalFormatting>
  <conditionalFormatting sqref="CJ46">
    <cfRule type="cellIs" dxfId="30802" priority="3046" operator="lessThan">
      <formula>$C$4</formula>
    </cfRule>
  </conditionalFormatting>
  <conditionalFormatting sqref="CJ47">
    <cfRule type="cellIs" dxfId="30801" priority="3047" operator="lessThan">
      <formula>$C$4</formula>
    </cfRule>
  </conditionalFormatting>
  <conditionalFormatting sqref="CJ47">
    <cfRule type="cellIs" dxfId="30800" priority="3048" operator="lessThan">
      <formula>$C$4</formula>
    </cfRule>
  </conditionalFormatting>
  <conditionalFormatting sqref="CJ48">
    <cfRule type="cellIs" dxfId="30799" priority="3049" operator="lessThan">
      <formula>$C$4</formula>
    </cfRule>
  </conditionalFormatting>
  <conditionalFormatting sqref="CJ48">
    <cfRule type="cellIs" dxfId="30798" priority="3050" operator="lessThan">
      <formula>$C$4</formula>
    </cfRule>
  </conditionalFormatting>
  <conditionalFormatting sqref="CJ49">
    <cfRule type="cellIs" dxfId="30797" priority="3051" operator="lessThan">
      <formula>$C$4</formula>
    </cfRule>
  </conditionalFormatting>
  <conditionalFormatting sqref="CJ49">
    <cfRule type="cellIs" dxfId="30796" priority="3052" operator="lessThan">
      <formula>$C$4</formula>
    </cfRule>
  </conditionalFormatting>
  <conditionalFormatting sqref="CJ50">
    <cfRule type="cellIs" dxfId="30795" priority="3053" operator="lessThan">
      <formula>$C$4</formula>
    </cfRule>
  </conditionalFormatting>
  <conditionalFormatting sqref="CJ50">
    <cfRule type="cellIs" dxfId="30794" priority="3054" operator="lessThan">
      <formula>$C$4</formula>
    </cfRule>
  </conditionalFormatting>
  <conditionalFormatting sqref="CJ51">
    <cfRule type="cellIs" dxfId="30793" priority="3055" operator="lessThan">
      <formula>$C$4</formula>
    </cfRule>
  </conditionalFormatting>
  <conditionalFormatting sqref="CJ51">
    <cfRule type="cellIs" dxfId="30792" priority="3056" operator="lessThan">
      <formula>$C$4</formula>
    </cfRule>
  </conditionalFormatting>
  <conditionalFormatting sqref="CJ52">
    <cfRule type="cellIs" dxfId="30791" priority="3057" operator="lessThan">
      <formula>$C$4</formula>
    </cfRule>
  </conditionalFormatting>
  <conditionalFormatting sqref="CJ52">
    <cfRule type="cellIs" dxfId="30790" priority="3058" operator="lessThan">
      <formula>$C$4</formula>
    </cfRule>
  </conditionalFormatting>
  <conditionalFormatting sqref="CJ53">
    <cfRule type="cellIs" dxfId="30789" priority="3059" operator="lessThan">
      <formula>$C$4</formula>
    </cfRule>
  </conditionalFormatting>
  <conditionalFormatting sqref="CJ53">
    <cfRule type="cellIs" dxfId="30788" priority="3060" operator="lessThan">
      <formula>$C$4</formula>
    </cfRule>
  </conditionalFormatting>
  <conditionalFormatting sqref="CJ54">
    <cfRule type="cellIs" dxfId="30787" priority="3061" operator="lessThan">
      <formula>$C$4</formula>
    </cfRule>
  </conditionalFormatting>
  <conditionalFormatting sqref="CJ54">
    <cfRule type="cellIs" dxfId="30786" priority="3062" operator="lessThan">
      <formula>$C$4</formula>
    </cfRule>
  </conditionalFormatting>
  <conditionalFormatting sqref="CJ55">
    <cfRule type="cellIs" dxfId="30785" priority="3063" operator="lessThan">
      <formula>$C$4</formula>
    </cfRule>
  </conditionalFormatting>
  <conditionalFormatting sqref="CJ55">
    <cfRule type="cellIs" dxfId="30784" priority="3064" operator="lessThan">
      <formula>$C$4</formula>
    </cfRule>
  </conditionalFormatting>
  <conditionalFormatting sqref="CJ56">
    <cfRule type="cellIs" dxfId="30783" priority="3065" operator="lessThan">
      <formula>$C$4</formula>
    </cfRule>
  </conditionalFormatting>
  <conditionalFormatting sqref="CJ56">
    <cfRule type="cellIs" dxfId="30782" priority="3066" operator="lessThan">
      <formula>$C$4</formula>
    </cfRule>
  </conditionalFormatting>
  <conditionalFormatting sqref="CJ57">
    <cfRule type="cellIs" dxfId="30781" priority="3067" operator="lessThan">
      <formula>$C$4</formula>
    </cfRule>
  </conditionalFormatting>
  <conditionalFormatting sqref="CJ57">
    <cfRule type="cellIs" dxfId="30780" priority="3068" operator="lessThan">
      <formula>$C$4</formula>
    </cfRule>
  </conditionalFormatting>
  <conditionalFormatting sqref="CJ58">
    <cfRule type="cellIs" dxfId="30779" priority="3069" operator="lessThan">
      <formula>$C$4</formula>
    </cfRule>
  </conditionalFormatting>
  <conditionalFormatting sqref="CJ58">
    <cfRule type="cellIs" dxfId="30778" priority="3070" operator="lessThan">
      <formula>$C$4</formula>
    </cfRule>
  </conditionalFormatting>
  <conditionalFormatting sqref="CJ59">
    <cfRule type="cellIs" dxfId="30777" priority="3071" operator="lessThan">
      <formula>$C$4</formula>
    </cfRule>
  </conditionalFormatting>
  <conditionalFormatting sqref="CJ59">
    <cfRule type="cellIs" dxfId="30776" priority="3072" operator="lessThan">
      <formula>$C$4</formula>
    </cfRule>
  </conditionalFormatting>
  <conditionalFormatting sqref="CJ60">
    <cfRule type="cellIs" dxfId="30775" priority="3073" operator="lessThan">
      <formula>$C$4</formula>
    </cfRule>
  </conditionalFormatting>
  <conditionalFormatting sqref="CJ60">
    <cfRule type="cellIs" dxfId="30774" priority="3074" operator="lessThan">
      <formula>$C$4</formula>
    </cfRule>
  </conditionalFormatting>
  <conditionalFormatting sqref="N11">
    <cfRule type="cellIs" dxfId="30773" priority="3075" operator="lessThan">
      <formula>$C$4</formula>
    </cfRule>
  </conditionalFormatting>
  <conditionalFormatting sqref="N11">
    <cfRule type="cellIs" dxfId="30772" priority="3076" operator="lessThan">
      <formula>$C$4</formula>
    </cfRule>
  </conditionalFormatting>
  <conditionalFormatting sqref="N12">
    <cfRule type="cellIs" dxfId="30771" priority="3077" operator="lessThan">
      <formula>$C$4</formula>
    </cfRule>
  </conditionalFormatting>
  <conditionalFormatting sqref="N12">
    <cfRule type="cellIs" dxfId="30770" priority="3078" operator="lessThan">
      <formula>$C$4</formula>
    </cfRule>
  </conditionalFormatting>
  <conditionalFormatting sqref="N13">
    <cfRule type="cellIs" dxfId="30769" priority="3079" operator="lessThan">
      <formula>$C$4</formula>
    </cfRule>
  </conditionalFormatting>
  <conditionalFormatting sqref="N13">
    <cfRule type="cellIs" dxfId="30768" priority="3080" operator="lessThan">
      <formula>$C$4</formula>
    </cfRule>
  </conditionalFormatting>
  <conditionalFormatting sqref="N14">
    <cfRule type="cellIs" dxfId="30767" priority="3081" operator="lessThan">
      <formula>$C$4</formula>
    </cfRule>
  </conditionalFormatting>
  <conditionalFormatting sqref="N14">
    <cfRule type="cellIs" dxfId="30766" priority="3082" operator="lessThan">
      <formula>$C$4</formula>
    </cfRule>
  </conditionalFormatting>
  <conditionalFormatting sqref="N15">
    <cfRule type="cellIs" dxfId="30765" priority="3083" operator="lessThan">
      <formula>$C$4</formula>
    </cfRule>
  </conditionalFormatting>
  <conditionalFormatting sqref="N15">
    <cfRule type="cellIs" dxfId="30764" priority="3084" operator="lessThan">
      <formula>$C$4</formula>
    </cfRule>
  </conditionalFormatting>
  <conditionalFormatting sqref="N16">
    <cfRule type="cellIs" dxfId="30763" priority="3085" operator="lessThan">
      <formula>$C$4</formula>
    </cfRule>
  </conditionalFormatting>
  <conditionalFormatting sqref="N16">
    <cfRule type="cellIs" dxfId="30762" priority="3086" operator="lessThan">
      <formula>$C$4</formula>
    </cfRule>
  </conditionalFormatting>
  <conditionalFormatting sqref="N17">
    <cfRule type="cellIs" dxfId="30761" priority="3087" operator="lessThan">
      <formula>$C$4</formula>
    </cfRule>
  </conditionalFormatting>
  <conditionalFormatting sqref="N17">
    <cfRule type="cellIs" dxfId="30760" priority="3088" operator="lessThan">
      <formula>$C$4</formula>
    </cfRule>
  </conditionalFormatting>
  <conditionalFormatting sqref="N18">
    <cfRule type="cellIs" dxfId="30759" priority="3089" operator="lessThan">
      <formula>$C$4</formula>
    </cfRule>
  </conditionalFormatting>
  <conditionalFormatting sqref="N18">
    <cfRule type="cellIs" dxfId="30758" priority="3090" operator="lessThan">
      <formula>$C$4</formula>
    </cfRule>
  </conditionalFormatting>
  <conditionalFormatting sqref="N19">
    <cfRule type="cellIs" dxfId="30757" priority="3091" operator="lessThan">
      <formula>$C$4</formula>
    </cfRule>
  </conditionalFormatting>
  <conditionalFormatting sqref="N19">
    <cfRule type="cellIs" dxfId="30756" priority="3092" operator="lessThan">
      <formula>$C$4</formula>
    </cfRule>
  </conditionalFormatting>
  <conditionalFormatting sqref="N20">
    <cfRule type="cellIs" dxfId="30755" priority="3093" operator="lessThan">
      <formula>$C$4</formula>
    </cfRule>
  </conditionalFormatting>
  <conditionalFormatting sqref="N20">
    <cfRule type="cellIs" dxfId="30754" priority="3094" operator="lessThan">
      <formula>$C$4</formula>
    </cfRule>
  </conditionalFormatting>
  <conditionalFormatting sqref="N21">
    <cfRule type="cellIs" dxfId="30753" priority="3095" operator="lessThan">
      <formula>$C$4</formula>
    </cfRule>
  </conditionalFormatting>
  <conditionalFormatting sqref="N21">
    <cfRule type="cellIs" dxfId="30752" priority="3096" operator="lessThan">
      <formula>$C$4</formula>
    </cfRule>
  </conditionalFormatting>
  <conditionalFormatting sqref="N22">
    <cfRule type="cellIs" dxfId="30751" priority="3097" operator="lessThan">
      <formula>$C$4</formula>
    </cfRule>
  </conditionalFormatting>
  <conditionalFormatting sqref="N22">
    <cfRule type="cellIs" dxfId="30750" priority="3098" operator="lessThan">
      <formula>$C$4</formula>
    </cfRule>
  </conditionalFormatting>
  <conditionalFormatting sqref="N23">
    <cfRule type="cellIs" dxfId="30749" priority="3099" operator="lessThan">
      <formula>$C$4</formula>
    </cfRule>
  </conditionalFormatting>
  <conditionalFormatting sqref="N23">
    <cfRule type="cellIs" dxfId="30748" priority="3100" operator="lessThan">
      <formula>$C$4</formula>
    </cfRule>
  </conditionalFormatting>
  <conditionalFormatting sqref="N24">
    <cfRule type="cellIs" dxfId="30747" priority="3101" operator="lessThan">
      <formula>$C$4</formula>
    </cfRule>
  </conditionalFormatting>
  <conditionalFormatting sqref="N24">
    <cfRule type="cellIs" dxfId="30746" priority="3102" operator="lessThan">
      <formula>$C$4</formula>
    </cfRule>
  </conditionalFormatting>
  <conditionalFormatting sqref="N25">
    <cfRule type="cellIs" dxfId="30745" priority="3103" operator="lessThan">
      <formula>$C$4</formula>
    </cfRule>
  </conditionalFormatting>
  <conditionalFormatting sqref="N25">
    <cfRule type="cellIs" dxfId="30744" priority="3104" operator="lessThan">
      <formula>$C$4</formula>
    </cfRule>
  </conditionalFormatting>
  <conditionalFormatting sqref="N26">
    <cfRule type="cellIs" dxfId="30743" priority="3105" operator="lessThan">
      <formula>$C$4</formula>
    </cfRule>
  </conditionalFormatting>
  <conditionalFormatting sqref="N26">
    <cfRule type="cellIs" dxfId="30742" priority="3106" operator="lessThan">
      <formula>$C$4</formula>
    </cfRule>
  </conditionalFormatting>
  <conditionalFormatting sqref="N27">
    <cfRule type="cellIs" dxfId="30741" priority="3107" operator="lessThan">
      <formula>$C$4</formula>
    </cfRule>
  </conditionalFormatting>
  <conditionalFormatting sqref="N27">
    <cfRule type="cellIs" dxfId="30740" priority="3108" operator="lessThan">
      <formula>$C$4</formula>
    </cfRule>
  </conditionalFormatting>
  <conditionalFormatting sqref="N28">
    <cfRule type="cellIs" dxfId="30739" priority="3109" operator="lessThan">
      <formula>$C$4</formula>
    </cfRule>
  </conditionalFormatting>
  <conditionalFormatting sqref="N28">
    <cfRule type="cellIs" dxfId="30738" priority="3110" operator="lessThan">
      <formula>$C$4</formula>
    </cfRule>
  </conditionalFormatting>
  <conditionalFormatting sqref="N29">
    <cfRule type="cellIs" dxfId="30737" priority="3111" operator="lessThan">
      <formula>$C$4</formula>
    </cfRule>
  </conditionalFormatting>
  <conditionalFormatting sqref="N29">
    <cfRule type="cellIs" dxfId="30736" priority="3112" operator="lessThan">
      <formula>$C$4</formula>
    </cfRule>
  </conditionalFormatting>
  <conditionalFormatting sqref="N30">
    <cfRule type="cellIs" dxfId="30735" priority="3113" operator="lessThan">
      <formula>$C$4</formula>
    </cfRule>
  </conditionalFormatting>
  <conditionalFormatting sqref="N30">
    <cfRule type="cellIs" dxfId="30734" priority="3114" operator="lessThan">
      <formula>$C$4</formula>
    </cfRule>
  </conditionalFormatting>
  <conditionalFormatting sqref="N31">
    <cfRule type="cellIs" dxfId="30733" priority="3115" operator="lessThan">
      <formula>$C$4</formula>
    </cfRule>
  </conditionalFormatting>
  <conditionalFormatting sqref="N31">
    <cfRule type="cellIs" dxfId="30732" priority="3116" operator="lessThan">
      <formula>$C$4</formula>
    </cfRule>
  </conditionalFormatting>
  <conditionalFormatting sqref="N32">
    <cfRule type="cellIs" dxfId="30731" priority="3117" operator="lessThan">
      <formula>$C$4</formula>
    </cfRule>
  </conditionalFormatting>
  <conditionalFormatting sqref="N32">
    <cfRule type="cellIs" dxfId="30730" priority="3118" operator="lessThan">
      <formula>$C$4</formula>
    </cfRule>
  </conditionalFormatting>
  <conditionalFormatting sqref="N33">
    <cfRule type="cellIs" dxfId="30729" priority="3119" operator="lessThan">
      <formula>$C$4</formula>
    </cfRule>
  </conditionalFormatting>
  <conditionalFormatting sqref="N33">
    <cfRule type="cellIs" dxfId="30728" priority="3120" operator="lessThan">
      <formula>$C$4</formula>
    </cfRule>
  </conditionalFormatting>
  <conditionalFormatting sqref="N34">
    <cfRule type="cellIs" dxfId="30727" priority="3121" operator="lessThan">
      <formula>$C$4</formula>
    </cfRule>
  </conditionalFormatting>
  <conditionalFormatting sqref="N34">
    <cfRule type="cellIs" dxfId="30726" priority="3122" operator="lessThan">
      <formula>$C$4</formula>
    </cfRule>
  </conditionalFormatting>
  <conditionalFormatting sqref="N35">
    <cfRule type="cellIs" dxfId="30725" priority="3123" operator="lessThan">
      <formula>$C$4</formula>
    </cfRule>
  </conditionalFormatting>
  <conditionalFormatting sqref="N35">
    <cfRule type="cellIs" dxfId="30724" priority="3124" operator="lessThan">
      <formula>$C$4</formula>
    </cfRule>
  </conditionalFormatting>
  <conditionalFormatting sqref="N36">
    <cfRule type="cellIs" dxfId="30723" priority="3125" operator="lessThan">
      <formula>$C$4</formula>
    </cfRule>
  </conditionalFormatting>
  <conditionalFormatting sqref="N36">
    <cfRule type="cellIs" dxfId="30722" priority="3126" operator="lessThan">
      <formula>$C$4</formula>
    </cfRule>
  </conditionalFormatting>
  <conditionalFormatting sqref="N37">
    <cfRule type="cellIs" dxfId="30721" priority="3127" operator="lessThan">
      <formula>$C$4</formula>
    </cfRule>
  </conditionalFormatting>
  <conditionalFormatting sqref="N37">
    <cfRule type="cellIs" dxfId="30720" priority="3128" operator="lessThan">
      <formula>$C$4</formula>
    </cfRule>
  </conditionalFormatting>
  <conditionalFormatting sqref="N38">
    <cfRule type="cellIs" dxfId="30719" priority="3129" operator="lessThan">
      <formula>$C$4</formula>
    </cfRule>
  </conditionalFormatting>
  <conditionalFormatting sqref="N38">
    <cfRule type="cellIs" dxfId="30718" priority="3130" operator="lessThan">
      <formula>$C$4</formula>
    </cfRule>
  </conditionalFormatting>
  <conditionalFormatting sqref="N39">
    <cfRule type="cellIs" dxfId="30717" priority="3131" operator="lessThan">
      <formula>$C$4</formula>
    </cfRule>
  </conditionalFormatting>
  <conditionalFormatting sqref="N39">
    <cfRule type="cellIs" dxfId="30716" priority="3132" operator="lessThan">
      <formula>$C$4</formula>
    </cfRule>
  </conditionalFormatting>
  <conditionalFormatting sqref="N40">
    <cfRule type="cellIs" dxfId="30715" priority="3133" operator="lessThan">
      <formula>$C$4</formula>
    </cfRule>
  </conditionalFormatting>
  <conditionalFormatting sqref="N40">
    <cfRule type="cellIs" dxfId="30714" priority="3134" operator="lessThan">
      <formula>$C$4</formula>
    </cfRule>
  </conditionalFormatting>
  <conditionalFormatting sqref="N41">
    <cfRule type="cellIs" dxfId="30713" priority="3135" operator="lessThan">
      <formula>$C$4</formula>
    </cfRule>
  </conditionalFormatting>
  <conditionalFormatting sqref="N41">
    <cfRule type="cellIs" dxfId="30712" priority="3136" operator="lessThan">
      <formula>$C$4</formula>
    </cfRule>
  </conditionalFormatting>
  <conditionalFormatting sqref="N42">
    <cfRule type="cellIs" dxfId="30711" priority="3137" operator="lessThan">
      <formula>$C$4</formula>
    </cfRule>
  </conditionalFormatting>
  <conditionalFormatting sqref="N42">
    <cfRule type="cellIs" dxfId="30710" priority="3138" operator="lessThan">
      <formula>$C$4</formula>
    </cfRule>
  </conditionalFormatting>
  <conditionalFormatting sqref="N43">
    <cfRule type="cellIs" dxfId="30709" priority="3139" operator="lessThan">
      <formula>$C$4</formula>
    </cfRule>
  </conditionalFormatting>
  <conditionalFormatting sqref="N43">
    <cfRule type="cellIs" dxfId="30708" priority="3140" operator="lessThan">
      <formula>$C$4</formula>
    </cfRule>
  </conditionalFormatting>
  <conditionalFormatting sqref="N44">
    <cfRule type="cellIs" dxfId="30707" priority="3141" operator="lessThan">
      <formula>$C$4</formula>
    </cfRule>
  </conditionalFormatting>
  <conditionalFormatting sqref="N44">
    <cfRule type="cellIs" dxfId="30706" priority="3142" operator="lessThan">
      <formula>$C$4</formula>
    </cfRule>
  </conditionalFormatting>
  <conditionalFormatting sqref="N45">
    <cfRule type="cellIs" dxfId="30705" priority="3143" operator="lessThan">
      <formula>$C$4</formula>
    </cfRule>
  </conditionalFormatting>
  <conditionalFormatting sqref="N45">
    <cfRule type="cellIs" dxfId="30704" priority="3144" operator="lessThan">
      <formula>$C$4</formula>
    </cfRule>
  </conditionalFormatting>
  <conditionalFormatting sqref="N46">
    <cfRule type="cellIs" dxfId="30703" priority="3145" operator="lessThan">
      <formula>$C$4</formula>
    </cfRule>
  </conditionalFormatting>
  <conditionalFormatting sqref="N46">
    <cfRule type="cellIs" dxfId="30702" priority="3146" operator="lessThan">
      <formula>$C$4</formula>
    </cfRule>
  </conditionalFormatting>
  <conditionalFormatting sqref="N47">
    <cfRule type="cellIs" dxfId="30701" priority="3147" operator="lessThan">
      <formula>$C$4</formula>
    </cfRule>
  </conditionalFormatting>
  <conditionalFormatting sqref="N47">
    <cfRule type="cellIs" dxfId="30700" priority="3148" operator="lessThan">
      <formula>$C$4</formula>
    </cfRule>
  </conditionalFormatting>
  <conditionalFormatting sqref="N48">
    <cfRule type="cellIs" dxfId="30699" priority="3149" operator="lessThan">
      <formula>$C$4</formula>
    </cfRule>
  </conditionalFormatting>
  <conditionalFormatting sqref="N48">
    <cfRule type="cellIs" dxfId="30698" priority="3150" operator="lessThan">
      <formula>$C$4</formula>
    </cfRule>
  </conditionalFormatting>
  <conditionalFormatting sqref="N49">
    <cfRule type="cellIs" dxfId="30697" priority="3151" operator="lessThan">
      <formula>$C$4</formula>
    </cfRule>
  </conditionalFormatting>
  <conditionalFormatting sqref="N49">
    <cfRule type="cellIs" dxfId="30696" priority="3152" operator="lessThan">
      <formula>$C$4</formula>
    </cfRule>
  </conditionalFormatting>
  <conditionalFormatting sqref="N50">
    <cfRule type="cellIs" dxfId="30695" priority="3153" operator="lessThan">
      <formula>$C$4</formula>
    </cfRule>
  </conditionalFormatting>
  <conditionalFormatting sqref="N50">
    <cfRule type="cellIs" dxfId="30694" priority="3154" operator="lessThan">
      <formula>$C$4</formula>
    </cfRule>
  </conditionalFormatting>
  <conditionalFormatting sqref="N51">
    <cfRule type="cellIs" dxfId="30693" priority="3155" operator="lessThan">
      <formula>$C$4</formula>
    </cfRule>
  </conditionalFormatting>
  <conditionalFormatting sqref="N51">
    <cfRule type="cellIs" dxfId="30692" priority="3156" operator="lessThan">
      <formula>$C$4</formula>
    </cfRule>
  </conditionalFormatting>
  <conditionalFormatting sqref="N52">
    <cfRule type="cellIs" dxfId="30691" priority="3157" operator="lessThan">
      <formula>$C$4</formula>
    </cfRule>
  </conditionalFormatting>
  <conditionalFormatting sqref="N52">
    <cfRule type="cellIs" dxfId="30690" priority="3158" operator="lessThan">
      <formula>$C$4</formula>
    </cfRule>
  </conditionalFormatting>
  <conditionalFormatting sqref="N53">
    <cfRule type="cellIs" dxfId="30689" priority="3159" operator="lessThan">
      <formula>$C$4</formula>
    </cfRule>
  </conditionalFormatting>
  <conditionalFormatting sqref="N53">
    <cfRule type="cellIs" dxfId="30688" priority="3160" operator="lessThan">
      <formula>$C$4</formula>
    </cfRule>
  </conditionalFormatting>
  <conditionalFormatting sqref="N54">
    <cfRule type="cellIs" dxfId="30687" priority="3161" operator="lessThan">
      <formula>$C$4</formula>
    </cfRule>
  </conditionalFormatting>
  <conditionalFormatting sqref="N54">
    <cfRule type="cellIs" dxfId="30686" priority="3162" operator="lessThan">
      <formula>$C$4</formula>
    </cfRule>
  </conditionalFormatting>
  <conditionalFormatting sqref="N55">
    <cfRule type="cellIs" dxfId="30685" priority="3163" operator="lessThan">
      <formula>$C$4</formula>
    </cfRule>
  </conditionalFormatting>
  <conditionalFormatting sqref="N55">
    <cfRule type="cellIs" dxfId="30684" priority="3164" operator="lessThan">
      <formula>$C$4</formula>
    </cfRule>
  </conditionalFormatting>
  <conditionalFormatting sqref="N56">
    <cfRule type="cellIs" dxfId="30683" priority="3165" operator="lessThan">
      <formula>$C$4</formula>
    </cfRule>
  </conditionalFormatting>
  <conditionalFormatting sqref="N56">
    <cfRule type="cellIs" dxfId="30682" priority="3166" operator="lessThan">
      <formula>$C$4</formula>
    </cfRule>
  </conditionalFormatting>
  <conditionalFormatting sqref="N57">
    <cfRule type="cellIs" dxfId="30681" priority="3167" operator="lessThan">
      <formula>$C$4</formula>
    </cfRule>
  </conditionalFormatting>
  <conditionalFormatting sqref="N57">
    <cfRule type="cellIs" dxfId="30680" priority="3168" operator="lessThan">
      <formula>$C$4</formula>
    </cfRule>
  </conditionalFormatting>
  <conditionalFormatting sqref="N58">
    <cfRule type="cellIs" dxfId="30679" priority="3169" operator="lessThan">
      <formula>$C$4</formula>
    </cfRule>
  </conditionalFormatting>
  <conditionalFormatting sqref="N58">
    <cfRule type="cellIs" dxfId="30678" priority="3170" operator="lessThan">
      <formula>$C$4</formula>
    </cfRule>
  </conditionalFormatting>
  <conditionalFormatting sqref="N59">
    <cfRule type="cellIs" dxfId="30677" priority="3171" operator="lessThan">
      <formula>$C$4</formula>
    </cfRule>
  </conditionalFormatting>
  <conditionalFormatting sqref="N59">
    <cfRule type="cellIs" dxfId="30676" priority="3172" operator="lessThan">
      <formula>$C$4</formula>
    </cfRule>
  </conditionalFormatting>
  <conditionalFormatting sqref="N60">
    <cfRule type="cellIs" dxfId="30675" priority="3173" operator="lessThan">
      <formula>$C$4</formula>
    </cfRule>
  </conditionalFormatting>
  <conditionalFormatting sqref="N60">
    <cfRule type="cellIs" dxfId="30674" priority="3174" operator="lessThan">
      <formula>$C$4</formula>
    </cfRule>
  </conditionalFormatting>
  <conditionalFormatting sqref="O11">
    <cfRule type="cellIs" dxfId="30673" priority="3175" operator="lessThan">
      <formula>$C$4</formula>
    </cfRule>
  </conditionalFormatting>
  <conditionalFormatting sqref="O11">
    <cfRule type="cellIs" dxfId="30672" priority="3176" operator="lessThan">
      <formula>$C$4</formula>
    </cfRule>
  </conditionalFormatting>
  <conditionalFormatting sqref="O12">
    <cfRule type="cellIs" dxfId="30671" priority="3177" operator="lessThan">
      <formula>$C$4</formula>
    </cfRule>
  </conditionalFormatting>
  <conditionalFormatting sqref="O12">
    <cfRule type="cellIs" dxfId="30670" priority="3178" operator="lessThan">
      <formula>$C$4</formula>
    </cfRule>
  </conditionalFormatting>
  <conditionalFormatting sqref="O13">
    <cfRule type="cellIs" dxfId="30669" priority="3179" operator="lessThan">
      <formula>$C$4</formula>
    </cfRule>
  </conditionalFormatting>
  <conditionalFormatting sqref="O13">
    <cfRule type="cellIs" dxfId="30668" priority="3180" operator="lessThan">
      <formula>$C$4</formula>
    </cfRule>
  </conditionalFormatting>
  <conditionalFormatting sqref="O14">
    <cfRule type="cellIs" dxfId="30667" priority="3181" operator="lessThan">
      <formula>$C$4</formula>
    </cfRule>
  </conditionalFormatting>
  <conditionalFormatting sqref="O14">
    <cfRule type="cellIs" dxfId="30666" priority="3182" operator="lessThan">
      <formula>$C$4</formula>
    </cfRule>
  </conditionalFormatting>
  <conditionalFormatting sqref="O15">
    <cfRule type="cellIs" dxfId="30665" priority="3183" operator="lessThan">
      <formula>$C$4</formula>
    </cfRule>
  </conditionalFormatting>
  <conditionalFormatting sqref="O15">
    <cfRule type="cellIs" dxfId="30664" priority="3184" operator="lessThan">
      <formula>$C$4</formula>
    </cfRule>
  </conditionalFormatting>
  <conditionalFormatting sqref="O16">
    <cfRule type="cellIs" dxfId="30663" priority="3185" operator="lessThan">
      <formula>$C$4</formula>
    </cfRule>
  </conditionalFormatting>
  <conditionalFormatting sqref="O16">
    <cfRule type="cellIs" dxfId="30662" priority="3186" operator="lessThan">
      <formula>$C$4</formula>
    </cfRule>
  </conditionalFormatting>
  <conditionalFormatting sqref="O17">
    <cfRule type="cellIs" dxfId="30661" priority="3187" operator="lessThan">
      <formula>$C$4</formula>
    </cfRule>
  </conditionalFormatting>
  <conditionalFormatting sqref="O17">
    <cfRule type="cellIs" dxfId="30660" priority="3188" operator="lessThan">
      <formula>$C$4</formula>
    </cfRule>
  </conditionalFormatting>
  <conditionalFormatting sqref="O18">
    <cfRule type="cellIs" dxfId="30659" priority="3189" operator="lessThan">
      <formula>$C$4</formula>
    </cfRule>
  </conditionalFormatting>
  <conditionalFormatting sqref="O18">
    <cfRule type="cellIs" dxfId="30658" priority="3190" operator="lessThan">
      <formula>$C$4</formula>
    </cfRule>
  </conditionalFormatting>
  <conditionalFormatting sqref="O19">
    <cfRule type="cellIs" dxfId="30657" priority="3191" operator="lessThan">
      <formula>$C$4</formula>
    </cfRule>
  </conditionalFormatting>
  <conditionalFormatting sqref="O19">
    <cfRule type="cellIs" dxfId="30656" priority="3192" operator="lessThan">
      <formula>$C$4</formula>
    </cfRule>
  </conditionalFormatting>
  <conditionalFormatting sqref="O20">
    <cfRule type="cellIs" dxfId="30655" priority="3193" operator="lessThan">
      <formula>$C$4</formula>
    </cfRule>
  </conditionalFormatting>
  <conditionalFormatting sqref="O20">
    <cfRule type="cellIs" dxfId="30654" priority="3194" operator="lessThan">
      <formula>$C$4</formula>
    </cfRule>
  </conditionalFormatting>
  <conditionalFormatting sqref="O21">
    <cfRule type="cellIs" dxfId="30653" priority="3195" operator="lessThan">
      <formula>$C$4</formula>
    </cfRule>
  </conditionalFormatting>
  <conditionalFormatting sqref="O21">
    <cfRule type="cellIs" dxfId="30652" priority="3196" operator="lessThan">
      <formula>$C$4</formula>
    </cfRule>
  </conditionalFormatting>
  <conditionalFormatting sqref="O22">
    <cfRule type="cellIs" dxfId="30651" priority="3197" operator="lessThan">
      <formula>$C$4</formula>
    </cfRule>
  </conditionalFormatting>
  <conditionalFormatting sqref="O22">
    <cfRule type="cellIs" dxfId="30650" priority="3198" operator="lessThan">
      <formula>$C$4</formula>
    </cfRule>
  </conditionalFormatting>
  <conditionalFormatting sqref="O23">
    <cfRule type="cellIs" dxfId="30649" priority="3199" operator="lessThan">
      <formula>$C$4</formula>
    </cfRule>
  </conditionalFormatting>
  <conditionalFormatting sqref="O23">
    <cfRule type="cellIs" dxfId="30648" priority="3200" operator="lessThan">
      <formula>$C$4</formula>
    </cfRule>
  </conditionalFormatting>
  <conditionalFormatting sqref="O24">
    <cfRule type="cellIs" dxfId="30647" priority="3201" operator="lessThan">
      <formula>$C$4</formula>
    </cfRule>
  </conditionalFormatting>
  <conditionalFormatting sqref="O24">
    <cfRule type="cellIs" dxfId="30646" priority="3202" operator="lessThan">
      <formula>$C$4</formula>
    </cfRule>
  </conditionalFormatting>
  <conditionalFormatting sqref="O25">
    <cfRule type="cellIs" dxfId="30645" priority="3203" operator="lessThan">
      <formula>$C$4</formula>
    </cfRule>
  </conditionalFormatting>
  <conditionalFormatting sqref="O25">
    <cfRule type="cellIs" dxfId="30644" priority="3204" operator="lessThan">
      <formula>$C$4</formula>
    </cfRule>
  </conditionalFormatting>
  <conditionalFormatting sqref="O26">
    <cfRule type="cellIs" dxfId="30643" priority="3205" operator="lessThan">
      <formula>$C$4</formula>
    </cfRule>
  </conditionalFormatting>
  <conditionalFormatting sqref="O26">
    <cfRule type="cellIs" dxfId="30642" priority="3206" operator="lessThan">
      <formula>$C$4</formula>
    </cfRule>
  </conditionalFormatting>
  <conditionalFormatting sqref="O27">
    <cfRule type="cellIs" dxfId="30641" priority="3207" operator="lessThan">
      <formula>$C$4</formula>
    </cfRule>
  </conditionalFormatting>
  <conditionalFormatting sqref="O27">
    <cfRule type="cellIs" dxfId="30640" priority="3208" operator="lessThan">
      <formula>$C$4</formula>
    </cfRule>
  </conditionalFormatting>
  <conditionalFormatting sqref="O28">
    <cfRule type="cellIs" dxfId="30639" priority="3209" operator="lessThan">
      <formula>$C$4</formula>
    </cfRule>
  </conditionalFormatting>
  <conditionalFormatting sqref="O28">
    <cfRule type="cellIs" dxfId="30638" priority="3210" operator="lessThan">
      <formula>$C$4</formula>
    </cfRule>
  </conditionalFormatting>
  <conditionalFormatting sqref="O29">
    <cfRule type="cellIs" dxfId="30637" priority="3211" operator="lessThan">
      <formula>$C$4</formula>
    </cfRule>
  </conditionalFormatting>
  <conditionalFormatting sqref="O29">
    <cfRule type="cellIs" dxfId="30636" priority="3212" operator="lessThan">
      <formula>$C$4</formula>
    </cfRule>
  </conditionalFormatting>
  <conditionalFormatting sqref="O30">
    <cfRule type="cellIs" dxfId="30635" priority="3213" operator="lessThan">
      <formula>$C$4</formula>
    </cfRule>
  </conditionalFormatting>
  <conditionalFormatting sqref="O30">
    <cfRule type="cellIs" dxfId="30634" priority="3214" operator="lessThan">
      <formula>$C$4</formula>
    </cfRule>
  </conditionalFormatting>
  <conditionalFormatting sqref="O31">
    <cfRule type="cellIs" dxfId="30633" priority="3215" operator="lessThan">
      <formula>$C$4</formula>
    </cfRule>
  </conditionalFormatting>
  <conditionalFormatting sqref="O31">
    <cfRule type="cellIs" dxfId="30632" priority="3216" operator="lessThan">
      <formula>$C$4</formula>
    </cfRule>
  </conditionalFormatting>
  <conditionalFormatting sqref="O32">
    <cfRule type="cellIs" dxfId="30631" priority="3217" operator="lessThan">
      <formula>$C$4</formula>
    </cfRule>
  </conditionalFormatting>
  <conditionalFormatting sqref="O32">
    <cfRule type="cellIs" dxfId="30630" priority="3218" operator="lessThan">
      <formula>$C$4</formula>
    </cfRule>
  </conditionalFormatting>
  <conditionalFormatting sqref="O33">
    <cfRule type="cellIs" dxfId="30629" priority="3219" operator="lessThan">
      <formula>$C$4</formula>
    </cfRule>
  </conditionalFormatting>
  <conditionalFormatting sqref="O33">
    <cfRule type="cellIs" dxfId="30628" priority="3220" operator="lessThan">
      <formula>$C$4</formula>
    </cfRule>
  </conditionalFormatting>
  <conditionalFormatting sqref="O34">
    <cfRule type="cellIs" dxfId="30627" priority="3221" operator="lessThan">
      <formula>$C$4</formula>
    </cfRule>
  </conditionalFormatting>
  <conditionalFormatting sqref="O34">
    <cfRule type="cellIs" dxfId="30626" priority="3222" operator="lessThan">
      <formula>$C$4</formula>
    </cfRule>
  </conditionalFormatting>
  <conditionalFormatting sqref="O35">
    <cfRule type="cellIs" dxfId="30625" priority="3223" operator="lessThan">
      <formula>$C$4</formula>
    </cfRule>
  </conditionalFormatting>
  <conditionalFormatting sqref="O35">
    <cfRule type="cellIs" dxfId="30624" priority="3224" operator="lessThan">
      <formula>$C$4</formula>
    </cfRule>
  </conditionalFormatting>
  <conditionalFormatting sqref="O36">
    <cfRule type="cellIs" dxfId="30623" priority="3225" operator="lessThan">
      <formula>$C$4</formula>
    </cfRule>
  </conditionalFormatting>
  <conditionalFormatting sqref="O36">
    <cfRule type="cellIs" dxfId="30622" priority="3226" operator="lessThan">
      <formula>$C$4</formula>
    </cfRule>
  </conditionalFormatting>
  <conditionalFormatting sqref="O37">
    <cfRule type="cellIs" dxfId="30621" priority="3227" operator="lessThan">
      <formula>$C$4</formula>
    </cfRule>
  </conditionalFormatting>
  <conditionalFormatting sqref="O37">
    <cfRule type="cellIs" dxfId="30620" priority="3228" operator="lessThan">
      <formula>$C$4</formula>
    </cfRule>
  </conditionalFormatting>
  <conditionalFormatting sqref="O38">
    <cfRule type="cellIs" dxfId="30619" priority="3229" operator="lessThan">
      <formula>$C$4</formula>
    </cfRule>
  </conditionalFormatting>
  <conditionalFormatting sqref="O38">
    <cfRule type="cellIs" dxfId="30618" priority="3230" operator="lessThan">
      <formula>$C$4</formula>
    </cfRule>
  </conditionalFormatting>
  <conditionalFormatting sqref="O39">
    <cfRule type="cellIs" dxfId="30617" priority="3231" operator="lessThan">
      <formula>$C$4</formula>
    </cfRule>
  </conditionalFormatting>
  <conditionalFormatting sqref="O39">
    <cfRule type="cellIs" dxfId="30616" priority="3232" operator="lessThan">
      <formula>$C$4</formula>
    </cfRule>
  </conditionalFormatting>
  <conditionalFormatting sqref="O40">
    <cfRule type="cellIs" dxfId="30615" priority="3233" operator="lessThan">
      <formula>$C$4</formula>
    </cfRule>
  </conditionalFormatting>
  <conditionalFormatting sqref="O40">
    <cfRule type="cellIs" dxfId="30614" priority="3234" operator="lessThan">
      <formula>$C$4</formula>
    </cfRule>
  </conditionalFormatting>
  <conditionalFormatting sqref="O41">
    <cfRule type="cellIs" dxfId="30613" priority="3235" operator="lessThan">
      <formula>$C$4</formula>
    </cfRule>
  </conditionalFormatting>
  <conditionalFormatting sqref="O41">
    <cfRule type="cellIs" dxfId="30612" priority="3236" operator="lessThan">
      <formula>$C$4</formula>
    </cfRule>
  </conditionalFormatting>
  <conditionalFormatting sqref="O42">
    <cfRule type="cellIs" dxfId="30611" priority="3237" operator="lessThan">
      <formula>$C$4</formula>
    </cfRule>
  </conditionalFormatting>
  <conditionalFormatting sqref="O42">
    <cfRule type="cellIs" dxfId="30610" priority="3238" operator="lessThan">
      <formula>$C$4</formula>
    </cfRule>
  </conditionalFormatting>
  <conditionalFormatting sqref="O43">
    <cfRule type="cellIs" dxfId="30609" priority="3239" operator="lessThan">
      <formula>$C$4</formula>
    </cfRule>
  </conditionalFormatting>
  <conditionalFormatting sqref="O43">
    <cfRule type="cellIs" dxfId="30608" priority="3240" operator="lessThan">
      <formula>$C$4</formula>
    </cfRule>
  </conditionalFormatting>
  <conditionalFormatting sqref="O44">
    <cfRule type="cellIs" dxfId="30607" priority="3241" operator="lessThan">
      <formula>$C$4</formula>
    </cfRule>
  </conditionalFormatting>
  <conditionalFormatting sqref="O44">
    <cfRule type="cellIs" dxfId="30606" priority="3242" operator="lessThan">
      <formula>$C$4</formula>
    </cfRule>
  </conditionalFormatting>
  <conditionalFormatting sqref="O45">
    <cfRule type="cellIs" dxfId="30605" priority="3243" operator="lessThan">
      <formula>$C$4</formula>
    </cfRule>
  </conditionalFormatting>
  <conditionalFormatting sqref="O45">
    <cfRule type="cellIs" dxfId="30604" priority="3244" operator="lessThan">
      <formula>$C$4</formula>
    </cfRule>
  </conditionalFormatting>
  <conditionalFormatting sqref="O46">
    <cfRule type="cellIs" dxfId="30603" priority="3245" operator="lessThan">
      <formula>$C$4</formula>
    </cfRule>
  </conditionalFormatting>
  <conditionalFormatting sqref="O46">
    <cfRule type="cellIs" dxfId="30602" priority="3246" operator="lessThan">
      <formula>$C$4</formula>
    </cfRule>
  </conditionalFormatting>
  <conditionalFormatting sqref="O47">
    <cfRule type="cellIs" dxfId="30601" priority="3247" operator="lessThan">
      <formula>$C$4</formula>
    </cfRule>
  </conditionalFormatting>
  <conditionalFormatting sqref="O47">
    <cfRule type="cellIs" dxfId="30600" priority="3248" operator="lessThan">
      <formula>$C$4</formula>
    </cfRule>
  </conditionalFormatting>
  <conditionalFormatting sqref="O48">
    <cfRule type="cellIs" dxfId="30599" priority="3249" operator="lessThan">
      <formula>$C$4</formula>
    </cfRule>
  </conditionalFormatting>
  <conditionalFormatting sqref="O48">
    <cfRule type="cellIs" dxfId="30598" priority="3250" operator="lessThan">
      <formula>$C$4</formula>
    </cfRule>
  </conditionalFormatting>
  <conditionalFormatting sqref="O49">
    <cfRule type="cellIs" dxfId="30597" priority="3251" operator="lessThan">
      <formula>$C$4</formula>
    </cfRule>
  </conditionalFormatting>
  <conditionalFormatting sqref="O49">
    <cfRule type="cellIs" dxfId="30596" priority="3252" operator="lessThan">
      <formula>$C$4</formula>
    </cfRule>
  </conditionalFormatting>
  <conditionalFormatting sqref="O50">
    <cfRule type="cellIs" dxfId="30595" priority="3253" operator="lessThan">
      <formula>$C$4</formula>
    </cfRule>
  </conditionalFormatting>
  <conditionalFormatting sqref="O50">
    <cfRule type="cellIs" dxfId="30594" priority="3254" operator="lessThan">
      <formula>$C$4</formula>
    </cfRule>
  </conditionalFormatting>
  <conditionalFormatting sqref="O51">
    <cfRule type="cellIs" dxfId="30593" priority="3255" operator="lessThan">
      <formula>$C$4</formula>
    </cfRule>
  </conditionalFormatting>
  <conditionalFormatting sqref="O51">
    <cfRule type="cellIs" dxfId="30592" priority="3256" operator="lessThan">
      <formula>$C$4</formula>
    </cfRule>
  </conditionalFormatting>
  <conditionalFormatting sqref="O52">
    <cfRule type="cellIs" dxfId="30591" priority="3257" operator="lessThan">
      <formula>$C$4</formula>
    </cfRule>
  </conditionalFormatting>
  <conditionalFormatting sqref="O52">
    <cfRule type="cellIs" dxfId="30590" priority="3258" operator="lessThan">
      <formula>$C$4</formula>
    </cfRule>
  </conditionalFormatting>
  <conditionalFormatting sqref="O53">
    <cfRule type="cellIs" dxfId="30589" priority="3259" operator="lessThan">
      <formula>$C$4</formula>
    </cfRule>
  </conditionalFormatting>
  <conditionalFormatting sqref="O53">
    <cfRule type="cellIs" dxfId="30588" priority="3260" operator="lessThan">
      <formula>$C$4</formula>
    </cfRule>
  </conditionalFormatting>
  <conditionalFormatting sqref="O54">
    <cfRule type="cellIs" dxfId="30587" priority="3261" operator="lessThan">
      <formula>$C$4</formula>
    </cfRule>
  </conditionalFormatting>
  <conditionalFormatting sqref="O54">
    <cfRule type="cellIs" dxfId="30586" priority="3262" operator="lessThan">
      <formula>$C$4</formula>
    </cfRule>
  </conditionalFormatting>
  <conditionalFormatting sqref="O55">
    <cfRule type="cellIs" dxfId="30585" priority="3263" operator="lessThan">
      <formula>$C$4</formula>
    </cfRule>
  </conditionalFormatting>
  <conditionalFormatting sqref="O55">
    <cfRule type="cellIs" dxfId="30584" priority="3264" operator="lessThan">
      <formula>$C$4</formula>
    </cfRule>
  </conditionalFormatting>
  <conditionalFormatting sqref="O56">
    <cfRule type="cellIs" dxfId="30583" priority="3265" operator="lessThan">
      <formula>$C$4</formula>
    </cfRule>
  </conditionalFormatting>
  <conditionalFormatting sqref="O56">
    <cfRule type="cellIs" dxfId="30582" priority="3266" operator="lessThan">
      <formula>$C$4</formula>
    </cfRule>
  </conditionalFormatting>
  <conditionalFormatting sqref="O57">
    <cfRule type="cellIs" dxfId="30581" priority="3267" operator="lessThan">
      <formula>$C$4</formula>
    </cfRule>
  </conditionalFormatting>
  <conditionalFormatting sqref="O57">
    <cfRule type="cellIs" dxfId="30580" priority="3268" operator="lessThan">
      <formula>$C$4</formula>
    </cfRule>
  </conditionalFormatting>
  <conditionalFormatting sqref="O58">
    <cfRule type="cellIs" dxfId="30579" priority="3269" operator="lessThan">
      <formula>$C$4</formula>
    </cfRule>
  </conditionalFormatting>
  <conditionalFormatting sqref="O58">
    <cfRule type="cellIs" dxfId="30578" priority="3270" operator="lessThan">
      <formula>$C$4</formula>
    </cfRule>
  </conditionalFormatting>
  <conditionalFormatting sqref="O59">
    <cfRule type="cellIs" dxfId="30577" priority="3271" operator="lessThan">
      <formula>$C$4</formula>
    </cfRule>
  </conditionalFormatting>
  <conditionalFormatting sqref="O59">
    <cfRule type="cellIs" dxfId="30576" priority="3272" operator="lessThan">
      <formula>$C$4</formula>
    </cfRule>
  </conditionalFormatting>
  <conditionalFormatting sqref="O60">
    <cfRule type="cellIs" dxfId="30575" priority="3273" operator="lessThan">
      <formula>$C$4</formula>
    </cfRule>
  </conditionalFormatting>
  <conditionalFormatting sqref="O60">
    <cfRule type="cellIs" dxfId="30574" priority="3274" operator="lessThan">
      <formula>$C$4</formula>
    </cfRule>
  </conditionalFormatting>
  <conditionalFormatting sqref="AZ11">
    <cfRule type="cellIs" dxfId="30573" priority="3275" operator="lessThan">
      <formula>$C$4</formula>
    </cfRule>
  </conditionalFormatting>
  <conditionalFormatting sqref="AZ12">
    <cfRule type="cellIs" dxfId="30572" priority="3276" operator="lessThan">
      <formula>$C$4</formula>
    </cfRule>
  </conditionalFormatting>
  <conditionalFormatting sqref="AZ13">
    <cfRule type="cellIs" dxfId="30571" priority="3277" operator="lessThan">
      <formula>$C$4</formula>
    </cfRule>
  </conditionalFormatting>
  <conditionalFormatting sqref="AZ14">
    <cfRule type="cellIs" dxfId="30570" priority="3278" operator="lessThan">
      <formula>$C$4</formula>
    </cfRule>
  </conditionalFormatting>
  <conditionalFormatting sqref="AZ15">
    <cfRule type="cellIs" dxfId="30569" priority="3279" operator="lessThan">
      <formula>$C$4</formula>
    </cfRule>
  </conditionalFormatting>
  <conditionalFormatting sqref="AZ16">
    <cfRule type="cellIs" dxfId="30568" priority="3280" operator="lessThan">
      <formula>$C$4</formula>
    </cfRule>
  </conditionalFormatting>
  <conditionalFormatting sqref="AZ17">
    <cfRule type="cellIs" dxfId="30567" priority="3281" operator="lessThan">
      <formula>$C$4</formula>
    </cfRule>
  </conditionalFormatting>
  <conditionalFormatting sqref="AZ18">
    <cfRule type="cellIs" dxfId="30566" priority="3282" operator="lessThan">
      <formula>$C$4</formula>
    </cfRule>
  </conditionalFormatting>
  <conditionalFormatting sqref="AZ19">
    <cfRule type="cellIs" dxfId="30565" priority="3283" operator="lessThan">
      <formula>$C$4</formula>
    </cfRule>
  </conditionalFormatting>
  <conditionalFormatting sqref="AZ20">
    <cfRule type="cellIs" dxfId="30564" priority="3284" operator="lessThan">
      <formula>$C$4</formula>
    </cfRule>
  </conditionalFormatting>
  <conditionalFormatting sqref="AZ21">
    <cfRule type="cellIs" dxfId="30563" priority="3285" operator="lessThan">
      <formula>$C$4</formula>
    </cfRule>
  </conditionalFormatting>
  <conditionalFormatting sqref="AZ22">
    <cfRule type="cellIs" dxfId="30562" priority="3286" operator="lessThan">
      <formula>$C$4</formula>
    </cfRule>
  </conditionalFormatting>
  <conditionalFormatting sqref="AZ23">
    <cfRule type="cellIs" dxfId="30561" priority="3287" operator="lessThan">
      <formula>$C$4</formula>
    </cfRule>
  </conditionalFormatting>
  <conditionalFormatting sqref="AZ24">
    <cfRule type="cellIs" dxfId="30560" priority="3288" operator="lessThan">
      <formula>$C$4</formula>
    </cfRule>
  </conditionalFormatting>
  <conditionalFormatting sqref="AZ25">
    <cfRule type="cellIs" dxfId="30559" priority="3289" operator="lessThan">
      <formula>$C$4</formula>
    </cfRule>
  </conditionalFormatting>
  <conditionalFormatting sqref="AZ26">
    <cfRule type="cellIs" dxfId="30558" priority="3290" operator="lessThan">
      <formula>$C$4</formula>
    </cfRule>
  </conditionalFormatting>
  <conditionalFormatting sqref="AZ27">
    <cfRule type="cellIs" dxfId="30557" priority="3291" operator="lessThan">
      <formula>$C$4</formula>
    </cfRule>
  </conditionalFormatting>
  <conditionalFormatting sqref="AZ28">
    <cfRule type="cellIs" dxfId="30556" priority="3292" operator="lessThan">
      <formula>$C$4</formula>
    </cfRule>
  </conditionalFormatting>
  <conditionalFormatting sqref="AZ29">
    <cfRule type="cellIs" dxfId="30555" priority="3293" operator="lessThan">
      <formula>$C$4</formula>
    </cfRule>
  </conditionalFormatting>
  <conditionalFormatting sqref="AZ30">
    <cfRule type="cellIs" dxfId="30554" priority="3294" operator="lessThan">
      <formula>$C$4</formula>
    </cfRule>
  </conditionalFormatting>
  <conditionalFormatting sqref="AZ31">
    <cfRule type="cellIs" dxfId="30553" priority="3295" operator="lessThan">
      <formula>$C$4</formula>
    </cfRule>
  </conditionalFormatting>
  <conditionalFormatting sqref="AZ32">
    <cfRule type="cellIs" dxfId="30552" priority="3296" operator="lessThan">
      <formula>$C$4</formula>
    </cfRule>
  </conditionalFormatting>
  <conditionalFormatting sqref="AZ33">
    <cfRule type="cellIs" dxfId="30551" priority="3297" operator="lessThan">
      <formula>$C$4</formula>
    </cfRule>
  </conditionalFormatting>
  <conditionalFormatting sqref="AZ34">
    <cfRule type="cellIs" dxfId="30550" priority="3298" operator="lessThan">
      <formula>$C$4</formula>
    </cfRule>
  </conditionalFormatting>
  <conditionalFormatting sqref="AZ35">
    <cfRule type="cellIs" dxfId="30549" priority="3299" operator="lessThan">
      <formula>$C$4</formula>
    </cfRule>
  </conditionalFormatting>
  <conditionalFormatting sqref="AZ36">
    <cfRule type="cellIs" dxfId="30548" priority="3300" operator="lessThan">
      <formula>$C$4</formula>
    </cfRule>
  </conditionalFormatting>
  <conditionalFormatting sqref="AZ37">
    <cfRule type="cellIs" dxfId="30547" priority="3301" operator="lessThan">
      <formula>$C$4</formula>
    </cfRule>
  </conditionalFormatting>
  <conditionalFormatting sqref="AZ38">
    <cfRule type="cellIs" dxfId="30546" priority="3302" operator="lessThan">
      <formula>$C$4</formula>
    </cfRule>
  </conditionalFormatting>
  <conditionalFormatting sqref="AZ39">
    <cfRule type="cellIs" dxfId="30545" priority="3303" operator="lessThan">
      <formula>$C$4</formula>
    </cfRule>
  </conditionalFormatting>
  <conditionalFormatting sqref="AZ40">
    <cfRule type="cellIs" dxfId="30544" priority="3304" operator="lessThan">
      <formula>$C$4</formula>
    </cfRule>
  </conditionalFormatting>
  <conditionalFormatting sqref="AZ41">
    <cfRule type="cellIs" dxfId="30543" priority="3305" operator="lessThan">
      <formula>$C$4</formula>
    </cfRule>
  </conditionalFormatting>
  <conditionalFormatting sqref="AZ42">
    <cfRule type="cellIs" dxfId="30542" priority="3306" operator="lessThan">
      <formula>$C$4</formula>
    </cfRule>
  </conditionalFormatting>
  <conditionalFormatting sqref="AZ43">
    <cfRule type="cellIs" dxfId="30541" priority="3307" operator="lessThan">
      <formula>$C$4</formula>
    </cfRule>
  </conditionalFormatting>
  <conditionalFormatting sqref="AZ44">
    <cfRule type="cellIs" dxfId="30540" priority="3308" operator="lessThan">
      <formula>$C$4</formula>
    </cfRule>
  </conditionalFormatting>
  <conditionalFormatting sqref="AZ45">
    <cfRule type="cellIs" dxfId="30539" priority="3309" operator="lessThan">
      <formula>$C$4</formula>
    </cfRule>
  </conditionalFormatting>
  <conditionalFormatting sqref="AZ46">
    <cfRule type="cellIs" dxfId="30538" priority="3310" operator="lessThan">
      <formula>$C$4</formula>
    </cfRule>
  </conditionalFormatting>
  <conditionalFormatting sqref="AZ47">
    <cfRule type="cellIs" dxfId="30537" priority="3311" operator="lessThan">
      <formula>$C$4</formula>
    </cfRule>
  </conditionalFormatting>
  <conditionalFormatting sqref="AZ48">
    <cfRule type="cellIs" dxfId="30536" priority="3312" operator="lessThan">
      <formula>$C$4</formula>
    </cfRule>
  </conditionalFormatting>
  <conditionalFormatting sqref="AZ49">
    <cfRule type="cellIs" dxfId="30535" priority="3313" operator="lessThan">
      <formula>$C$4</formula>
    </cfRule>
  </conditionalFormatting>
  <conditionalFormatting sqref="AZ50">
    <cfRule type="cellIs" dxfId="30534" priority="3314" operator="lessThan">
      <formula>$C$4</formula>
    </cfRule>
  </conditionalFormatting>
  <conditionalFormatting sqref="AZ51">
    <cfRule type="cellIs" dxfId="30533" priority="3315" operator="lessThan">
      <formula>$C$4</formula>
    </cfRule>
  </conditionalFormatting>
  <conditionalFormatting sqref="AZ52">
    <cfRule type="cellIs" dxfId="30532" priority="3316" operator="lessThan">
      <formula>$C$4</formula>
    </cfRule>
  </conditionalFormatting>
  <conditionalFormatting sqref="AZ53">
    <cfRule type="cellIs" dxfId="30531" priority="3317" operator="lessThan">
      <formula>$C$4</formula>
    </cfRule>
  </conditionalFormatting>
  <conditionalFormatting sqref="AZ54">
    <cfRule type="cellIs" dxfId="30530" priority="3318" operator="lessThan">
      <formula>$C$4</formula>
    </cfRule>
  </conditionalFormatting>
  <conditionalFormatting sqref="AZ55">
    <cfRule type="cellIs" dxfId="30529" priority="3319" operator="lessThan">
      <formula>$C$4</formula>
    </cfRule>
  </conditionalFormatting>
  <conditionalFormatting sqref="AZ56">
    <cfRule type="cellIs" dxfId="30528" priority="3320" operator="lessThan">
      <formula>$C$4</formula>
    </cfRule>
  </conditionalFormatting>
  <conditionalFormatting sqref="AZ57">
    <cfRule type="cellIs" dxfId="30527" priority="3321" operator="lessThan">
      <formula>$C$4</formula>
    </cfRule>
  </conditionalFormatting>
  <conditionalFormatting sqref="AZ58">
    <cfRule type="cellIs" dxfId="30526" priority="3322" operator="lessThan">
      <formula>$C$4</formula>
    </cfRule>
  </conditionalFormatting>
  <conditionalFormatting sqref="AZ59">
    <cfRule type="cellIs" dxfId="30525" priority="3323" operator="lessThan">
      <formula>$C$4</formula>
    </cfRule>
  </conditionalFormatting>
  <conditionalFormatting sqref="AZ60">
    <cfRule type="cellIs" dxfId="30524" priority="3324" operator="lessThan">
      <formula>$C$4</formula>
    </cfRule>
  </conditionalFormatting>
  <conditionalFormatting sqref="BA11">
    <cfRule type="cellIs" dxfId="30523" priority="3325" operator="lessThan">
      <formula>$C$4</formula>
    </cfRule>
  </conditionalFormatting>
  <conditionalFormatting sqref="BA12">
    <cfRule type="cellIs" dxfId="30522" priority="3326" operator="lessThan">
      <formula>$C$4</formula>
    </cfRule>
  </conditionalFormatting>
  <conditionalFormatting sqref="BA13">
    <cfRule type="cellIs" dxfId="30521" priority="3327" operator="lessThan">
      <formula>$C$4</formula>
    </cfRule>
  </conditionalFormatting>
  <conditionalFormatting sqref="BA14">
    <cfRule type="cellIs" dxfId="30520" priority="3328" operator="lessThan">
      <formula>$C$4</formula>
    </cfRule>
  </conditionalFormatting>
  <conditionalFormatting sqref="BA15">
    <cfRule type="cellIs" dxfId="30519" priority="3329" operator="lessThan">
      <formula>$C$4</formula>
    </cfRule>
  </conditionalFormatting>
  <conditionalFormatting sqref="BA16">
    <cfRule type="cellIs" dxfId="30518" priority="3330" operator="lessThan">
      <formula>$C$4</formula>
    </cfRule>
  </conditionalFormatting>
  <conditionalFormatting sqref="BA17">
    <cfRule type="cellIs" dxfId="30517" priority="3331" operator="lessThan">
      <formula>$C$4</formula>
    </cfRule>
  </conditionalFormatting>
  <conditionalFormatting sqref="BA18">
    <cfRule type="cellIs" dxfId="30516" priority="3332" operator="lessThan">
      <formula>$C$4</formula>
    </cfRule>
  </conditionalFormatting>
  <conditionalFormatting sqref="BA19">
    <cfRule type="cellIs" dxfId="30515" priority="3333" operator="lessThan">
      <formula>$C$4</formula>
    </cfRule>
  </conditionalFormatting>
  <conditionalFormatting sqref="BA20">
    <cfRule type="cellIs" dxfId="30514" priority="3334" operator="lessThan">
      <formula>$C$4</formula>
    </cfRule>
  </conditionalFormatting>
  <conditionalFormatting sqref="BA21">
    <cfRule type="cellIs" dxfId="30513" priority="3335" operator="lessThan">
      <formula>$C$4</formula>
    </cfRule>
  </conditionalFormatting>
  <conditionalFormatting sqref="BA22">
    <cfRule type="cellIs" dxfId="30512" priority="3336" operator="lessThan">
      <formula>$C$4</formula>
    </cfRule>
  </conditionalFormatting>
  <conditionalFormatting sqref="BA23">
    <cfRule type="cellIs" dxfId="30511" priority="3337" operator="lessThan">
      <formula>$C$4</formula>
    </cfRule>
  </conditionalFormatting>
  <conditionalFormatting sqref="BA24">
    <cfRule type="cellIs" dxfId="30510" priority="3338" operator="lessThan">
      <formula>$C$4</formula>
    </cfRule>
  </conditionalFormatting>
  <conditionalFormatting sqref="BA25">
    <cfRule type="cellIs" dxfId="30509" priority="3339" operator="lessThan">
      <formula>$C$4</formula>
    </cfRule>
  </conditionalFormatting>
  <conditionalFormatting sqref="BA26">
    <cfRule type="cellIs" dxfId="30508" priority="3340" operator="lessThan">
      <formula>$C$4</formula>
    </cfRule>
  </conditionalFormatting>
  <conditionalFormatting sqref="BA27">
    <cfRule type="cellIs" dxfId="30507" priority="3341" operator="lessThan">
      <formula>$C$4</formula>
    </cfRule>
  </conditionalFormatting>
  <conditionalFormatting sqref="BA28">
    <cfRule type="cellIs" dxfId="30506" priority="3342" operator="lessThan">
      <formula>$C$4</formula>
    </cfRule>
  </conditionalFormatting>
  <conditionalFormatting sqref="BA29">
    <cfRule type="cellIs" dxfId="30505" priority="3343" operator="lessThan">
      <formula>$C$4</formula>
    </cfRule>
  </conditionalFormatting>
  <conditionalFormatting sqref="BA30">
    <cfRule type="cellIs" dxfId="30504" priority="3344" operator="lessThan">
      <formula>$C$4</formula>
    </cfRule>
  </conditionalFormatting>
  <conditionalFormatting sqref="BA31">
    <cfRule type="cellIs" dxfId="30503" priority="3345" operator="lessThan">
      <formula>$C$4</formula>
    </cfRule>
  </conditionalFormatting>
  <conditionalFormatting sqref="BA32">
    <cfRule type="cellIs" dxfId="30502" priority="3346" operator="lessThan">
      <formula>$C$4</formula>
    </cfRule>
  </conditionalFormatting>
  <conditionalFormatting sqref="BA33">
    <cfRule type="cellIs" dxfId="30501" priority="3347" operator="lessThan">
      <formula>$C$4</formula>
    </cfRule>
  </conditionalFormatting>
  <conditionalFormatting sqref="BA34">
    <cfRule type="cellIs" dxfId="30500" priority="3348" operator="lessThan">
      <formula>$C$4</formula>
    </cfRule>
  </conditionalFormatting>
  <conditionalFormatting sqref="BA35">
    <cfRule type="cellIs" dxfId="30499" priority="3349" operator="lessThan">
      <formula>$C$4</formula>
    </cfRule>
  </conditionalFormatting>
  <conditionalFormatting sqref="BA36">
    <cfRule type="cellIs" dxfId="30498" priority="3350" operator="lessThan">
      <formula>$C$4</formula>
    </cfRule>
  </conditionalFormatting>
  <conditionalFormatting sqref="BA37">
    <cfRule type="cellIs" dxfId="30497" priority="3351" operator="lessThan">
      <formula>$C$4</formula>
    </cfRule>
  </conditionalFormatting>
  <conditionalFormatting sqref="BA38">
    <cfRule type="cellIs" dxfId="30496" priority="3352" operator="lessThan">
      <formula>$C$4</formula>
    </cfRule>
  </conditionalFormatting>
  <conditionalFormatting sqref="BA39">
    <cfRule type="cellIs" dxfId="30495" priority="3353" operator="lessThan">
      <formula>$C$4</formula>
    </cfRule>
  </conditionalFormatting>
  <conditionalFormatting sqref="BA40">
    <cfRule type="cellIs" dxfId="30494" priority="3354" operator="lessThan">
      <formula>$C$4</formula>
    </cfRule>
  </conditionalFormatting>
  <conditionalFormatting sqref="BA41">
    <cfRule type="cellIs" dxfId="30493" priority="3355" operator="lessThan">
      <formula>$C$4</formula>
    </cfRule>
  </conditionalFormatting>
  <conditionalFormatting sqref="BA42">
    <cfRule type="cellIs" dxfId="30492" priority="3356" operator="lessThan">
      <formula>$C$4</formula>
    </cfRule>
  </conditionalFormatting>
  <conditionalFormatting sqref="BA43">
    <cfRule type="cellIs" dxfId="30491" priority="3357" operator="lessThan">
      <formula>$C$4</formula>
    </cfRule>
  </conditionalFormatting>
  <conditionalFormatting sqref="BA44">
    <cfRule type="cellIs" dxfId="30490" priority="3358" operator="lessThan">
      <formula>$C$4</formula>
    </cfRule>
  </conditionalFormatting>
  <conditionalFormatting sqref="BA45">
    <cfRule type="cellIs" dxfId="30489" priority="3359" operator="lessThan">
      <formula>$C$4</formula>
    </cfRule>
  </conditionalFormatting>
  <conditionalFormatting sqref="BA46">
    <cfRule type="cellIs" dxfId="30488" priority="3360" operator="lessThan">
      <formula>$C$4</formula>
    </cfRule>
  </conditionalFormatting>
  <conditionalFormatting sqref="BA47">
    <cfRule type="cellIs" dxfId="30487" priority="3361" operator="lessThan">
      <formula>$C$4</formula>
    </cfRule>
  </conditionalFormatting>
  <conditionalFormatting sqref="BA48">
    <cfRule type="cellIs" dxfId="30486" priority="3362" operator="lessThan">
      <formula>$C$4</formula>
    </cfRule>
  </conditionalFormatting>
  <conditionalFormatting sqref="BA49">
    <cfRule type="cellIs" dxfId="30485" priority="3363" operator="lessThan">
      <formula>$C$4</formula>
    </cfRule>
  </conditionalFormatting>
  <conditionalFormatting sqref="BA50">
    <cfRule type="cellIs" dxfId="30484" priority="3364" operator="lessThan">
      <formula>$C$4</formula>
    </cfRule>
  </conditionalFormatting>
  <conditionalFormatting sqref="BA51">
    <cfRule type="cellIs" dxfId="30483" priority="3365" operator="lessThan">
      <formula>$C$4</formula>
    </cfRule>
  </conditionalFormatting>
  <conditionalFormatting sqref="BA52">
    <cfRule type="cellIs" dxfId="30482" priority="3366" operator="lessThan">
      <formula>$C$4</formula>
    </cfRule>
  </conditionalFormatting>
  <conditionalFormatting sqref="BA53">
    <cfRule type="cellIs" dxfId="30481" priority="3367" operator="lessThan">
      <formula>$C$4</formula>
    </cfRule>
  </conditionalFormatting>
  <conditionalFormatting sqref="BA54">
    <cfRule type="cellIs" dxfId="30480" priority="3368" operator="lessThan">
      <formula>$C$4</formula>
    </cfRule>
  </conditionalFormatting>
  <conditionalFormatting sqref="BA55">
    <cfRule type="cellIs" dxfId="30479" priority="3369" operator="lessThan">
      <formula>$C$4</formula>
    </cfRule>
  </conditionalFormatting>
  <conditionalFormatting sqref="BA56">
    <cfRule type="cellIs" dxfId="30478" priority="3370" operator="lessThan">
      <formula>$C$4</formula>
    </cfRule>
  </conditionalFormatting>
  <conditionalFormatting sqref="BA57">
    <cfRule type="cellIs" dxfId="30477" priority="3371" operator="lessThan">
      <formula>$C$4</formula>
    </cfRule>
  </conditionalFormatting>
  <conditionalFormatting sqref="BA58">
    <cfRule type="cellIs" dxfId="30476" priority="3372" operator="lessThan">
      <formula>$C$4</formula>
    </cfRule>
  </conditionalFormatting>
  <conditionalFormatting sqref="BA59">
    <cfRule type="cellIs" dxfId="30475" priority="3373" operator="lessThan">
      <formula>$C$4</formula>
    </cfRule>
  </conditionalFormatting>
  <conditionalFormatting sqref="BA60">
    <cfRule type="cellIs" dxfId="30474" priority="3374" operator="lessThan">
      <formula>$C$4</formula>
    </cfRule>
  </conditionalFormatting>
  <conditionalFormatting sqref="BB29">
    <cfRule type="cellIs" dxfId="30473" priority="3393" operator="lessThan">
      <formula>$C$4</formula>
    </cfRule>
  </conditionalFormatting>
  <conditionalFormatting sqref="BB47">
    <cfRule type="cellIs" dxfId="30472" priority="3411" operator="lessThan">
      <formula>$C$4</formula>
    </cfRule>
  </conditionalFormatting>
  <conditionalFormatting sqref="BB48">
    <cfRule type="cellIs" dxfId="30471" priority="3412" operator="lessThan">
      <formula>$C$4</formula>
    </cfRule>
  </conditionalFormatting>
  <conditionalFormatting sqref="BB49">
    <cfRule type="cellIs" dxfId="30470" priority="3413" operator="lessThan">
      <formula>$C$4</formula>
    </cfRule>
  </conditionalFormatting>
  <conditionalFormatting sqref="BB50">
    <cfRule type="cellIs" dxfId="30469" priority="3414" operator="lessThan">
      <formula>$C$4</formula>
    </cfRule>
  </conditionalFormatting>
  <conditionalFormatting sqref="BB51">
    <cfRule type="cellIs" dxfId="30468" priority="3415" operator="lessThan">
      <formula>$C$4</formula>
    </cfRule>
  </conditionalFormatting>
  <conditionalFormatting sqref="BB52">
    <cfRule type="cellIs" dxfId="30467" priority="3416" operator="lessThan">
      <formula>$C$4</formula>
    </cfRule>
  </conditionalFormatting>
  <conditionalFormatting sqref="BB53">
    <cfRule type="cellIs" dxfId="30466" priority="3417" operator="lessThan">
      <formula>$C$4</formula>
    </cfRule>
  </conditionalFormatting>
  <conditionalFormatting sqref="BB54">
    <cfRule type="cellIs" dxfId="30465" priority="3418" operator="lessThan">
      <formula>$C$4</formula>
    </cfRule>
  </conditionalFormatting>
  <conditionalFormatting sqref="BB55">
    <cfRule type="cellIs" dxfId="30464" priority="3419" operator="lessThan">
      <formula>$C$4</formula>
    </cfRule>
  </conditionalFormatting>
  <conditionalFormatting sqref="BB56">
    <cfRule type="cellIs" dxfId="30463" priority="3420" operator="lessThan">
      <formula>$C$4</formula>
    </cfRule>
  </conditionalFormatting>
  <conditionalFormatting sqref="BB57">
    <cfRule type="cellIs" dxfId="30462" priority="3421" operator="lessThan">
      <formula>$C$4</formula>
    </cfRule>
  </conditionalFormatting>
  <conditionalFormatting sqref="BB58">
    <cfRule type="cellIs" dxfId="30461" priority="3422" operator="lessThan">
      <formula>$C$4</formula>
    </cfRule>
  </conditionalFormatting>
  <conditionalFormatting sqref="BB59">
    <cfRule type="cellIs" dxfId="30460" priority="3423" operator="lessThan">
      <formula>$C$4</formula>
    </cfRule>
  </conditionalFormatting>
  <conditionalFormatting sqref="BB60">
    <cfRule type="cellIs" dxfId="30459" priority="3424" operator="lessThan">
      <formula>$C$4</formula>
    </cfRule>
  </conditionalFormatting>
  <conditionalFormatting sqref="BC11">
    <cfRule type="cellIs" dxfId="30458" priority="3425" operator="lessThan">
      <formula>$C$4</formula>
    </cfRule>
  </conditionalFormatting>
  <conditionalFormatting sqref="BC12">
    <cfRule type="cellIs" dxfId="30457" priority="3426" operator="lessThan">
      <formula>$C$4</formula>
    </cfRule>
  </conditionalFormatting>
  <conditionalFormatting sqref="BC13">
    <cfRule type="cellIs" dxfId="30456" priority="3427" operator="lessThan">
      <formula>$C$4</formula>
    </cfRule>
  </conditionalFormatting>
  <conditionalFormatting sqref="BC14">
    <cfRule type="cellIs" dxfId="30455" priority="3428" operator="lessThan">
      <formula>$C$4</formula>
    </cfRule>
  </conditionalFormatting>
  <conditionalFormatting sqref="BC15">
    <cfRule type="cellIs" dxfId="30454" priority="3429" operator="lessThan">
      <formula>$C$4</formula>
    </cfRule>
  </conditionalFormatting>
  <conditionalFormatting sqref="BC16">
    <cfRule type="cellIs" dxfId="30453" priority="3430" operator="lessThan">
      <formula>$C$4</formula>
    </cfRule>
  </conditionalFormatting>
  <conditionalFormatting sqref="BC17">
    <cfRule type="cellIs" dxfId="30452" priority="3431" operator="lessThan">
      <formula>$C$4</formula>
    </cfRule>
  </conditionalFormatting>
  <conditionalFormatting sqref="BC18">
    <cfRule type="cellIs" dxfId="30451" priority="3432" operator="lessThan">
      <formula>$C$4</formula>
    </cfRule>
  </conditionalFormatting>
  <conditionalFormatting sqref="BC19">
    <cfRule type="cellIs" dxfId="30450" priority="3433" operator="lessThan">
      <formula>$C$4</formula>
    </cfRule>
  </conditionalFormatting>
  <conditionalFormatting sqref="BC20">
    <cfRule type="cellIs" dxfId="30449" priority="3434" operator="lessThan">
      <formula>$C$4</formula>
    </cfRule>
  </conditionalFormatting>
  <conditionalFormatting sqref="BC21">
    <cfRule type="cellIs" dxfId="30448" priority="3435" operator="lessThan">
      <formula>$C$4</formula>
    </cfRule>
  </conditionalFormatting>
  <conditionalFormatting sqref="BC22">
    <cfRule type="cellIs" dxfId="30447" priority="3436" operator="lessThan">
      <formula>$C$4</formula>
    </cfRule>
  </conditionalFormatting>
  <conditionalFormatting sqref="BC23">
    <cfRule type="cellIs" dxfId="30446" priority="3437" operator="lessThan">
      <formula>$C$4</formula>
    </cfRule>
  </conditionalFormatting>
  <conditionalFormatting sqref="BC24">
    <cfRule type="cellIs" dxfId="30445" priority="3438" operator="lessThan">
      <formula>$C$4</formula>
    </cfRule>
  </conditionalFormatting>
  <conditionalFormatting sqref="BC25">
    <cfRule type="cellIs" dxfId="30444" priority="3439" operator="lessThan">
      <formula>$C$4</formula>
    </cfRule>
  </conditionalFormatting>
  <conditionalFormatting sqref="BC26">
    <cfRule type="cellIs" dxfId="30443" priority="3440" operator="lessThan">
      <formula>$C$4</formula>
    </cfRule>
  </conditionalFormatting>
  <conditionalFormatting sqref="BC27">
    <cfRule type="cellIs" dxfId="30442" priority="3441" operator="lessThan">
      <formula>$C$4</formula>
    </cfRule>
  </conditionalFormatting>
  <conditionalFormatting sqref="BC28">
    <cfRule type="cellIs" dxfId="30441" priority="3442" operator="lessThan">
      <formula>$C$4</formula>
    </cfRule>
  </conditionalFormatting>
  <conditionalFormatting sqref="BC29">
    <cfRule type="cellIs" dxfId="30440" priority="3443" operator="lessThan">
      <formula>$C$4</formula>
    </cfRule>
  </conditionalFormatting>
  <conditionalFormatting sqref="BC30">
    <cfRule type="cellIs" dxfId="30439" priority="3444" operator="lessThan">
      <formula>$C$4</formula>
    </cfRule>
  </conditionalFormatting>
  <conditionalFormatting sqref="BC31">
    <cfRule type="cellIs" dxfId="30438" priority="3445" operator="lessThan">
      <formula>$C$4</formula>
    </cfRule>
  </conditionalFormatting>
  <conditionalFormatting sqref="BC32">
    <cfRule type="cellIs" dxfId="30437" priority="3446" operator="lessThan">
      <formula>$C$4</formula>
    </cfRule>
  </conditionalFormatting>
  <conditionalFormatting sqref="BC33">
    <cfRule type="cellIs" dxfId="30436" priority="3447" operator="lessThan">
      <formula>$C$4</formula>
    </cfRule>
  </conditionalFormatting>
  <conditionalFormatting sqref="BC34">
    <cfRule type="cellIs" dxfId="30435" priority="3448" operator="lessThan">
      <formula>$C$4</formula>
    </cfRule>
  </conditionalFormatting>
  <conditionalFormatting sqref="BC35">
    <cfRule type="cellIs" dxfId="30434" priority="3449" operator="lessThan">
      <formula>$C$4</formula>
    </cfRule>
  </conditionalFormatting>
  <conditionalFormatting sqref="BC36">
    <cfRule type="cellIs" dxfId="30433" priority="3450" operator="lessThan">
      <formula>$C$4</formula>
    </cfRule>
  </conditionalFormatting>
  <conditionalFormatting sqref="BC37">
    <cfRule type="cellIs" dxfId="30432" priority="3451" operator="lessThan">
      <formula>$C$4</formula>
    </cfRule>
  </conditionalFormatting>
  <conditionalFormatting sqref="BC38">
    <cfRule type="cellIs" dxfId="30431" priority="3452" operator="lessThan">
      <formula>$C$4</formula>
    </cfRule>
  </conditionalFormatting>
  <conditionalFormatting sqref="BC39">
    <cfRule type="cellIs" dxfId="30430" priority="3453" operator="lessThan">
      <formula>$C$4</formula>
    </cfRule>
  </conditionalFormatting>
  <conditionalFormatting sqref="BC40">
    <cfRule type="cellIs" dxfId="30429" priority="3454" operator="lessThan">
      <formula>$C$4</formula>
    </cfRule>
  </conditionalFormatting>
  <conditionalFormatting sqref="BC41">
    <cfRule type="cellIs" dxfId="30428" priority="3455" operator="lessThan">
      <formula>$C$4</formula>
    </cfRule>
  </conditionalFormatting>
  <conditionalFormatting sqref="BC42">
    <cfRule type="cellIs" dxfId="30427" priority="3456" operator="lessThan">
      <formula>$C$4</formula>
    </cfRule>
  </conditionalFormatting>
  <conditionalFormatting sqref="BC43">
    <cfRule type="cellIs" dxfId="30426" priority="3457" operator="lessThan">
      <formula>$C$4</formula>
    </cfRule>
  </conditionalFormatting>
  <conditionalFormatting sqref="BC44">
    <cfRule type="cellIs" dxfId="30425" priority="3458" operator="lessThan">
      <formula>$C$4</formula>
    </cfRule>
  </conditionalFormatting>
  <conditionalFormatting sqref="BC45">
    <cfRule type="cellIs" dxfId="30424" priority="3459" operator="lessThan">
      <formula>$C$4</formula>
    </cfRule>
  </conditionalFormatting>
  <conditionalFormatting sqref="BC46">
    <cfRule type="cellIs" dxfId="30423" priority="3460" operator="lessThan">
      <formula>$C$4</formula>
    </cfRule>
  </conditionalFormatting>
  <conditionalFormatting sqref="BC47">
    <cfRule type="cellIs" dxfId="30422" priority="3461" operator="lessThan">
      <formula>$C$4</formula>
    </cfRule>
  </conditionalFormatting>
  <conditionalFormatting sqref="BC48">
    <cfRule type="cellIs" dxfId="30421" priority="3462" operator="lessThan">
      <formula>$C$4</formula>
    </cfRule>
  </conditionalFormatting>
  <conditionalFormatting sqref="BC49">
    <cfRule type="cellIs" dxfId="30420" priority="3463" operator="lessThan">
      <formula>$C$4</formula>
    </cfRule>
  </conditionalFormatting>
  <conditionalFormatting sqref="BC50">
    <cfRule type="cellIs" dxfId="30419" priority="3464" operator="lessThan">
      <formula>$C$4</formula>
    </cfRule>
  </conditionalFormatting>
  <conditionalFormatting sqref="BC51">
    <cfRule type="cellIs" dxfId="30418" priority="3465" operator="lessThan">
      <formula>$C$4</formula>
    </cfRule>
  </conditionalFormatting>
  <conditionalFormatting sqref="BC52">
    <cfRule type="cellIs" dxfId="30417" priority="3466" operator="lessThan">
      <formula>$C$4</formula>
    </cfRule>
  </conditionalFormatting>
  <conditionalFormatting sqref="BC53">
    <cfRule type="cellIs" dxfId="30416" priority="3467" operator="lessThan">
      <formula>$C$4</formula>
    </cfRule>
  </conditionalFormatting>
  <conditionalFormatting sqref="BC54">
    <cfRule type="cellIs" dxfId="30415" priority="3468" operator="lessThan">
      <formula>$C$4</formula>
    </cfRule>
  </conditionalFormatting>
  <conditionalFormatting sqref="BC55">
    <cfRule type="cellIs" dxfId="30414" priority="3469" operator="lessThan">
      <formula>$C$4</formula>
    </cfRule>
  </conditionalFormatting>
  <conditionalFormatting sqref="BC56">
    <cfRule type="cellIs" dxfId="30413" priority="3470" operator="lessThan">
      <formula>$C$4</formula>
    </cfRule>
  </conditionalFormatting>
  <conditionalFormatting sqref="BC57">
    <cfRule type="cellIs" dxfId="30412" priority="3471" operator="lessThan">
      <formula>$C$4</formula>
    </cfRule>
  </conditionalFormatting>
  <conditionalFormatting sqref="BC58">
    <cfRule type="cellIs" dxfId="30411" priority="3472" operator="lessThan">
      <formula>$C$4</formula>
    </cfRule>
  </conditionalFormatting>
  <conditionalFormatting sqref="BC59">
    <cfRule type="cellIs" dxfId="30410" priority="3473" operator="lessThan">
      <formula>$C$4</formula>
    </cfRule>
  </conditionalFormatting>
  <conditionalFormatting sqref="BC60">
    <cfRule type="cellIs" dxfId="30409" priority="3474" operator="lessThan">
      <formula>$C$4</formula>
    </cfRule>
  </conditionalFormatting>
  <conditionalFormatting sqref="BD11">
    <cfRule type="cellIs" dxfId="30408" priority="3475" operator="lessThan">
      <formula>$C$4</formula>
    </cfRule>
  </conditionalFormatting>
  <conditionalFormatting sqref="BD12">
    <cfRule type="cellIs" dxfId="30407" priority="3476" operator="lessThan">
      <formula>$C$4</formula>
    </cfRule>
  </conditionalFormatting>
  <conditionalFormatting sqref="BD13">
    <cfRule type="cellIs" dxfId="30406" priority="3477" operator="lessThan">
      <formula>$C$4</formula>
    </cfRule>
  </conditionalFormatting>
  <conditionalFormatting sqref="BD14">
    <cfRule type="cellIs" dxfId="30405" priority="3478" operator="lessThan">
      <formula>$C$4</formula>
    </cfRule>
  </conditionalFormatting>
  <conditionalFormatting sqref="BD15">
    <cfRule type="cellIs" dxfId="30404" priority="3479" operator="lessThan">
      <formula>$C$4</formula>
    </cfRule>
  </conditionalFormatting>
  <conditionalFormatting sqref="BD16">
    <cfRule type="cellIs" dxfId="30403" priority="3480" operator="lessThan">
      <formula>$C$4</formula>
    </cfRule>
  </conditionalFormatting>
  <conditionalFormatting sqref="BD17">
    <cfRule type="cellIs" dxfId="30402" priority="3481" operator="lessThan">
      <formula>$C$4</formula>
    </cfRule>
  </conditionalFormatting>
  <conditionalFormatting sqref="BD18">
    <cfRule type="cellIs" dxfId="30401" priority="3482" operator="lessThan">
      <formula>$C$4</formula>
    </cfRule>
  </conditionalFormatting>
  <conditionalFormatting sqref="BD19">
    <cfRule type="cellIs" dxfId="30400" priority="3483" operator="lessThan">
      <formula>$C$4</formula>
    </cfRule>
  </conditionalFormatting>
  <conditionalFormatting sqref="BD20">
    <cfRule type="cellIs" dxfId="30399" priority="3484" operator="lessThan">
      <formula>$C$4</formula>
    </cfRule>
  </conditionalFormatting>
  <conditionalFormatting sqref="BD21">
    <cfRule type="cellIs" dxfId="30398" priority="3485" operator="lessThan">
      <formula>$C$4</formula>
    </cfRule>
  </conditionalFormatting>
  <conditionalFormatting sqref="BD22">
    <cfRule type="cellIs" dxfId="30397" priority="3486" operator="lessThan">
      <formula>$C$4</formula>
    </cfRule>
  </conditionalFormatting>
  <conditionalFormatting sqref="BD23">
    <cfRule type="cellIs" dxfId="30396" priority="3487" operator="lessThan">
      <formula>$C$4</formula>
    </cfRule>
  </conditionalFormatting>
  <conditionalFormatting sqref="BD24">
    <cfRule type="cellIs" dxfId="30395" priority="3488" operator="lessThan">
      <formula>$C$4</formula>
    </cfRule>
  </conditionalFormatting>
  <conditionalFormatting sqref="BD25">
    <cfRule type="cellIs" dxfId="30394" priority="3489" operator="lessThan">
      <formula>$C$4</formula>
    </cfRule>
  </conditionalFormatting>
  <conditionalFormatting sqref="BD26">
    <cfRule type="cellIs" dxfId="30393" priority="3490" operator="lessThan">
      <formula>$C$4</formula>
    </cfRule>
  </conditionalFormatting>
  <conditionalFormatting sqref="BD27">
    <cfRule type="cellIs" dxfId="30392" priority="3491" operator="lessThan">
      <formula>$C$4</formula>
    </cfRule>
  </conditionalFormatting>
  <conditionalFormatting sqref="BD28">
    <cfRule type="cellIs" dxfId="30391" priority="3492" operator="lessThan">
      <formula>$C$4</formula>
    </cfRule>
  </conditionalFormatting>
  <conditionalFormatting sqref="BD29">
    <cfRule type="cellIs" dxfId="30390" priority="3493" operator="lessThan">
      <formula>$C$4</formula>
    </cfRule>
  </conditionalFormatting>
  <conditionalFormatting sqref="BD30">
    <cfRule type="cellIs" dxfId="30389" priority="3494" operator="lessThan">
      <formula>$C$4</formula>
    </cfRule>
  </conditionalFormatting>
  <conditionalFormatting sqref="BD31">
    <cfRule type="cellIs" dxfId="30388" priority="3495" operator="lessThan">
      <formula>$C$4</formula>
    </cfRule>
  </conditionalFormatting>
  <conditionalFormatting sqref="BD32">
    <cfRule type="cellIs" dxfId="30387" priority="3496" operator="lessThan">
      <formula>$C$4</formula>
    </cfRule>
  </conditionalFormatting>
  <conditionalFormatting sqref="BD33">
    <cfRule type="cellIs" dxfId="30386" priority="3497" operator="lessThan">
      <formula>$C$4</formula>
    </cfRule>
  </conditionalFormatting>
  <conditionalFormatting sqref="BD34">
    <cfRule type="cellIs" dxfId="30385" priority="3498" operator="lessThan">
      <formula>$C$4</formula>
    </cfRule>
  </conditionalFormatting>
  <conditionalFormatting sqref="BD35">
    <cfRule type="cellIs" dxfId="30384" priority="3499" operator="lessThan">
      <formula>$C$4</formula>
    </cfRule>
  </conditionalFormatting>
  <conditionalFormatting sqref="BD36">
    <cfRule type="cellIs" dxfId="30383" priority="3500" operator="lessThan">
      <formula>$C$4</formula>
    </cfRule>
  </conditionalFormatting>
  <conditionalFormatting sqref="BD37">
    <cfRule type="cellIs" dxfId="30382" priority="3501" operator="lessThan">
      <formula>$C$4</formula>
    </cfRule>
  </conditionalFormatting>
  <conditionalFormatting sqref="BD38">
    <cfRule type="cellIs" dxfId="30381" priority="3502" operator="lessThan">
      <formula>$C$4</formula>
    </cfRule>
  </conditionalFormatting>
  <conditionalFormatting sqref="BD39">
    <cfRule type="cellIs" dxfId="30380" priority="3503" operator="lessThan">
      <formula>$C$4</formula>
    </cfRule>
  </conditionalFormatting>
  <conditionalFormatting sqref="BD40">
    <cfRule type="cellIs" dxfId="30379" priority="3504" operator="lessThan">
      <formula>$C$4</formula>
    </cfRule>
  </conditionalFormatting>
  <conditionalFormatting sqref="BD41">
    <cfRule type="cellIs" dxfId="30378" priority="3505" operator="lessThan">
      <formula>$C$4</formula>
    </cfRule>
  </conditionalFormatting>
  <conditionalFormatting sqref="BD42">
    <cfRule type="cellIs" dxfId="30377" priority="3506" operator="lessThan">
      <formula>$C$4</formula>
    </cfRule>
  </conditionalFormatting>
  <conditionalFormatting sqref="BD43">
    <cfRule type="cellIs" dxfId="30376" priority="3507" operator="lessThan">
      <formula>$C$4</formula>
    </cfRule>
  </conditionalFormatting>
  <conditionalFormatting sqref="BD44">
    <cfRule type="cellIs" dxfId="30375" priority="3508" operator="lessThan">
      <formula>$C$4</formula>
    </cfRule>
  </conditionalFormatting>
  <conditionalFormatting sqref="BD45">
    <cfRule type="cellIs" dxfId="30374" priority="3509" operator="lessThan">
      <formula>$C$4</formula>
    </cfRule>
  </conditionalFormatting>
  <conditionalFormatting sqref="BD46">
    <cfRule type="cellIs" dxfId="30373" priority="3510" operator="lessThan">
      <formula>$C$4</formula>
    </cfRule>
  </conditionalFormatting>
  <conditionalFormatting sqref="BD47">
    <cfRule type="cellIs" dxfId="30372" priority="3511" operator="lessThan">
      <formula>$C$4</formula>
    </cfRule>
  </conditionalFormatting>
  <conditionalFormatting sqref="BD48">
    <cfRule type="cellIs" dxfId="30371" priority="3512" operator="lessThan">
      <formula>$C$4</formula>
    </cfRule>
  </conditionalFormatting>
  <conditionalFormatting sqref="BD49">
    <cfRule type="cellIs" dxfId="30370" priority="3513" operator="lessThan">
      <formula>$C$4</formula>
    </cfRule>
  </conditionalFormatting>
  <conditionalFormatting sqref="BD50">
    <cfRule type="cellIs" dxfId="30369" priority="3514" operator="lessThan">
      <formula>$C$4</formula>
    </cfRule>
  </conditionalFormatting>
  <conditionalFormatting sqref="BD51">
    <cfRule type="cellIs" dxfId="30368" priority="3515" operator="lessThan">
      <formula>$C$4</formula>
    </cfRule>
  </conditionalFormatting>
  <conditionalFormatting sqref="BD52">
    <cfRule type="cellIs" dxfId="30367" priority="3516" operator="lessThan">
      <formula>$C$4</formula>
    </cfRule>
  </conditionalFormatting>
  <conditionalFormatting sqref="BD53">
    <cfRule type="cellIs" dxfId="30366" priority="3517" operator="lessThan">
      <formula>$C$4</formula>
    </cfRule>
  </conditionalFormatting>
  <conditionalFormatting sqref="BD54">
    <cfRule type="cellIs" dxfId="30365" priority="3518" operator="lessThan">
      <formula>$C$4</formula>
    </cfRule>
  </conditionalFormatting>
  <conditionalFormatting sqref="BD55">
    <cfRule type="cellIs" dxfId="30364" priority="3519" operator="lessThan">
      <formula>$C$4</formula>
    </cfRule>
  </conditionalFormatting>
  <conditionalFormatting sqref="BD56">
    <cfRule type="cellIs" dxfId="30363" priority="3520" operator="lessThan">
      <formula>$C$4</formula>
    </cfRule>
  </conditionalFormatting>
  <conditionalFormatting sqref="BD57">
    <cfRule type="cellIs" dxfId="30362" priority="3521" operator="lessThan">
      <formula>$C$4</formula>
    </cfRule>
  </conditionalFormatting>
  <conditionalFormatting sqref="BD58">
    <cfRule type="cellIs" dxfId="30361" priority="3522" operator="lessThan">
      <formula>$C$4</formula>
    </cfRule>
  </conditionalFormatting>
  <conditionalFormatting sqref="BD59">
    <cfRule type="cellIs" dxfId="30360" priority="3523" operator="lessThan">
      <formula>$C$4</formula>
    </cfRule>
  </conditionalFormatting>
  <conditionalFormatting sqref="BD60">
    <cfRule type="cellIs" dxfId="30359" priority="3524" operator="lessThan">
      <formula>$C$4</formula>
    </cfRule>
  </conditionalFormatting>
  <conditionalFormatting sqref="BE29">
    <cfRule type="cellIs" dxfId="30358" priority="3543" operator="lessThan">
      <formula>$C$4</formula>
    </cfRule>
  </conditionalFormatting>
  <conditionalFormatting sqref="BE47">
    <cfRule type="cellIs" dxfId="30357" priority="3561" operator="lessThan">
      <formula>$C$4</formula>
    </cfRule>
  </conditionalFormatting>
  <conditionalFormatting sqref="BE48">
    <cfRule type="cellIs" dxfId="30356" priority="3562" operator="lessThan">
      <formula>$C$4</formula>
    </cfRule>
  </conditionalFormatting>
  <conditionalFormatting sqref="BE49">
    <cfRule type="cellIs" dxfId="30355" priority="3563" operator="lessThan">
      <formula>$C$4</formula>
    </cfRule>
  </conditionalFormatting>
  <conditionalFormatting sqref="BE50">
    <cfRule type="cellIs" dxfId="30354" priority="3564" operator="lessThan">
      <formula>$C$4</formula>
    </cfRule>
  </conditionalFormatting>
  <conditionalFormatting sqref="BE51">
    <cfRule type="cellIs" dxfId="30353" priority="3565" operator="lessThan">
      <formula>$C$4</formula>
    </cfRule>
  </conditionalFormatting>
  <conditionalFormatting sqref="BE52">
    <cfRule type="cellIs" dxfId="30352" priority="3566" operator="lessThan">
      <formula>$C$4</formula>
    </cfRule>
  </conditionalFormatting>
  <conditionalFormatting sqref="BE53">
    <cfRule type="cellIs" dxfId="30351" priority="3567" operator="lessThan">
      <formula>$C$4</formula>
    </cfRule>
  </conditionalFormatting>
  <conditionalFormatting sqref="BE54">
    <cfRule type="cellIs" dxfId="30350" priority="3568" operator="lessThan">
      <formula>$C$4</formula>
    </cfRule>
  </conditionalFormatting>
  <conditionalFormatting sqref="BE55">
    <cfRule type="cellIs" dxfId="30349" priority="3569" operator="lessThan">
      <formula>$C$4</formula>
    </cfRule>
  </conditionalFormatting>
  <conditionalFormatting sqref="BE56">
    <cfRule type="cellIs" dxfId="30348" priority="3570" operator="lessThan">
      <formula>$C$4</formula>
    </cfRule>
  </conditionalFormatting>
  <conditionalFormatting sqref="BE57">
    <cfRule type="cellIs" dxfId="30347" priority="3571" operator="lessThan">
      <formula>$C$4</formula>
    </cfRule>
  </conditionalFormatting>
  <conditionalFormatting sqref="BE58">
    <cfRule type="cellIs" dxfId="30346" priority="3572" operator="lessThan">
      <formula>$C$4</formula>
    </cfRule>
  </conditionalFormatting>
  <conditionalFormatting sqref="BE59">
    <cfRule type="cellIs" dxfId="30345" priority="3573" operator="lessThan">
      <formula>$C$4</formula>
    </cfRule>
  </conditionalFormatting>
  <conditionalFormatting sqref="BE60">
    <cfRule type="cellIs" dxfId="30344" priority="3574" operator="lessThan">
      <formula>$C$4</formula>
    </cfRule>
  </conditionalFormatting>
  <conditionalFormatting sqref="BF11">
    <cfRule type="cellIs" dxfId="30343" priority="3575" operator="lessThan">
      <formula>$C$4</formula>
    </cfRule>
  </conditionalFormatting>
  <conditionalFormatting sqref="BF12">
    <cfRule type="cellIs" dxfId="30342" priority="3576" operator="lessThan">
      <formula>$C$4</formula>
    </cfRule>
  </conditionalFormatting>
  <conditionalFormatting sqref="BF13">
    <cfRule type="cellIs" dxfId="30341" priority="3577" operator="lessThan">
      <formula>$C$4</formula>
    </cfRule>
  </conditionalFormatting>
  <conditionalFormatting sqref="BF14">
    <cfRule type="cellIs" dxfId="30340" priority="3578" operator="lessThan">
      <formula>$C$4</formula>
    </cfRule>
  </conditionalFormatting>
  <conditionalFormatting sqref="BF15">
    <cfRule type="cellIs" dxfId="30339" priority="3579" operator="lessThan">
      <formula>$C$4</formula>
    </cfRule>
  </conditionalFormatting>
  <conditionalFormatting sqref="BF16">
    <cfRule type="cellIs" dxfId="30338" priority="3580" operator="lessThan">
      <formula>$C$4</formula>
    </cfRule>
  </conditionalFormatting>
  <conditionalFormatting sqref="BF17">
    <cfRule type="cellIs" dxfId="30337" priority="3581" operator="lessThan">
      <formula>$C$4</formula>
    </cfRule>
  </conditionalFormatting>
  <conditionalFormatting sqref="BF18">
    <cfRule type="cellIs" dxfId="30336" priority="3582" operator="lessThan">
      <formula>$C$4</formula>
    </cfRule>
  </conditionalFormatting>
  <conditionalFormatting sqref="BF19">
    <cfRule type="cellIs" dxfId="30335" priority="3583" operator="lessThan">
      <formula>$C$4</formula>
    </cfRule>
  </conditionalFormatting>
  <conditionalFormatting sqref="BF20">
    <cfRule type="cellIs" dxfId="30334" priority="3584" operator="lessThan">
      <formula>$C$4</formula>
    </cfRule>
  </conditionalFormatting>
  <conditionalFormatting sqref="BF21">
    <cfRule type="cellIs" dxfId="30333" priority="3585" operator="lessThan">
      <formula>$C$4</formula>
    </cfRule>
  </conditionalFormatting>
  <conditionalFormatting sqref="BF22">
    <cfRule type="cellIs" dxfId="30332" priority="3586" operator="lessThan">
      <formula>$C$4</formula>
    </cfRule>
  </conditionalFormatting>
  <conditionalFormatting sqref="BF23">
    <cfRule type="cellIs" dxfId="30331" priority="3587" operator="lessThan">
      <formula>$C$4</formula>
    </cfRule>
  </conditionalFormatting>
  <conditionalFormatting sqref="BF24">
    <cfRule type="cellIs" dxfId="30330" priority="3588" operator="lessThan">
      <formula>$C$4</formula>
    </cfRule>
  </conditionalFormatting>
  <conditionalFormatting sqref="BF25">
    <cfRule type="cellIs" dxfId="30329" priority="3589" operator="lessThan">
      <formula>$C$4</formula>
    </cfRule>
  </conditionalFormatting>
  <conditionalFormatting sqref="BF26">
    <cfRule type="cellIs" dxfId="30328" priority="3590" operator="lessThan">
      <formula>$C$4</formula>
    </cfRule>
  </conditionalFormatting>
  <conditionalFormatting sqref="BF27">
    <cfRule type="cellIs" dxfId="30327" priority="3591" operator="lessThan">
      <formula>$C$4</formula>
    </cfRule>
  </conditionalFormatting>
  <conditionalFormatting sqref="BF28">
    <cfRule type="cellIs" dxfId="30326" priority="3592" operator="lessThan">
      <formula>$C$4</formula>
    </cfRule>
  </conditionalFormatting>
  <conditionalFormatting sqref="BF29">
    <cfRule type="cellIs" dxfId="30325" priority="3593" operator="lessThan">
      <formula>$C$4</formula>
    </cfRule>
  </conditionalFormatting>
  <conditionalFormatting sqref="BF30">
    <cfRule type="cellIs" dxfId="30324" priority="3594" operator="lessThan">
      <formula>$C$4</formula>
    </cfRule>
  </conditionalFormatting>
  <conditionalFormatting sqref="BF31">
    <cfRule type="cellIs" dxfId="30323" priority="3595" operator="lessThan">
      <formula>$C$4</formula>
    </cfRule>
  </conditionalFormatting>
  <conditionalFormatting sqref="BF32">
    <cfRule type="cellIs" dxfId="30322" priority="3596" operator="lessThan">
      <formula>$C$4</formula>
    </cfRule>
  </conditionalFormatting>
  <conditionalFormatting sqref="BF33">
    <cfRule type="cellIs" dxfId="30321" priority="3597" operator="lessThan">
      <formula>$C$4</formula>
    </cfRule>
  </conditionalFormatting>
  <conditionalFormatting sqref="BF34">
    <cfRule type="cellIs" dxfId="30320" priority="3598" operator="lessThan">
      <formula>$C$4</formula>
    </cfRule>
  </conditionalFormatting>
  <conditionalFormatting sqref="BF35">
    <cfRule type="cellIs" dxfId="30319" priority="3599" operator="lessThan">
      <formula>$C$4</formula>
    </cfRule>
  </conditionalFormatting>
  <conditionalFormatting sqref="BF36">
    <cfRule type="cellIs" dxfId="30318" priority="3600" operator="lessThan">
      <formula>$C$4</formula>
    </cfRule>
  </conditionalFormatting>
  <conditionalFormatting sqref="BF37">
    <cfRule type="cellIs" dxfId="30317" priority="3601" operator="lessThan">
      <formula>$C$4</formula>
    </cfRule>
  </conditionalFormatting>
  <conditionalFormatting sqref="BF38">
    <cfRule type="cellIs" dxfId="30316" priority="3602" operator="lessThan">
      <formula>$C$4</formula>
    </cfRule>
  </conditionalFormatting>
  <conditionalFormatting sqref="BF39">
    <cfRule type="cellIs" dxfId="30315" priority="3603" operator="lessThan">
      <formula>$C$4</formula>
    </cfRule>
  </conditionalFormatting>
  <conditionalFormatting sqref="BF40">
    <cfRule type="cellIs" dxfId="30314" priority="3604" operator="lessThan">
      <formula>$C$4</formula>
    </cfRule>
  </conditionalFormatting>
  <conditionalFormatting sqref="BF41">
    <cfRule type="cellIs" dxfId="30313" priority="3605" operator="lessThan">
      <formula>$C$4</formula>
    </cfRule>
  </conditionalFormatting>
  <conditionalFormatting sqref="BF42">
    <cfRule type="cellIs" dxfId="30312" priority="3606" operator="lessThan">
      <formula>$C$4</formula>
    </cfRule>
  </conditionalFormatting>
  <conditionalFormatting sqref="BF43">
    <cfRule type="cellIs" dxfId="30311" priority="3607" operator="lessThan">
      <formula>$C$4</formula>
    </cfRule>
  </conditionalFormatting>
  <conditionalFormatting sqref="BF44">
    <cfRule type="cellIs" dxfId="30310" priority="3608" operator="lessThan">
      <formula>$C$4</formula>
    </cfRule>
  </conditionalFormatting>
  <conditionalFormatting sqref="BF45">
    <cfRule type="cellIs" dxfId="30309" priority="3609" operator="lessThan">
      <formula>$C$4</formula>
    </cfRule>
  </conditionalFormatting>
  <conditionalFormatting sqref="BF46">
    <cfRule type="cellIs" dxfId="30308" priority="3610" operator="lessThan">
      <formula>$C$4</formula>
    </cfRule>
  </conditionalFormatting>
  <conditionalFormatting sqref="BF47">
    <cfRule type="cellIs" dxfId="30307" priority="3611" operator="lessThan">
      <formula>$C$4</formula>
    </cfRule>
  </conditionalFormatting>
  <conditionalFormatting sqref="BF48">
    <cfRule type="cellIs" dxfId="30306" priority="3612" operator="lessThan">
      <formula>$C$4</formula>
    </cfRule>
  </conditionalFormatting>
  <conditionalFormatting sqref="BF49">
    <cfRule type="cellIs" dxfId="30305" priority="3613" operator="lessThan">
      <formula>$C$4</formula>
    </cfRule>
  </conditionalFormatting>
  <conditionalFormatting sqref="BF50">
    <cfRule type="cellIs" dxfId="30304" priority="3614" operator="lessThan">
      <formula>$C$4</formula>
    </cfRule>
  </conditionalFormatting>
  <conditionalFormatting sqref="BF51">
    <cfRule type="cellIs" dxfId="30303" priority="3615" operator="lessThan">
      <formula>$C$4</formula>
    </cfRule>
  </conditionalFormatting>
  <conditionalFormatting sqref="BF52">
    <cfRule type="cellIs" dxfId="30302" priority="3616" operator="lessThan">
      <formula>$C$4</formula>
    </cfRule>
  </conditionalFormatting>
  <conditionalFormatting sqref="BF53">
    <cfRule type="cellIs" dxfId="30301" priority="3617" operator="lessThan">
      <formula>$C$4</formula>
    </cfRule>
  </conditionalFormatting>
  <conditionalFormatting sqref="BF54">
    <cfRule type="cellIs" dxfId="30300" priority="3618" operator="lessThan">
      <formula>$C$4</formula>
    </cfRule>
  </conditionalFormatting>
  <conditionalFormatting sqref="BF55">
    <cfRule type="cellIs" dxfId="30299" priority="3619" operator="lessThan">
      <formula>$C$4</formula>
    </cfRule>
  </conditionalFormatting>
  <conditionalFormatting sqref="BF56">
    <cfRule type="cellIs" dxfId="30298" priority="3620" operator="lessThan">
      <formula>$C$4</formula>
    </cfRule>
  </conditionalFormatting>
  <conditionalFormatting sqref="BF57">
    <cfRule type="cellIs" dxfId="30297" priority="3621" operator="lessThan">
      <formula>$C$4</formula>
    </cfRule>
  </conditionalFormatting>
  <conditionalFormatting sqref="BF58">
    <cfRule type="cellIs" dxfId="30296" priority="3622" operator="lessThan">
      <formula>$C$4</formula>
    </cfRule>
  </conditionalFormatting>
  <conditionalFormatting sqref="BF59">
    <cfRule type="cellIs" dxfId="30295" priority="3623" operator="lessThan">
      <formula>$C$4</formula>
    </cfRule>
  </conditionalFormatting>
  <conditionalFormatting sqref="BF60">
    <cfRule type="cellIs" dxfId="30294" priority="3624" operator="lessThan">
      <formula>$C$4</formula>
    </cfRule>
  </conditionalFormatting>
  <conditionalFormatting sqref="BG11">
    <cfRule type="cellIs" dxfId="30293" priority="3625" operator="lessThan">
      <formula>$C$4</formula>
    </cfRule>
  </conditionalFormatting>
  <conditionalFormatting sqref="BG12">
    <cfRule type="cellIs" dxfId="30292" priority="3626" operator="lessThan">
      <formula>$C$4</formula>
    </cfRule>
  </conditionalFormatting>
  <conditionalFormatting sqref="BG13">
    <cfRule type="cellIs" dxfId="30291" priority="3627" operator="lessThan">
      <formula>$C$4</formula>
    </cfRule>
  </conditionalFormatting>
  <conditionalFormatting sqref="BG14">
    <cfRule type="cellIs" dxfId="30290" priority="3628" operator="lessThan">
      <formula>$C$4</formula>
    </cfRule>
  </conditionalFormatting>
  <conditionalFormatting sqref="BG15">
    <cfRule type="cellIs" dxfId="30289" priority="3629" operator="lessThan">
      <formula>$C$4</formula>
    </cfRule>
  </conditionalFormatting>
  <conditionalFormatting sqref="BG16">
    <cfRule type="cellIs" dxfId="30288" priority="3630" operator="lessThan">
      <formula>$C$4</formula>
    </cfRule>
  </conditionalFormatting>
  <conditionalFormatting sqref="BG17">
    <cfRule type="cellIs" dxfId="30287" priority="3631" operator="lessThan">
      <formula>$C$4</formula>
    </cfRule>
  </conditionalFormatting>
  <conditionalFormatting sqref="BG18">
    <cfRule type="cellIs" dxfId="30286" priority="3632" operator="lessThan">
      <formula>$C$4</formula>
    </cfRule>
  </conditionalFormatting>
  <conditionalFormatting sqref="BG19">
    <cfRule type="cellIs" dxfId="30285" priority="3633" operator="lessThan">
      <formula>$C$4</formula>
    </cfRule>
  </conditionalFormatting>
  <conditionalFormatting sqref="BG20">
    <cfRule type="cellIs" dxfId="30284" priority="3634" operator="lessThan">
      <formula>$C$4</formula>
    </cfRule>
  </conditionalFormatting>
  <conditionalFormatting sqref="BG21">
    <cfRule type="cellIs" dxfId="30283" priority="3635" operator="lessThan">
      <formula>$C$4</formula>
    </cfRule>
  </conditionalFormatting>
  <conditionalFormatting sqref="BG22">
    <cfRule type="cellIs" dxfId="30282" priority="3636" operator="lessThan">
      <formula>$C$4</formula>
    </cfRule>
  </conditionalFormatting>
  <conditionalFormatting sqref="BG23">
    <cfRule type="cellIs" dxfId="30281" priority="3637" operator="lessThan">
      <formula>$C$4</formula>
    </cfRule>
  </conditionalFormatting>
  <conditionalFormatting sqref="BG24">
    <cfRule type="cellIs" dxfId="30280" priority="3638" operator="lessThan">
      <formula>$C$4</formula>
    </cfRule>
  </conditionalFormatting>
  <conditionalFormatting sqref="BG25">
    <cfRule type="cellIs" dxfId="30279" priority="3639" operator="lessThan">
      <formula>$C$4</formula>
    </cfRule>
  </conditionalFormatting>
  <conditionalFormatting sqref="BG26">
    <cfRule type="cellIs" dxfId="30278" priority="3640" operator="lessThan">
      <formula>$C$4</formula>
    </cfRule>
  </conditionalFormatting>
  <conditionalFormatting sqref="BG27">
    <cfRule type="cellIs" dxfId="30277" priority="3641" operator="lessThan">
      <formula>$C$4</formula>
    </cfRule>
  </conditionalFormatting>
  <conditionalFormatting sqref="BG28">
    <cfRule type="cellIs" dxfId="30276" priority="3642" operator="lessThan">
      <formula>$C$4</formula>
    </cfRule>
  </conditionalFormatting>
  <conditionalFormatting sqref="BG29">
    <cfRule type="cellIs" dxfId="30275" priority="3643" operator="lessThan">
      <formula>$C$4</formula>
    </cfRule>
  </conditionalFormatting>
  <conditionalFormatting sqref="BG30">
    <cfRule type="cellIs" dxfId="30274" priority="3644" operator="lessThan">
      <formula>$C$4</formula>
    </cfRule>
  </conditionalFormatting>
  <conditionalFormatting sqref="BG31">
    <cfRule type="cellIs" dxfId="30273" priority="3645" operator="lessThan">
      <formula>$C$4</formula>
    </cfRule>
  </conditionalFormatting>
  <conditionalFormatting sqref="BG32">
    <cfRule type="cellIs" dxfId="30272" priority="3646" operator="lessThan">
      <formula>$C$4</formula>
    </cfRule>
  </conditionalFormatting>
  <conditionalFormatting sqref="BG33">
    <cfRule type="cellIs" dxfId="30271" priority="3647" operator="lessThan">
      <formula>$C$4</formula>
    </cfRule>
  </conditionalFormatting>
  <conditionalFormatting sqref="BG34">
    <cfRule type="cellIs" dxfId="30270" priority="3648" operator="lessThan">
      <formula>$C$4</formula>
    </cfRule>
  </conditionalFormatting>
  <conditionalFormatting sqref="BG35">
    <cfRule type="cellIs" dxfId="30269" priority="3649" operator="lessThan">
      <formula>$C$4</formula>
    </cfRule>
  </conditionalFormatting>
  <conditionalFormatting sqref="BG36">
    <cfRule type="cellIs" dxfId="30268" priority="3650" operator="lessThan">
      <formula>$C$4</formula>
    </cfRule>
  </conditionalFormatting>
  <conditionalFormatting sqref="BG37">
    <cfRule type="cellIs" dxfId="30267" priority="3651" operator="lessThan">
      <formula>$C$4</formula>
    </cfRule>
  </conditionalFormatting>
  <conditionalFormatting sqref="BG38">
    <cfRule type="cellIs" dxfId="30266" priority="3652" operator="lessThan">
      <formula>$C$4</formula>
    </cfRule>
  </conditionalFormatting>
  <conditionalFormatting sqref="BG39">
    <cfRule type="cellIs" dxfId="30265" priority="3653" operator="lessThan">
      <formula>$C$4</formula>
    </cfRule>
  </conditionalFormatting>
  <conditionalFormatting sqref="BG40">
    <cfRule type="cellIs" dxfId="30264" priority="3654" operator="lessThan">
      <formula>$C$4</formula>
    </cfRule>
  </conditionalFormatting>
  <conditionalFormatting sqref="BG41">
    <cfRule type="cellIs" dxfId="30263" priority="3655" operator="lessThan">
      <formula>$C$4</formula>
    </cfRule>
  </conditionalFormatting>
  <conditionalFormatting sqref="BG42">
    <cfRule type="cellIs" dxfId="30262" priority="3656" operator="lessThan">
      <formula>$C$4</formula>
    </cfRule>
  </conditionalFormatting>
  <conditionalFormatting sqref="BG43">
    <cfRule type="cellIs" dxfId="30261" priority="3657" operator="lessThan">
      <formula>$C$4</formula>
    </cfRule>
  </conditionalFormatting>
  <conditionalFormatting sqref="BG44">
    <cfRule type="cellIs" dxfId="30260" priority="3658" operator="lessThan">
      <formula>$C$4</formula>
    </cfRule>
  </conditionalFormatting>
  <conditionalFormatting sqref="BG45">
    <cfRule type="cellIs" dxfId="30259" priority="3659" operator="lessThan">
      <formula>$C$4</formula>
    </cfRule>
  </conditionalFormatting>
  <conditionalFormatting sqref="BG46">
    <cfRule type="cellIs" dxfId="30258" priority="3660" operator="lessThan">
      <formula>$C$4</formula>
    </cfRule>
  </conditionalFormatting>
  <conditionalFormatting sqref="BG47">
    <cfRule type="cellIs" dxfId="30257" priority="3661" operator="lessThan">
      <formula>$C$4</formula>
    </cfRule>
  </conditionalFormatting>
  <conditionalFormatting sqref="BG48">
    <cfRule type="cellIs" dxfId="30256" priority="3662" operator="lessThan">
      <formula>$C$4</formula>
    </cfRule>
  </conditionalFormatting>
  <conditionalFormatting sqref="BG49">
    <cfRule type="cellIs" dxfId="30255" priority="3663" operator="lessThan">
      <formula>$C$4</formula>
    </cfRule>
  </conditionalFormatting>
  <conditionalFormatting sqref="BG50">
    <cfRule type="cellIs" dxfId="30254" priority="3664" operator="lessThan">
      <formula>$C$4</formula>
    </cfRule>
  </conditionalFormatting>
  <conditionalFormatting sqref="BG51">
    <cfRule type="cellIs" dxfId="30253" priority="3665" operator="lessThan">
      <formula>$C$4</formula>
    </cfRule>
  </conditionalFormatting>
  <conditionalFormatting sqref="BG52">
    <cfRule type="cellIs" dxfId="30252" priority="3666" operator="lessThan">
      <formula>$C$4</formula>
    </cfRule>
  </conditionalFormatting>
  <conditionalFormatting sqref="BG53">
    <cfRule type="cellIs" dxfId="30251" priority="3667" operator="lessThan">
      <formula>$C$4</formula>
    </cfRule>
  </conditionalFormatting>
  <conditionalFormatting sqref="BG54">
    <cfRule type="cellIs" dxfId="30250" priority="3668" operator="lessThan">
      <formula>$C$4</formula>
    </cfRule>
  </conditionalFormatting>
  <conditionalFormatting sqref="BG55">
    <cfRule type="cellIs" dxfId="30249" priority="3669" operator="lessThan">
      <formula>$C$4</formula>
    </cfRule>
  </conditionalFormatting>
  <conditionalFormatting sqref="BG56">
    <cfRule type="cellIs" dxfId="30248" priority="3670" operator="lessThan">
      <formula>$C$4</formula>
    </cfRule>
  </conditionalFormatting>
  <conditionalFormatting sqref="BG57">
    <cfRule type="cellIs" dxfId="30247" priority="3671" operator="lessThan">
      <formula>$C$4</formula>
    </cfRule>
  </conditionalFormatting>
  <conditionalFormatting sqref="BG58">
    <cfRule type="cellIs" dxfId="30246" priority="3672" operator="lessThan">
      <formula>$C$4</formula>
    </cfRule>
  </conditionalFormatting>
  <conditionalFormatting sqref="BG59">
    <cfRule type="cellIs" dxfId="30245" priority="3673" operator="lessThan">
      <formula>$C$4</formula>
    </cfRule>
  </conditionalFormatting>
  <conditionalFormatting sqref="BG60">
    <cfRule type="cellIs" dxfId="30244" priority="3674" operator="lessThan">
      <formula>$C$4</formula>
    </cfRule>
  </conditionalFormatting>
  <conditionalFormatting sqref="BH29">
    <cfRule type="cellIs" dxfId="30243" priority="3693" operator="lessThan">
      <formula>$C$4</formula>
    </cfRule>
  </conditionalFormatting>
  <conditionalFormatting sqref="BH47">
    <cfRule type="cellIs" dxfId="30242" priority="3711" operator="lessThan">
      <formula>$C$4</formula>
    </cfRule>
  </conditionalFormatting>
  <conditionalFormatting sqref="BH48">
    <cfRule type="cellIs" dxfId="30241" priority="3712" operator="lessThan">
      <formula>$C$4</formula>
    </cfRule>
  </conditionalFormatting>
  <conditionalFormatting sqref="BH49">
    <cfRule type="cellIs" dxfId="30240" priority="3713" operator="lessThan">
      <formula>$C$4</formula>
    </cfRule>
  </conditionalFormatting>
  <conditionalFormatting sqref="BH50">
    <cfRule type="cellIs" dxfId="30239" priority="3714" operator="lessThan">
      <formula>$C$4</formula>
    </cfRule>
  </conditionalFormatting>
  <conditionalFormatting sqref="BH51">
    <cfRule type="cellIs" dxfId="30238" priority="3715" operator="lessThan">
      <formula>$C$4</formula>
    </cfRule>
  </conditionalFormatting>
  <conditionalFormatting sqref="BH52">
    <cfRule type="cellIs" dxfId="30237" priority="3716" operator="lessThan">
      <formula>$C$4</formula>
    </cfRule>
  </conditionalFormatting>
  <conditionalFormatting sqref="BH53">
    <cfRule type="cellIs" dxfId="30236" priority="3717" operator="lessThan">
      <formula>$C$4</formula>
    </cfRule>
  </conditionalFormatting>
  <conditionalFormatting sqref="BH54">
    <cfRule type="cellIs" dxfId="30235" priority="3718" operator="lessThan">
      <formula>$C$4</formula>
    </cfRule>
  </conditionalFormatting>
  <conditionalFormatting sqref="BH55">
    <cfRule type="cellIs" dxfId="30234" priority="3719" operator="lessThan">
      <formula>$C$4</formula>
    </cfRule>
  </conditionalFormatting>
  <conditionalFormatting sqref="BH56">
    <cfRule type="cellIs" dxfId="30233" priority="3720" operator="lessThan">
      <formula>$C$4</formula>
    </cfRule>
  </conditionalFormatting>
  <conditionalFormatting sqref="BH57">
    <cfRule type="cellIs" dxfId="30232" priority="3721" operator="lessThan">
      <formula>$C$4</formula>
    </cfRule>
  </conditionalFormatting>
  <conditionalFormatting sqref="BH58">
    <cfRule type="cellIs" dxfId="30231" priority="3722" operator="lessThan">
      <formula>$C$4</formula>
    </cfRule>
  </conditionalFormatting>
  <conditionalFormatting sqref="BH59">
    <cfRule type="cellIs" dxfId="30230" priority="3723" operator="lessThan">
      <formula>$C$4</formula>
    </cfRule>
  </conditionalFormatting>
  <conditionalFormatting sqref="BH60">
    <cfRule type="cellIs" dxfId="30229" priority="3724" operator="lessThan">
      <formula>$C$4</formula>
    </cfRule>
  </conditionalFormatting>
  <conditionalFormatting sqref="BI11">
    <cfRule type="cellIs" dxfId="30228" priority="3725" operator="lessThan">
      <formula>$C$4</formula>
    </cfRule>
  </conditionalFormatting>
  <conditionalFormatting sqref="BI12">
    <cfRule type="cellIs" dxfId="30227" priority="3726" operator="lessThan">
      <formula>$C$4</formula>
    </cfRule>
  </conditionalFormatting>
  <conditionalFormatting sqref="BI13">
    <cfRule type="cellIs" dxfId="30226" priority="3727" operator="lessThan">
      <formula>$C$4</formula>
    </cfRule>
  </conditionalFormatting>
  <conditionalFormatting sqref="BI14">
    <cfRule type="cellIs" dxfId="30225" priority="3728" operator="lessThan">
      <formula>$C$4</formula>
    </cfRule>
  </conditionalFormatting>
  <conditionalFormatting sqref="BI15">
    <cfRule type="cellIs" dxfId="30224" priority="3729" operator="lessThan">
      <formula>$C$4</formula>
    </cfRule>
  </conditionalFormatting>
  <conditionalFormatting sqref="BI16">
    <cfRule type="cellIs" dxfId="30223" priority="3730" operator="lessThan">
      <formula>$C$4</formula>
    </cfRule>
  </conditionalFormatting>
  <conditionalFormatting sqref="BI17">
    <cfRule type="cellIs" dxfId="30222" priority="3731" operator="lessThan">
      <formula>$C$4</formula>
    </cfRule>
  </conditionalFormatting>
  <conditionalFormatting sqref="BI18">
    <cfRule type="cellIs" dxfId="30221" priority="3732" operator="lessThan">
      <formula>$C$4</formula>
    </cfRule>
  </conditionalFormatting>
  <conditionalFormatting sqref="BI19">
    <cfRule type="cellIs" dxfId="30220" priority="3733" operator="lessThan">
      <formula>$C$4</formula>
    </cfRule>
  </conditionalFormatting>
  <conditionalFormatting sqref="BI20">
    <cfRule type="cellIs" dxfId="30219" priority="3734" operator="lessThan">
      <formula>$C$4</formula>
    </cfRule>
  </conditionalFormatting>
  <conditionalFormatting sqref="BI21">
    <cfRule type="cellIs" dxfId="30218" priority="3735" operator="lessThan">
      <formula>$C$4</formula>
    </cfRule>
  </conditionalFormatting>
  <conditionalFormatting sqref="BI22">
    <cfRule type="cellIs" dxfId="30217" priority="3736" operator="lessThan">
      <formula>$C$4</formula>
    </cfRule>
  </conditionalFormatting>
  <conditionalFormatting sqref="BI23">
    <cfRule type="cellIs" dxfId="30216" priority="3737" operator="lessThan">
      <formula>$C$4</formula>
    </cfRule>
  </conditionalFormatting>
  <conditionalFormatting sqref="BI24">
    <cfRule type="cellIs" dxfId="30215" priority="3738" operator="lessThan">
      <formula>$C$4</formula>
    </cfRule>
  </conditionalFormatting>
  <conditionalFormatting sqref="BI25">
    <cfRule type="cellIs" dxfId="30214" priority="3739" operator="lessThan">
      <formula>$C$4</formula>
    </cfRule>
  </conditionalFormatting>
  <conditionalFormatting sqref="BI26">
    <cfRule type="cellIs" dxfId="30213" priority="3740" operator="lessThan">
      <formula>$C$4</formula>
    </cfRule>
  </conditionalFormatting>
  <conditionalFormatting sqref="BI27">
    <cfRule type="cellIs" dxfId="30212" priority="3741" operator="lessThan">
      <formula>$C$4</formula>
    </cfRule>
  </conditionalFormatting>
  <conditionalFormatting sqref="BI28">
    <cfRule type="cellIs" dxfId="30211" priority="3742" operator="lessThan">
      <formula>$C$4</formula>
    </cfRule>
  </conditionalFormatting>
  <conditionalFormatting sqref="BI29">
    <cfRule type="cellIs" dxfId="30210" priority="3743" operator="lessThan">
      <formula>$C$4</formula>
    </cfRule>
  </conditionalFormatting>
  <conditionalFormatting sqref="BI30">
    <cfRule type="cellIs" dxfId="30209" priority="3744" operator="lessThan">
      <formula>$C$4</formula>
    </cfRule>
  </conditionalFormatting>
  <conditionalFormatting sqref="BI31">
    <cfRule type="cellIs" dxfId="30208" priority="3745" operator="lessThan">
      <formula>$C$4</formula>
    </cfRule>
  </conditionalFormatting>
  <conditionalFormatting sqref="BI32">
    <cfRule type="cellIs" dxfId="30207" priority="3746" operator="lessThan">
      <formula>$C$4</formula>
    </cfRule>
  </conditionalFormatting>
  <conditionalFormatting sqref="BI33">
    <cfRule type="cellIs" dxfId="30206" priority="3747" operator="lessThan">
      <formula>$C$4</formula>
    </cfRule>
  </conditionalFormatting>
  <conditionalFormatting sqref="BI34">
    <cfRule type="cellIs" dxfId="30205" priority="3748" operator="lessThan">
      <formula>$C$4</formula>
    </cfRule>
  </conditionalFormatting>
  <conditionalFormatting sqref="BI35">
    <cfRule type="cellIs" dxfId="30204" priority="3749" operator="lessThan">
      <formula>$C$4</formula>
    </cfRule>
  </conditionalFormatting>
  <conditionalFormatting sqref="BI36">
    <cfRule type="cellIs" dxfId="30203" priority="3750" operator="lessThan">
      <formula>$C$4</formula>
    </cfRule>
  </conditionalFormatting>
  <conditionalFormatting sqref="BI37">
    <cfRule type="cellIs" dxfId="30202" priority="3751" operator="lessThan">
      <formula>$C$4</formula>
    </cfRule>
  </conditionalFormatting>
  <conditionalFormatting sqref="BI38">
    <cfRule type="cellIs" dxfId="30201" priority="3752" operator="lessThan">
      <formula>$C$4</formula>
    </cfRule>
  </conditionalFormatting>
  <conditionalFormatting sqref="BI39">
    <cfRule type="cellIs" dxfId="30200" priority="3753" operator="lessThan">
      <formula>$C$4</formula>
    </cfRule>
  </conditionalFormatting>
  <conditionalFormatting sqref="BI40">
    <cfRule type="cellIs" dxfId="30199" priority="3754" operator="lessThan">
      <formula>$C$4</formula>
    </cfRule>
  </conditionalFormatting>
  <conditionalFormatting sqref="BI41">
    <cfRule type="cellIs" dxfId="30198" priority="3755" operator="lessThan">
      <formula>$C$4</formula>
    </cfRule>
  </conditionalFormatting>
  <conditionalFormatting sqref="BI42">
    <cfRule type="cellIs" dxfId="30197" priority="3756" operator="lessThan">
      <formula>$C$4</formula>
    </cfRule>
  </conditionalFormatting>
  <conditionalFormatting sqref="BI43">
    <cfRule type="cellIs" dxfId="30196" priority="3757" operator="lessThan">
      <formula>$C$4</formula>
    </cfRule>
  </conditionalFormatting>
  <conditionalFormatting sqref="BI44">
    <cfRule type="cellIs" dxfId="30195" priority="3758" operator="lessThan">
      <formula>$C$4</formula>
    </cfRule>
  </conditionalFormatting>
  <conditionalFormatting sqref="BI45">
    <cfRule type="cellIs" dxfId="30194" priority="3759" operator="lessThan">
      <formula>$C$4</formula>
    </cfRule>
  </conditionalFormatting>
  <conditionalFormatting sqref="BI46">
    <cfRule type="cellIs" dxfId="30193" priority="3760" operator="lessThan">
      <formula>$C$4</formula>
    </cfRule>
  </conditionalFormatting>
  <conditionalFormatting sqref="BI47">
    <cfRule type="cellIs" dxfId="30192" priority="3761" operator="lessThan">
      <formula>$C$4</formula>
    </cfRule>
  </conditionalFormatting>
  <conditionalFormatting sqref="BI48">
    <cfRule type="cellIs" dxfId="30191" priority="3762" operator="lessThan">
      <formula>$C$4</formula>
    </cfRule>
  </conditionalFormatting>
  <conditionalFormatting sqref="BI49">
    <cfRule type="cellIs" dxfId="30190" priority="3763" operator="lessThan">
      <formula>$C$4</formula>
    </cfRule>
  </conditionalFormatting>
  <conditionalFormatting sqref="BI50">
    <cfRule type="cellIs" dxfId="30189" priority="3764" operator="lessThan">
      <formula>$C$4</formula>
    </cfRule>
  </conditionalFormatting>
  <conditionalFormatting sqref="BI51">
    <cfRule type="cellIs" dxfId="30188" priority="3765" operator="lessThan">
      <formula>$C$4</formula>
    </cfRule>
  </conditionalFormatting>
  <conditionalFormatting sqref="BI52">
    <cfRule type="cellIs" dxfId="30187" priority="3766" operator="lessThan">
      <formula>$C$4</formula>
    </cfRule>
  </conditionalFormatting>
  <conditionalFormatting sqref="BI53">
    <cfRule type="cellIs" dxfId="30186" priority="3767" operator="lessThan">
      <formula>$C$4</formula>
    </cfRule>
  </conditionalFormatting>
  <conditionalFormatting sqref="BI54">
    <cfRule type="cellIs" dxfId="30185" priority="3768" operator="lessThan">
      <formula>$C$4</formula>
    </cfRule>
  </conditionalFormatting>
  <conditionalFormatting sqref="BI55">
    <cfRule type="cellIs" dxfId="30184" priority="3769" operator="lessThan">
      <formula>$C$4</formula>
    </cfRule>
  </conditionalFormatting>
  <conditionalFormatting sqref="BI56">
    <cfRule type="cellIs" dxfId="30183" priority="3770" operator="lessThan">
      <formula>$C$4</formula>
    </cfRule>
  </conditionalFormatting>
  <conditionalFormatting sqref="BI57">
    <cfRule type="cellIs" dxfId="30182" priority="3771" operator="lessThan">
      <formula>$C$4</formula>
    </cfRule>
  </conditionalFormatting>
  <conditionalFormatting sqref="BI58">
    <cfRule type="cellIs" dxfId="30181" priority="3772" operator="lessThan">
      <formula>$C$4</formula>
    </cfRule>
  </conditionalFormatting>
  <conditionalFormatting sqref="BI59">
    <cfRule type="cellIs" dxfId="30180" priority="3773" operator="lessThan">
      <formula>$C$4</formula>
    </cfRule>
  </conditionalFormatting>
  <conditionalFormatting sqref="BI60">
    <cfRule type="cellIs" dxfId="30179" priority="3774" operator="lessThan">
      <formula>$C$4</formula>
    </cfRule>
  </conditionalFormatting>
  <conditionalFormatting sqref="BJ11">
    <cfRule type="cellIs" dxfId="30178" priority="3775" operator="lessThan">
      <formula>$C$4</formula>
    </cfRule>
  </conditionalFormatting>
  <conditionalFormatting sqref="BJ12">
    <cfRule type="cellIs" dxfId="30177" priority="3776" operator="lessThan">
      <formula>$C$4</formula>
    </cfRule>
  </conditionalFormatting>
  <conditionalFormatting sqref="BJ13">
    <cfRule type="cellIs" dxfId="30176" priority="3777" operator="lessThan">
      <formula>$C$4</formula>
    </cfRule>
  </conditionalFormatting>
  <conditionalFormatting sqref="BJ14">
    <cfRule type="cellIs" dxfId="30175" priority="3778" operator="lessThan">
      <formula>$C$4</formula>
    </cfRule>
  </conditionalFormatting>
  <conditionalFormatting sqref="BJ15">
    <cfRule type="cellIs" dxfId="30174" priority="3779" operator="lessThan">
      <formula>$C$4</formula>
    </cfRule>
  </conditionalFormatting>
  <conditionalFormatting sqref="BJ16">
    <cfRule type="cellIs" dxfId="30173" priority="3780" operator="lessThan">
      <formula>$C$4</formula>
    </cfRule>
  </conditionalFormatting>
  <conditionalFormatting sqref="BJ17">
    <cfRule type="cellIs" dxfId="30172" priority="3781" operator="lessThan">
      <formula>$C$4</formula>
    </cfRule>
  </conditionalFormatting>
  <conditionalFormatting sqref="BJ18">
    <cfRule type="cellIs" dxfId="30171" priority="3782" operator="lessThan">
      <formula>$C$4</formula>
    </cfRule>
  </conditionalFormatting>
  <conditionalFormatting sqref="BJ19">
    <cfRule type="cellIs" dxfId="30170" priority="3783" operator="lessThan">
      <formula>$C$4</formula>
    </cfRule>
  </conditionalFormatting>
  <conditionalFormatting sqref="BJ20">
    <cfRule type="cellIs" dxfId="30169" priority="3784" operator="lessThan">
      <formula>$C$4</formula>
    </cfRule>
  </conditionalFormatting>
  <conditionalFormatting sqref="BJ21">
    <cfRule type="cellIs" dxfId="30168" priority="3785" operator="lessThan">
      <formula>$C$4</formula>
    </cfRule>
  </conditionalFormatting>
  <conditionalFormatting sqref="BJ22">
    <cfRule type="cellIs" dxfId="30167" priority="3786" operator="lessThan">
      <formula>$C$4</formula>
    </cfRule>
  </conditionalFormatting>
  <conditionalFormatting sqref="BJ23">
    <cfRule type="cellIs" dxfId="30166" priority="3787" operator="lessThan">
      <formula>$C$4</formula>
    </cfRule>
  </conditionalFormatting>
  <conditionalFormatting sqref="BJ24">
    <cfRule type="cellIs" dxfId="30165" priority="3788" operator="lessThan">
      <formula>$C$4</formula>
    </cfRule>
  </conditionalFormatting>
  <conditionalFormatting sqref="BJ25">
    <cfRule type="cellIs" dxfId="30164" priority="3789" operator="lessThan">
      <formula>$C$4</formula>
    </cfRule>
  </conditionalFormatting>
  <conditionalFormatting sqref="BJ26">
    <cfRule type="cellIs" dxfId="30163" priority="3790" operator="lessThan">
      <formula>$C$4</formula>
    </cfRule>
  </conditionalFormatting>
  <conditionalFormatting sqref="BJ27">
    <cfRule type="cellIs" dxfId="30162" priority="3791" operator="lessThan">
      <formula>$C$4</formula>
    </cfRule>
  </conditionalFormatting>
  <conditionalFormatting sqref="BJ28">
    <cfRule type="cellIs" dxfId="30161" priority="3792" operator="lessThan">
      <formula>$C$4</formula>
    </cfRule>
  </conditionalFormatting>
  <conditionalFormatting sqref="BJ29">
    <cfRule type="cellIs" dxfId="30160" priority="3793" operator="lessThan">
      <formula>$C$4</formula>
    </cfRule>
  </conditionalFormatting>
  <conditionalFormatting sqref="BJ30">
    <cfRule type="cellIs" dxfId="30159" priority="3794" operator="lessThan">
      <formula>$C$4</formula>
    </cfRule>
  </conditionalFormatting>
  <conditionalFormatting sqref="BJ31">
    <cfRule type="cellIs" dxfId="30158" priority="3795" operator="lessThan">
      <formula>$C$4</formula>
    </cfRule>
  </conditionalFormatting>
  <conditionalFormatting sqref="BJ32">
    <cfRule type="cellIs" dxfId="30157" priority="3796" operator="lessThan">
      <formula>$C$4</formula>
    </cfRule>
  </conditionalFormatting>
  <conditionalFormatting sqref="BJ33">
    <cfRule type="cellIs" dxfId="30156" priority="3797" operator="lessThan">
      <formula>$C$4</formula>
    </cfRule>
  </conditionalFormatting>
  <conditionalFormatting sqref="BJ34">
    <cfRule type="cellIs" dxfId="30155" priority="3798" operator="lessThan">
      <formula>$C$4</formula>
    </cfRule>
  </conditionalFormatting>
  <conditionalFormatting sqref="BJ35">
    <cfRule type="cellIs" dxfId="30154" priority="3799" operator="lessThan">
      <formula>$C$4</formula>
    </cfRule>
  </conditionalFormatting>
  <conditionalFormatting sqref="BJ36">
    <cfRule type="cellIs" dxfId="30153" priority="3800" operator="lessThan">
      <formula>$C$4</formula>
    </cfRule>
  </conditionalFormatting>
  <conditionalFormatting sqref="BJ37">
    <cfRule type="cellIs" dxfId="30152" priority="3801" operator="lessThan">
      <formula>$C$4</formula>
    </cfRule>
  </conditionalFormatting>
  <conditionalFormatting sqref="BJ38">
    <cfRule type="cellIs" dxfId="30151" priority="3802" operator="lessThan">
      <formula>$C$4</formula>
    </cfRule>
  </conditionalFormatting>
  <conditionalFormatting sqref="BJ39">
    <cfRule type="cellIs" dxfId="30150" priority="3803" operator="lessThan">
      <formula>$C$4</formula>
    </cfRule>
  </conditionalFormatting>
  <conditionalFormatting sqref="BJ40">
    <cfRule type="cellIs" dxfId="30149" priority="3804" operator="lessThan">
      <formula>$C$4</formula>
    </cfRule>
  </conditionalFormatting>
  <conditionalFormatting sqref="BJ41">
    <cfRule type="cellIs" dxfId="30148" priority="3805" operator="lessThan">
      <formula>$C$4</formula>
    </cfRule>
  </conditionalFormatting>
  <conditionalFormatting sqref="BJ42">
    <cfRule type="cellIs" dxfId="30147" priority="3806" operator="lessThan">
      <formula>$C$4</formula>
    </cfRule>
  </conditionalFormatting>
  <conditionalFormatting sqref="BJ43">
    <cfRule type="cellIs" dxfId="30146" priority="3807" operator="lessThan">
      <formula>$C$4</formula>
    </cfRule>
  </conditionalFormatting>
  <conditionalFormatting sqref="BJ44">
    <cfRule type="cellIs" dxfId="30145" priority="3808" operator="lessThan">
      <formula>$C$4</formula>
    </cfRule>
  </conditionalFormatting>
  <conditionalFormatting sqref="BJ45">
    <cfRule type="cellIs" dxfId="30144" priority="3809" operator="lessThan">
      <formula>$C$4</formula>
    </cfRule>
  </conditionalFormatting>
  <conditionalFormatting sqref="BJ46">
    <cfRule type="cellIs" dxfId="30143" priority="3810" operator="lessThan">
      <formula>$C$4</formula>
    </cfRule>
  </conditionalFormatting>
  <conditionalFormatting sqref="BJ47">
    <cfRule type="cellIs" dxfId="30142" priority="3811" operator="lessThan">
      <formula>$C$4</formula>
    </cfRule>
  </conditionalFormatting>
  <conditionalFormatting sqref="BJ48">
    <cfRule type="cellIs" dxfId="30141" priority="3812" operator="lessThan">
      <formula>$C$4</formula>
    </cfRule>
  </conditionalFormatting>
  <conditionalFormatting sqref="BJ49">
    <cfRule type="cellIs" dxfId="30140" priority="3813" operator="lessThan">
      <formula>$C$4</formula>
    </cfRule>
  </conditionalFormatting>
  <conditionalFormatting sqref="BJ50">
    <cfRule type="cellIs" dxfId="30139" priority="3814" operator="lessThan">
      <formula>$C$4</formula>
    </cfRule>
  </conditionalFormatting>
  <conditionalFormatting sqref="BJ51">
    <cfRule type="cellIs" dxfId="30138" priority="3815" operator="lessThan">
      <formula>$C$4</formula>
    </cfRule>
  </conditionalFormatting>
  <conditionalFormatting sqref="BJ52">
    <cfRule type="cellIs" dxfId="30137" priority="3816" operator="lessThan">
      <formula>$C$4</formula>
    </cfRule>
  </conditionalFormatting>
  <conditionalFormatting sqref="BJ53">
    <cfRule type="cellIs" dxfId="30136" priority="3817" operator="lessThan">
      <formula>$C$4</formula>
    </cfRule>
  </conditionalFormatting>
  <conditionalFormatting sqref="BJ54">
    <cfRule type="cellIs" dxfId="30135" priority="3818" operator="lessThan">
      <formula>$C$4</formula>
    </cfRule>
  </conditionalFormatting>
  <conditionalFormatting sqref="BJ55">
    <cfRule type="cellIs" dxfId="30134" priority="3819" operator="lessThan">
      <formula>$C$4</formula>
    </cfRule>
  </conditionalFormatting>
  <conditionalFormatting sqref="BJ56">
    <cfRule type="cellIs" dxfId="30133" priority="3820" operator="lessThan">
      <formula>$C$4</formula>
    </cfRule>
  </conditionalFormatting>
  <conditionalFormatting sqref="BJ57">
    <cfRule type="cellIs" dxfId="30132" priority="3821" operator="lessThan">
      <formula>$C$4</formula>
    </cfRule>
  </conditionalFormatting>
  <conditionalFormatting sqref="BJ58">
    <cfRule type="cellIs" dxfId="30131" priority="3822" operator="lessThan">
      <formula>$C$4</formula>
    </cfRule>
  </conditionalFormatting>
  <conditionalFormatting sqref="BJ59">
    <cfRule type="cellIs" dxfId="30130" priority="3823" operator="lessThan">
      <formula>$C$4</formula>
    </cfRule>
  </conditionalFormatting>
  <conditionalFormatting sqref="BJ60">
    <cfRule type="cellIs" dxfId="30129" priority="3824" operator="lessThan">
      <formula>$C$4</formula>
    </cfRule>
  </conditionalFormatting>
  <conditionalFormatting sqref="BK11">
    <cfRule type="cellIs" dxfId="30128" priority="3825" operator="lessThan">
      <formula>$C$4</formula>
    </cfRule>
  </conditionalFormatting>
  <conditionalFormatting sqref="BK12">
    <cfRule type="cellIs" dxfId="30127" priority="3826" operator="lessThan">
      <formula>$C$4</formula>
    </cfRule>
  </conditionalFormatting>
  <conditionalFormatting sqref="BK13">
    <cfRule type="cellIs" dxfId="30126" priority="3827" operator="lessThan">
      <formula>$C$4</formula>
    </cfRule>
  </conditionalFormatting>
  <conditionalFormatting sqref="BK14">
    <cfRule type="cellIs" dxfId="30125" priority="3828" operator="lessThan">
      <formula>$C$4</formula>
    </cfRule>
  </conditionalFormatting>
  <conditionalFormatting sqref="BK15">
    <cfRule type="cellIs" dxfId="30124" priority="3829" operator="lessThan">
      <formula>$C$4</formula>
    </cfRule>
  </conditionalFormatting>
  <conditionalFormatting sqref="BK16">
    <cfRule type="cellIs" dxfId="30123" priority="3830" operator="lessThan">
      <formula>$C$4</formula>
    </cfRule>
  </conditionalFormatting>
  <conditionalFormatting sqref="BK17">
    <cfRule type="cellIs" dxfId="30122" priority="3831" operator="lessThan">
      <formula>$C$4</formula>
    </cfRule>
  </conditionalFormatting>
  <conditionalFormatting sqref="BK18">
    <cfRule type="cellIs" dxfId="30121" priority="3832" operator="lessThan">
      <formula>$C$4</formula>
    </cfRule>
  </conditionalFormatting>
  <conditionalFormatting sqref="BK19">
    <cfRule type="cellIs" dxfId="30120" priority="3833" operator="lessThan">
      <formula>$C$4</formula>
    </cfRule>
  </conditionalFormatting>
  <conditionalFormatting sqref="BK20">
    <cfRule type="cellIs" dxfId="30119" priority="3834" operator="lessThan">
      <formula>$C$4</formula>
    </cfRule>
  </conditionalFormatting>
  <conditionalFormatting sqref="BK21">
    <cfRule type="cellIs" dxfId="30118" priority="3835" operator="lessThan">
      <formula>$C$4</formula>
    </cfRule>
  </conditionalFormatting>
  <conditionalFormatting sqref="BK22">
    <cfRule type="cellIs" dxfId="30117" priority="3836" operator="lessThan">
      <formula>$C$4</formula>
    </cfRule>
  </conditionalFormatting>
  <conditionalFormatting sqref="BK23">
    <cfRule type="cellIs" dxfId="30116" priority="3837" operator="lessThan">
      <formula>$C$4</formula>
    </cfRule>
  </conditionalFormatting>
  <conditionalFormatting sqref="BK24">
    <cfRule type="cellIs" dxfId="30115" priority="3838" operator="lessThan">
      <formula>$C$4</formula>
    </cfRule>
  </conditionalFormatting>
  <conditionalFormatting sqref="BK25">
    <cfRule type="cellIs" dxfId="30114" priority="3839" operator="lessThan">
      <formula>$C$4</formula>
    </cfRule>
  </conditionalFormatting>
  <conditionalFormatting sqref="BK26">
    <cfRule type="cellIs" dxfId="30113" priority="3840" operator="lessThan">
      <formula>$C$4</formula>
    </cfRule>
  </conditionalFormatting>
  <conditionalFormatting sqref="BK27">
    <cfRule type="cellIs" dxfId="30112" priority="3841" operator="lessThan">
      <formula>$C$4</formula>
    </cfRule>
  </conditionalFormatting>
  <conditionalFormatting sqref="BK28">
    <cfRule type="cellIs" dxfId="30111" priority="3842" operator="lessThan">
      <formula>$C$4</formula>
    </cfRule>
  </conditionalFormatting>
  <conditionalFormatting sqref="BK29">
    <cfRule type="cellIs" dxfId="30110" priority="3843" operator="lessThan">
      <formula>$C$4</formula>
    </cfRule>
  </conditionalFormatting>
  <conditionalFormatting sqref="BK30">
    <cfRule type="cellIs" dxfId="30109" priority="3844" operator="lessThan">
      <formula>$C$4</formula>
    </cfRule>
  </conditionalFormatting>
  <conditionalFormatting sqref="BK31">
    <cfRule type="cellIs" dxfId="30108" priority="3845" operator="lessThan">
      <formula>$C$4</formula>
    </cfRule>
  </conditionalFormatting>
  <conditionalFormatting sqref="BK32">
    <cfRule type="cellIs" dxfId="30107" priority="3846" operator="lessThan">
      <formula>$C$4</formula>
    </cfRule>
  </conditionalFormatting>
  <conditionalFormatting sqref="BK33">
    <cfRule type="cellIs" dxfId="30106" priority="3847" operator="lessThan">
      <formula>$C$4</formula>
    </cfRule>
  </conditionalFormatting>
  <conditionalFormatting sqref="BK34">
    <cfRule type="cellIs" dxfId="30105" priority="3848" operator="lessThan">
      <formula>$C$4</formula>
    </cfRule>
  </conditionalFormatting>
  <conditionalFormatting sqref="BK35">
    <cfRule type="cellIs" dxfId="30104" priority="3849" operator="lessThan">
      <formula>$C$4</formula>
    </cfRule>
  </conditionalFormatting>
  <conditionalFormatting sqref="BK36">
    <cfRule type="cellIs" dxfId="30103" priority="3850" operator="lessThan">
      <formula>$C$4</formula>
    </cfRule>
  </conditionalFormatting>
  <conditionalFormatting sqref="BK37">
    <cfRule type="cellIs" dxfId="30102" priority="3851" operator="lessThan">
      <formula>$C$4</formula>
    </cfRule>
  </conditionalFormatting>
  <conditionalFormatting sqref="BK38">
    <cfRule type="cellIs" dxfId="30101" priority="3852" operator="lessThan">
      <formula>$C$4</formula>
    </cfRule>
  </conditionalFormatting>
  <conditionalFormatting sqref="BK39">
    <cfRule type="cellIs" dxfId="30100" priority="3853" operator="lessThan">
      <formula>$C$4</formula>
    </cfRule>
  </conditionalFormatting>
  <conditionalFormatting sqref="BK40">
    <cfRule type="cellIs" dxfId="30099" priority="3854" operator="lessThan">
      <formula>$C$4</formula>
    </cfRule>
  </conditionalFormatting>
  <conditionalFormatting sqref="BK41">
    <cfRule type="cellIs" dxfId="30098" priority="3855" operator="lessThan">
      <formula>$C$4</formula>
    </cfRule>
  </conditionalFormatting>
  <conditionalFormatting sqref="BK42">
    <cfRule type="cellIs" dxfId="30097" priority="3856" operator="lessThan">
      <formula>$C$4</formula>
    </cfRule>
  </conditionalFormatting>
  <conditionalFormatting sqref="BK43">
    <cfRule type="cellIs" dxfId="30096" priority="3857" operator="lessThan">
      <formula>$C$4</formula>
    </cfRule>
  </conditionalFormatting>
  <conditionalFormatting sqref="BK44">
    <cfRule type="cellIs" dxfId="30095" priority="3858" operator="lessThan">
      <formula>$C$4</formula>
    </cfRule>
  </conditionalFormatting>
  <conditionalFormatting sqref="BK45">
    <cfRule type="cellIs" dxfId="30094" priority="3859" operator="lessThan">
      <formula>$C$4</formula>
    </cfRule>
  </conditionalFormatting>
  <conditionalFormatting sqref="BK46">
    <cfRule type="cellIs" dxfId="30093" priority="3860" operator="lessThan">
      <formula>$C$4</formula>
    </cfRule>
  </conditionalFormatting>
  <conditionalFormatting sqref="BK47">
    <cfRule type="cellIs" dxfId="30092" priority="3861" operator="lessThan">
      <formula>$C$4</formula>
    </cfRule>
  </conditionalFormatting>
  <conditionalFormatting sqref="BK48">
    <cfRule type="cellIs" dxfId="30091" priority="3862" operator="lessThan">
      <formula>$C$4</formula>
    </cfRule>
  </conditionalFormatting>
  <conditionalFormatting sqref="BK49">
    <cfRule type="cellIs" dxfId="30090" priority="3863" operator="lessThan">
      <formula>$C$4</formula>
    </cfRule>
  </conditionalFormatting>
  <conditionalFormatting sqref="BK50">
    <cfRule type="cellIs" dxfId="30089" priority="3864" operator="lessThan">
      <formula>$C$4</formula>
    </cfRule>
  </conditionalFormatting>
  <conditionalFormatting sqref="BK51">
    <cfRule type="cellIs" dxfId="30088" priority="3865" operator="lessThan">
      <formula>$C$4</formula>
    </cfRule>
  </conditionalFormatting>
  <conditionalFormatting sqref="BK52">
    <cfRule type="cellIs" dxfId="30087" priority="3866" operator="lessThan">
      <formula>$C$4</formula>
    </cfRule>
  </conditionalFormatting>
  <conditionalFormatting sqref="BK53">
    <cfRule type="cellIs" dxfId="30086" priority="3867" operator="lessThan">
      <formula>$C$4</formula>
    </cfRule>
  </conditionalFormatting>
  <conditionalFormatting sqref="BK54">
    <cfRule type="cellIs" dxfId="30085" priority="3868" operator="lessThan">
      <formula>$C$4</formula>
    </cfRule>
  </conditionalFormatting>
  <conditionalFormatting sqref="BK55">
    <cfRule type="cellIs" dxfId="30084" priority="3869" operator="lessThan">
      <formula>$C$4</formula>
    </cfRule>
  </conditionalFormatting>
  <conditionalFormatting sqref="BK56">
    <cfRule type="cellIs" dxfId="30083" priority="3870" operator="lessThan">
      <formula>$C$4</formula>
    </cfRule>
  </conditionalFormatting>
  <conditionalFormatting sqref="BK57">
    <cfRule type="cellIs" dxfId="30082" priority="3871" operator="lessThan">
      <formula>$C$4</formula>
    </cfRule>
  </conditionalFormatting>
  <conditionalFormatting sqref="BK58">
    <cfRule type="cellIs" dxfId="30081" priority="3872" operator="lessThan">
      <formula>$C$4</formula>
    </cfRule>
  </conditionalFormatting>
  <conditionalFormatting sqref="BK59">
    <cfRule type="cellIs" dxfId="30080" priority="3873" operator="lessThan">
      <formula>$C$4</formula>
    </cfRule>
  </conditionalFormatting>
  <conditionalFormatting sqref="BK60">
    <cfRule type="cellIs" dxfId="30079" priority="3874" operator="lessThan">
      <formula>$C$4</formula>
    </cfRule>
  </conditionalFormatting>
  <conditionalFormatting sqref="BL11">
    <cfRule type="cellIs" dxfId="30078" priority="3875" operator="lessThan">
      <formula>$C$4</formula>
    </cfRule>
  </conditionalFormatting>
  <conditionalFormatting sqref="BL12">
    <cfRule type="cellIs" dxfId="30077" priority="3876" operator="lessThan">
      <formula>$C$4</formula>
    </cfRule>
  </conditionalFormatting>
  <conditionalFormatting sqref="BL13">
    <cfRule type="cellIs" dxfId="30076" priority="3877" operator="lessThan">
      <formula>$C$4</formula>
    </cfRule>
  </conditionalFormatting>
  <conditionalFormatting sqref="BL14">
    <cfRule type="cellIs" dxfId="30075" priority="3878" operator="lessThan">
      <formula>$C$4</formula>
    </cfRule>
  </conditionalFormatting>
  <conditionalFormatting sqref="BL15">
    <cfRule type="cellIs" dxfId="30074" priority="3879" operator="lessThan">
      <formula>$C$4</formula>
    </cfRule>
  </conditionalFormatting>
  <conditionalFormatting sqref="BL16">
    <cfRule type="cellIs" dxfId="30073" priority="3880" operator="lessThan">
      <formula>$C$4</formula>
    </cfRule>
  </conditionalFormatting>
  <conditionalFormatting sqref="BL17">
    <cfRule type="cellIs" dxfId="30072" priority="3881" operator="lessThan">
      <formula>$C$4</formula>
    </cfRule>
  </conditionalFormatting>
  <conditionalFormatting sqref="BL18">
    <cfRule type="cellIs" dxfId="30071" priority="3882" operator="lessThan">
      <formula>$C$4</formula>
    </cfRule>
  </conditionalFormatting>
  <conditionalFormatting sqref="BL19">
    <cfRule type="cellIs" dxfId="30070" priority="3883" operator="lessThan">
      <formula>$C$4</formula>
    </cfRule>
  </conditionalFormatting>
  <conditionalFormatting sqref="BL20">
    <cfRule type="cellIs" dxfId="30069" priority="3884" operator="lessThan">
      <formula>$C$4</formula>
    </cfRule>
  </conditionalFormatting>
  <conditionalFormatting sqref="BL21">
    <cfRule type="cellIs" dxfId="30068" priority="3885" operator="lessThan">
      <formula>$C$4</formula>
    </cfRule>
  </conditionalFormatting>
  <conditionalFormatting sqref="BL22">
    <cfRule type="cellIs" dxfId="30067" priority="3886" operator="lessThan">
      <formula>$C$4</formula>
    </cfRule>
  </conditionalFormatting>
  <conditionalFormatting sqref="BL23">
    <cfRule type="cellIs" dxfId="30066" priority="3887" operator="lessThan">
      <formula>$C$4</formula>
    </cfRule>
  </conditionalFormatting>
  <conditionalFormatting sqref="BL24">
    <cfRule type="cellIs" dxfId="30065" priority="3888" operator="lessThan">
      <formula>$C$4</formula>
    </cfRule>
  </conditionalFormatting>
  <conditionalFormatting sqref="BL25">
    <cfRule type="cellIs" dxfId="30064" priority="3889" operator="lessThan">
      <formula>$C$4</formula>
    </cfRule>
  </conditionalFormatting>
  <conditionalFormatting sqref="BL26">
    <cfRule type="cellIs" dxfId="30063" priority="3890" operator="lessThan">
      <formula>$C$4</formula>
    </cfRule>
  </conditionalFormatting>
  <conditionalFormatting sqref="BL27">
    <cfRule type="cellIs" dxfId="30062" priority="3891" operator="lessThan">
      <formula>$C$4</formula>
    </cfRule>
  </conditionalFormatting>
  <conditionalFormatting sqref="BL28">
    <cfRule type="cellIs" dxfId="30061" priority="3892" operator="lessThan">
      <formula>$C$4</formula>
    </cfRule>
  </conditionalFormatting>
  <conditionalFormatting sqref="BL29">
    <cfRule type="cellIs" dxfId="30060" priority="3893" operator="lessThan">
      <formula>$C$4</formula>
    </cfRule>
  </conditionalFormatting>
  <conditionalFormatting sqref="BL30">
    <cfRule type="cellIs" dxfId="30059" priority="3894" operator="lessThan">
      <formula>$C$4</formula>
    </cfRule>
  </conditionalFormatting>
  <conditionalFormatting sqref="BL31">
    <cfRule type="cellIs" dxfId="30058" priority="3895" operator="lessThan">
      <formula>$C$4</formula>
    </cfRule>
  </conditionalFormatting>
  <conditionalFormatting sqref="BL32">
    <cfRule type="cellIs" dxfId="30057" priority="3896" operator="lessThan">
      <formula>$C$4</formula>
    </cfRule>
  </conditionalFormatting>
  <conditionalFormatting sqref="BL33">
    <cfRule type="cellIs" dxfId="30056" priority="3897" operator="lessThan">
      <formula>$C$4</formula>
    </cfRule>
  </conditionalFormatting>
  <conditionalFormatting sqref="BL34">
    <cfRule type="cellIs" dxfId="30055" priority="3898" operator="lessThan">
      <formula>$C$4</formula>
    </cfRule>
  </conditionalFormatting>
  <conditionalFormatting sqref="BL35">
    <cfRule type="cellIs" dxfId="30054" priority="3899" operator="lessThan">
      <formula>$C$4</formula>
    </cfRule>
  </conditionalFormatting>
  <conditionalFormatting sqref="BL36">
    <cfRule type="cellIs" dxfId="30053" priority="3900" operator="lessThan">
      <formula>$C$4</formula>
    </cfRule>
  </conditionalFormatting>
  <conditionalFormatting sqref="BL37">
    <cfRule type="cellIs" dxfId="30052" priority="3901" operator="lessThan">
      <formula>$C$4</formula>
    </cfRule>
  </conditionalFormatting>
  <conditionalFormatting sqref="BL38">
    <cfRule type="cellIs" dxfId="30051" priority="3902" operator="lessThan">
      <formula>$C$4</formula>
    </cfRule>
  </conditionalFormatting>
  <conditionalFormatting sqref="BL39">
    <cfRule type="cellIs" dxfId="30050" priority="3903" operator="lessThan">
      <formula>$C$4</formula>
    </cfRule>
  </conditionalFormatting>
  <conditionalFormatting sqref="BL40">
    <cfRule type="cellIs" dxfId="30049" priority="3904" operator="lessThan">
      <formula>$C$4</formula>
    </cfRule>
  </conditionalFormatting>
  <conditionalFormatting sqref="BL41">
    <cfRule type="cellIs" dxfId="30048" priority="3905" operator="lessThan">
      <formula>$C$4</formula>
    </cfRule>
  </conditionalFormatting>
  <conditionalFormatting sqref="BL42">
    <cfRule type="cellIs" dxfId="30047" priority="3906" operator="lessThan">
      <formula>$C$4</formula>
    </cfRule>
  </conditionalFormatting>
  <conditionalFormatting sqref="BL43">
    <cfRule type="cellIs" dxfId="30046" priority="3907" operator="lessThan">
      <formula>$C$4</formula>
    </cfRule>
  </conditionalFormatting>
  <conditionalFormatting sqref="BL44">
    <cfRule type="cellIs" dxfId="30045" priority="3908" operator="lessThan">
      <formula>$C$4</formula>
    </cfRule>
  </conditionalFormatting>
  <conditionalFormatting sqref="BL45">
    <cfRule type="cellIs" dxfId="30044" priority="3909" operator="lessThan">
      <formula>$C$4</formula>
    </cfRule>
  </conditionalFormatting>
  <conditionalFormatting sqref="BL46">
    <cfRule type="cellIs" dxfId="30043" priority="3910" operator="lessThan">
      <formula>$C$4</formula>
    </cfRule>
  </conditionalFormatting>
  <conditionalFormatting sqref="BL47">
    <cfRule type="cellIs" dxfId="30042" priority="3911" operator="lessThan">
      <formula>$C$4</formula>
    </cfRule>
  </conditionalFormatting>
  <conditionalFormatting sqref="BL48">
    <cfRule type="cellIs" dxfId="30041" priority="3912" operator="lessThan">
      <formula>$C$4</formula>
    </cfRule>
  </conditionalFormatting>
  <conditionalFormatting sqref="BL49">
    <cfRule type="cellIs" dxfId="30040" priority="3913" operator="lessThan">
      <formula>$C$4</formula>
    </cfRule>
  </conditionalFormatting>
  <conditionalFormatting sqref="BL50">
    <cfRule type="cellIs" dxfId="30039" priority="3914" operator="lessThan">
      <formula>$C$4</formula>
    </cfRule>
  </conditionalFormatting>
  <conditionalFormatting sqref="BL51">
    <cfRule type="cellIs" dxfId="30038" priority="3915" operator="lessThan">
      <formula>$C$4</formula>
    </cfRule>
  </conditionalFormatting>
  <conditionalFormatting sqref="BL52">
    <cfRule type="cellIs" dxfId="30037" priority="3916" operator="lessThan">
      <formula>$C$4</formula>
    </cfRule>
  </conditionalFormatting>
  <conditionalFormatting sqref="BL53">
    <cfRule type="cellIs" dxfId="30036" priority="3917" operator="lessThan">
      <formula>$C$4</formula>
    </cfRule>
  </conditionalFormatting>
  <conditionalFormatting sqref="BL54">
    <cfRule type="cellIs" dxfId="30035" priority="3918" operator="lessThan">
      <formula>$C$4</formula>
    </cfRule>
  </conditionalFormatting>
  <conditionalFormatting sqref="BL55">
    <cfRule type="cellIs" dxfId="30034" priority="3919" operator="lessThan">
      <formula>$C$4</formula>
    </cfRule>
  </conditionalFormatting>
  <conditionalFormatting sqref="BL56">
    <cfRule type="cellIs" dxfId="30033" priority="3920" operator="lessThan">
      <formula>$C$4</formula>
    </cfRule>
  </conditionalFormatting>
  <conditionalFormatting sqref="BL57">
    <cfRule type="cellIs" dxfId="30032" priority="3921" operator="lessThan">
      <formula>$C$4</formula>
    </cfRule>
  </conditionalFormatting>
  <conditionalFormatting sqref="BL58">
    <cfRule type="cellIs" dxfId="30031" priority="3922" operator="lessThan">
      <formula>$C$4</formula>
    </cfRule>
  </conditionalFormatting>
  <conditionalFormatting sqref="BL59">
    <cfRule type="cellIs" dxfId="30030" priority="3923" operator="lessThan">
      <formula>$C$4</formula>
    </cfRule>
  </conditionalFormatting>
  <conditionalFormatting sqref="BL60">
    <cfRule type="cellIs" dxfId="30029" priority="3924" operator="lessThan">
      <formula>$C$4</formula>
    </cfRule>
  </conditionalFormatting>
  <conditionalFormatting sqref="BM11">
    <cfRule type="cellIs" dxfId="30028" priority="3925" operator="lessThan">
      <formula>$C$4</formula>
    </cfRule>
  </conditionalFormatting>
  <conditionalFormatting sqref="BM12">
    <cfRule type="cellIs" dxfId="30027" priority="3926" operator="lessThan">
      <formula>$C$4</formula>
    </cfRule>
  </conditionalFormatting>
  <conditionalFormatting sqref="BM13">
    <cfRule type="cellIs" dxfId="30026" priority="3927" operator="lessThan">
      <formula>$C$4</formula>
    </cfRule>
  </conditionalFormatting>
  <conditionalFormatting sqref="BM14">
    <cfRule type="cellIs" dxfId="30025" priority="3928" operator="lessThan">
      <formula>$C$4</formula>
    </cfRule>
  </conditionalFormatting>
  <conditionalFormatting sqref="BM15">
    <cfRule type="cellIs" dxfId="30024" priority="3929" operator="lessThan">
      <formula>$C$4</formula>
    </cfRule>
  </conditionalFormatting>
  <conditionalFormatting sqref="BM16">
    <cfRule type="cellIs" dxfId="30023" priority="3930" operator="lessThan">
      <formula>$C$4</formula>
    </cfRule>
  </conditionalFormatting>
  <conditionalFormatting sqref="BM17">
    <cfRule type="cellIs" dxfId="30022" priority="3931" operator="lessThan">
      <formula>$C$4</formula>
    </cfRule>
  </conditionalFormatting>
  <conditionalFormatting sqref="BM18">
    <cfRule type="cellIs" dxfId="30021" priority="3932" operator="lessThan">
      <formula>$C$4</formula>
    </cfRule>
  </conditionalFormatting>
  <conditionalFormatting sqref="BM19">
    <cfRule type="cellIs" dxfId="30020" priority="3933" operator="lessThan">
      <formula>$C$4</formula>
    </cfRule>
  </conditionalFormatting>
  <conditionalFormatting sqref="BM20">
    <cfRule type="cellIs" dxfId="30019" priority="3934" operator="lessThan">
      <formula>$C$4</formula>
    </cfRule>
  </conditionalFormatting>
  <conditionalFormatting sqref="BM21">
    <cfRule type="cellIs" dxfId="30018" priority="3935" operator="lessThan">
      <formula>$C$4</formula>
    </cfRule>
  </conditionalFormatting>
  <conditionalFormatting sqref="BM22">
    <cfRule type="cellIs" dxfId="30017" priority="3936" operator="lessThan">
      <formula>$C$4</formula>
    </cfRule>
  </conditionalFormatting>
  <conditionalFormatting sqref="BM23">
    <cfRule type="cellIs" dxfId="30016" priority="3937" operator="lessThan">
      <formula>$C$4</formula>
    </cfRule>
  </conditionalFormatting>
  <conditionalFormatting sqref="BM24">
    <cfRule type="cellIs" dxfId="30015" priority="3938" operator="lessThan">
      <formula>$C$4</formula>
    </cfRule>
  </conditionalFormatting>
  <conditionalFormatting sqref="BM25">
    <cfRule type="cellIs" dxfId="30014" priority="3939" operator="lessThan">
      <formula>$C$4</formula>
    </cfRule>
  </conditionalFormatting>
  <conditionalFormatting sqref="BM26">
    <cfRule type="cellIs" dxfId="30013" priority="3940" operator="lessThan">
      <formula>$C$4</formula>
    </cfRule>
  </conditionalFormatting>
  <conditionalFormatting sqref="BM27">
    <cfRule type="cellIs" dxfId="30012" priority="3941" operator="lessThan">
      <formula>$C$4</formula>
    </cfRule>
  </conditionalFormatting>
  <conditionalFormatting sqref="BM28">
    <cfRule type="cellIs" dxfId="30011" priority="3942" operator="lessThan">
      <formula>$C$4</formula>
    </cfRule>
  </conditionalFormatting>
  <conditionalFormatting sqref="BM29">
    <cfRule type="cellIs" dxfId="30010" priority="3943" operator="lessThan">
      <formula>$C$4</formula>
    </cfRule>
  </conditionalFormatting>
  <conditionalFormatting sqref="BM30">
    <cfRule type="cellIs" dxfId="30009" priority="3944" operator="lessThan">
      <formula>$C$4</formula>
    </cfRule>
  </conditionalFormatting>
  <conditionalFormatting sqref="BM31">
    <cfRule type="cellIs" dxfId="30008" priority="3945" operator="lessThan">
      <formula>$C$4</formula>
    </cfRule>
  </conditionalFormatting>
  <conditionalFormatting sqref="BM32">
    <cfRule type="cellIs" dxfId="30007" priority="3946" operator="lessThan">
      <formula>$C$4</formula>
    </cfRule>
  </conditionalFormatting>
  <conditionalFormatting sqref="BM33">
    <cfRule type="cellIs" dxfId="30006" priority="3947" operator="lessThan">
      <formula>$C$4</formula>
    </cfRule>
  </conditionalFormatting>
  <conditionalFormatting sqref="BM34">
    <cfRule type="cellIs" dxfId="30005" priority="3948" operator="lessThan">
      <formula>$C$4</formula>
    </cfRule>
  </conditionalFormatting>
  <conditionalFormatting sqref="BM35">
    <cfRule type="cellIs" dxfId="30004" priority="3949" operator="lessThan">
      <formula>$C$4</formula>
    </cfRule>
  </conditionalFormatting>
  <conditionalFormatting sqref="BM36">
    <cfRule type="cellIs" dxfId="30003" priority="3950" operator="lessThan">
      <formula>$C$4</formula>
    </cfRule>
  </conditionalFormatting>
  <conditionalFormatting sqref="BM37">
    <cfRule type="cellIs" dxfId="30002" priority="3951" operator="lessThan">
      <formula>$C$4</formula>
    </cfRule>
  </conditionalFormatting>
  <conditionalFormatting sqref="BM38">
    <cfRule type="cellIs" dxfId="30001" priority="3952" operator="lessThan">
      <formula>$C$4</formula>
    </cfRule>
  </conditionalFormatting>
  <conditionalFormatting sqref="BM39">
    <cfRule type="cellIs" dxfId="30000" priority="3953" operator="lessThan">
      <formula>$C$4</formula>
    </cfRule>
  </conditionalFormatting>
  <conditionalFormatting sqref="BM40">
    <cfRule type="cellIs" dxfId="29999" priority="3954" operator="lessThan">
      <formula>$C$4</formula>
    </cfRule>
  </conditionalFormatting>
  <conditionalFormatting sqref="BM41">
    <cfRule type="cellIs" dxfId="29998" priority="3955" operator="lessThan">
      <formula>$C$4</formula>
    </cfRule>
  </conditionalFormatting>
  <conditionalFormatting sqref="BM42">
    <cfRule type="cellIs" dxfId="29997" priority="3956" operator="lessThan">
      <formula>$C$4</formula>
    </cfRule>
  </conditionalFormatting>
  <conditionalFormatting sqref="BM43">
    <cfRule type="cellIs" dxfId="29996" priority="3957" operator="lessThan">
      <formula>$C$4</formula>
    </cfRule>
  </conditionalFormatting>
  <conditionalFormatting sqref="BM44">
    <cfRule type="cellIs" dxfId="29995" priority="3958" operator="lessThan">
      <formula>$C$4</formula>
    </cfRule>
  </conditionalFormatting>
  <conditionalFormatting sqref="BM45">
    <cfRule type="cellIs" dxfId="29994" priority="3959" operator="lessThan">
      <formula>$C$4</formula>
    </cfRule>
  </conditionalFormatting>
  <conditionalFormatting sqref="BM46">
    <cfRule type="cellIs" dxfId="29993" priority="3960" operator="lessThan">
      <formula>$C$4</formula>
    </cfRule>
  </conditionalFormatting>
  <conditionalFormatting sqref="BM47">
    <cfRule type="cellIs" dxfId="29992" priority="3961" operator="lessThan">
      <formula>$C$4</formula>
    </cfRule>
  </conditionalFormatting>
  <conditionalFormatting sqref="BM48">
    <cfRule type="cellIs" dxfId="29991" priority="3962" operator="lessThan">
      <formula>$C$4</formula>
    </cfRule>
  </conditionalFormatting>
  <conditionalFormatting sqref="BM49">
    <cfRule type="cellIs" dxfId="29990" priority="3963" operator="lessThan">
      <formula>$C$4</formula>
    </cfRule>
  </conditionalFormatting>
  <conditionalFormatting sqref="BM50">
    <cfRule type="cellIs" dxfId="29989" priority="3964" operator="lessThan">
      <formula>$C$4</formula>
    </cfRule>
  </conditionalFormatting>
  <conditionalFormatting sqref="BM51">
    <cfRule type="cellIs" dxfId="29988" priority="3965" operator="lessThan">
      <formula>$C$4</formula>
    </cfRule>
  </conditionalFormatting>
  <conditionalFormatting sqref="BM52">
    <cfRule type="cellIs" dxfId="29987" priority="3966" operator="lessThan">
      <formula>$C$4</formula>
    </cfRule>
  </conditionalFormatting>
  <conditionalFormatting sqref="BM53">
    <cfRule type="cellIs" dxfId="29986" priority="3967" operator="lessThan">
      <formula>$C$4</formula>
    </cfRule>
  </conditionalFormatting>
  <conditionalFormatting sqref="BM54">
    <cfRule type="cellIs" dxfId="29985" priority="3968" operator="lessThan">
      <formula>$C$4</formula>
    </cfRule>
  </conditionalFormatting>
  <conditionalFormatting sqref="BM55">
    <cfRule type="cellIs" dxfId="29984" priority="3969" operator="lessThan">
      <formula>$C$4</formula>
    </cfRule>
  </conditionalFormatting>
  <conditionalFormatting sqref="BM56">
    <cfRule type="cellIs" dxfId="29983" priority="3970" operator="lessThan">
      <formula>$C$4</formula>
    </cfRule>
  </conditionalFormatting>
  <conditionalFormatting sqref="BM57">
    <cfRule type="cellIs" dxfId="29982" priority="3971" operator="lessThan">
      <formula>$C$4</formula>
    </cfRule>
  </conditionalFormatting>
  <conditionalFormatting sqref="BM58">
    <cfRule type="cellIs" dxfId="29981" priority="3972" operator="lessThan">
      <formula>$C$4</formula>
    </cfRule>
  </conditionalFormatting>
  <conditionalFormatting sqref="BM59">
    <cfRule type="cellIs" dxfId="29980" priority="3973" operator="lessThan">
      <formula>$C$4</formula>
    </cfRule>
  </conditionalFormatting>
  <conditionalFormatting sqref="BM60">
    <cfRule type="cellIs" dxfId="29979" priority="3974" operator="lessThan">
      <formula>$C$4</formula>
    </cfRule>
  </conditionalFormatting>
  <conditionalFormatting sqref="BN11">
    <cfRule type="cellIs" dxfId="29978" priority="3975" operator="lessThan">
      <formula>$C$4</formula>
    </cfRule>
  </conditionalFormatting>
  <conditionalFormatting sqref="BN12">
    <cfRule type="cellIs" dxfId="29977" priority="3976" operator="lessThan">
      <formula>$C$4</formula>
    </cfRule>
  </conditionalFormatting>
  <conditionalFormatting sqref="BN13">
    <cfRule type="cellIs" dxfId="29976" priority="3977" operator="lessThan">
      <formula>$C$4</formula>
    </cfRule>
  </conditionalFormatting>
  <conditionalFormatting sqref="BN14">
    <cfRule type="cellIs" dxfId="29975" priority="3978" operator="lessThan">
      <formula>$C$4</formula>
    </cfRule>
  </conditionalFormatting>
  <conditionalFormatting sqref="BN15">
    <cfRule type="cellIs" dxfId="29974" priority="3979" operator="lessThan">
      <formula>$C$4</formula>
    </cfRule>
  </conditionalFormatting>
  <conditionalFormatting sqref="BN16">
    <cfRule type="cellIs" dxfId="29973" priority="3980" operator="lessThan">
      <formula>$C$4</formula>
    </cfRule>
  </conditionalFormatting>
  <conditionalFormatting sqref="BN17">
    <cfRule type="cellIs" dxfId="29972" priority="3981" operator="lessThan">
      <formula>$C$4</formula>
    </cfRule>
  </conditionalFormatting>
  <conditionalFormatting sqref="BN18">
    <cfRule type="cellIs" dxfId="29971" priority="3982" operator="lessThan">
      <formula>$C$4</formula>
    </cfRule>
  </conditionalFormatting>
  <conditionalFormatting sqref="BN19">
    <cfRule type="cellIs" dxfId="29970" priority="3983" operator="lessThan">
      <formula>$C$4</formula>
    </cfRule>
  </conditionalFormatting>
  <conditionalFormatting sqref="BN20">
    <cfRule type="cellIs" dxfId="29969" priority="3984" operator="lessThan">
      <formula>$C$4</formula>
    </cfRule>
  </conditionalFormatting>
  <conditionalFormatting sqref="BN21">
    <cfRule type="cellIs" dxfId="29968" priority="3985" operator="lessThan">
      <formula>$C$4</formula>
    </cfRule>
  </conditionalFormatting>
  <conditionalFormatting sqref="BN22">
    <cfRule type="cellIs" dxfId="29967" priority="3986" operator="lessThan">
      <formula>$C$4</formula>
    </cfRule>
  </conditionalFormatting>
  <conditionalFormatting sqref="BN23">
    <cfRule type="cellIs" dxfId="29966" priority="3987" operator="lessThan">
      <formula>$C$4</formula>
    </cfRule>
  </conditionalFormatting>
  <conditionalFormatting sqref="BN24">
    <cfRule type="cellIs" dxfId="29965" priority="3988" operator="lessThan">
      <formula>$C$4</formula>
    </cfRule>
  </conditionalFormatting>
  <conditionalFormatting sqref="BN25">
    <cfRule type="cellIs" dxfId="29964" priority="3989" operator="lessThan">
      <formula>$C$4</formula>
    </cfRule>
  </conditionalFormatting>
  <conditionalFormatting sqref="BN26">
    <cfRule type="cellIs" dxfId="29963" priority="3990" operator="lessThan">
      <formula>$C$4</formula>
    </cfRule>
  </conditionalFormatting>
  <conditionalFormatting sqref="BN27">
    <cfRule type="cellIs" dxfId="29962" priority="3991" operator="lessThan">
      <formula>$C$4</formula>
    </cfRule>
  </conditionalFormatting>
  <conditionalFormatting sqref="BN28">
    <cfRule type="cellIs" dxfId="29961" priority="3992" operator="lessThan">
      <formula>$C$4</formula>
    </cfRule>
  </conditionalFormatting>
  <conditionalFormatting sqref="BN29">
    <cfRule type="cellIs" dxfId="29960" priority="3993" operator="lessThan">
      <formula>$C$4</formula>
    </cfRule>
  </conditionalFormatting>
  <conditionalFormatting sqref="BN30">
    <cfRule type="cellIs" dxfId="29959" priority="3994" operator="lessThan">
      <formula>$C$4</formula>
    </cfRule>
  </conditionalFormatting>
  <conditionalFormatting sqref="BN31">
    <cfRule type="cellIs" dxfId="29958" priority="3995" operator="lessThan">
      <formula>$C$4</formula>
    </cfRule>
  </conditionalFormatting>
  <conditionalFormatting sqref="BN32">
    <cfRule type="cellIs" dxfId="29957" priority="3996" operator="lessThan">
      <formula>$C$4</formula>
    </cfRule>
  </conditionalFormatting>
  <conditionalFormatting sqref="BN33">
    <cfRule type="cellIs" dxfId="29956" priority="3997" operator="lessThan">
      <formula>$C$4</formula>
    </cfRule>
  </conditionalFormatting>
  <conditionalFormatting sqref="BN34">
    <cfRule type="cellIs" dxfId="29955" priority="3998" operator="lessThan">
      <formula>$C$4</formula>
    </cfRule>
  </conditionalFormatting>
  <conditionalFormatting sqref="BN35">
    <cfRule type="cellIs" dxfId="29954" priority="3999" operator="lessThan">
      <formula>$C$4</formula>
    </cfRule>
  </conditionalFormatting>
  <conditionalFormatting sqref="BN36">
    <cfRule type="cellIs" dxfId="29953" priority="4000" operator="lessThan">
      <formula>$C$4</formula>
    </cfRule>
  </conditionalFormatting>
  <conditionalFormatting sqref="BN37">
    <cfRule type="cellIs" dxfId="29952" priority="4001" operator="lessThan">
      <formula>$C$4</formula>
    </cfRule>
  </conditionalFormatting>
  <conditionalFormatting sqref="BN38">
    <cfRule type="cellIs" dxfId="29951" priority="4002" operator="lessThan">
      <formula>$C$4</formula>
    </cfRule>
  </conditionalFormatting>
  <conditionalFormatting sqref="BN39">
    <cfRule type="cellIs" dxfId="29950" priority="4003" operator="lessThan">
      <formula>$C$4</formula>
    </cfRule>
  </conditionalFormatting>
  <conditionalFormatting sqref="BN40">
    <cfRule type="cellIs" dxfId="29949" priority="4004" operator="lessThan">
      <formula>$C$4</formula>
    </cfRule>
  </conditionalFormatting>
  <conditionalFormatting sqref="BN41">
    <cfRule type="cellIs" dxfId="29948" priority="4005" operator="lessThan">
      <formula>$C$4</formula>
    </cfRule>
  </conditionalFormatting>
  <conditionalFormatting sqref="BN42">
    <cfRule type="cellIs" dxfId="29947" priority="4006" operator="lessThan">
      <formula>$C$4</formula>
    </cfRule>
  </conditionalFormatting>
  <conditionalFormatting sqref="BN43">
    <cfRule type="cellIs" dxfId="29946" priority="4007" operator="lessThan">
      <formula>$C$4</formula>
    </cfRule>
  </conditionalFormatting>
  <conditionalFormatting sqref="BN44">
    <cfRule type="cellIs" dxfId="29945" priority="4008" operator="lessThan">
      <formula>$C$4</formula>
    </cfRule>
  </conditionalFormatting>
  <conditionalFormatting sqref="BN45">
    <cfRule type="cellIs" dxfId="29944" priority="4009" operator="lessThan">
      <formula>$C$4</formula>
    </cfRule>
  </conditionalFormatting>
  <conditionalFormatting sqref="BN46">
    <cfRule type="cellIs" dxfId="29943" priority="4010" operator="lessThan">
      <formula>$C$4</formula>
    </cfRule>
  </conditionalFormatting>
  <conditionalFormatting sqref="BN47">
    <cfRule type="cellIs" dxfId="29942" priority="4011" operator="lessThan">
      <formula>$C$4</formula>
    </cfRule>
  </conditionalFormatting>
  <conditionalFormatting sqref="BN48">
    <cfRule type="cellIs" dxfId="29941" priority="4012" operator="lessThan">
      <formula>$C$4</formula>
    </cfRule>
  </conditionalFormatting>
  <conditionalFormatting sqref="BN49">
    <cfRule type="cellIs" dxfId="29940" priority="4013" operator="lessThan">
      <formula>$C$4</formula>
    </cfRule>
  </conditionalFormatting>
  <conditionalFormatting sqref="BN50">
    <cfRule type="cellIs" dxfId="29939" priority="4014" operator="lessThan">
      <formula>$C$4</formula>
    </cfRule>
  </conditionalFormatting>
  <conditionalFormatting sqref="BN51">
    <cfRule type="cellIs" dxfId="29938" priority="4015" operator="lessThan">
      <formula>$C$4</formula>
    </cfRule>
  </conditionalFormatting>
  <conditionalFormatting sqref="BN52">
    <cfRule type="cellIs" dxfId="29937" priority="4016" operator="lessThan">
      <formula>$C$4</formula>
    </cfRule>
  </conditionalFormatting>
  <conditionalFormatting sqref="BN53">
    <cfRule type="cellIs" dxfId="29936" priority="4017" operator="lessThan">
      <formula>$C$4</formula>
    </cfRule>
  </conditionalFormatting>
  <conditionalFormatting sqref="BN54">
    <cfRule type="cellIs" dxfId="29935" priority="4018" operator="lessThan">
      <formula>$C$4</formula>
    </cfRule>
  </conditionalFormatting>
  <conditionalFormatting sqref="BN55">
    <cfRule type="cellIs" dxfId="29934" priority="4019" operator="lessThan">
      <formula>$C$4</formula>
    </cfRule>
  </conditionalFormatting>
  <conditionalFormatting sqref="BN56">
    <cfRule type="cellIs" dxfId="29933" priority="4020" operator="lessThan">
      <formula>$C$4</formula>
    </cfRule>
  </conditionalFormatting>
  <conditionalFormatting sqref="BN57">
    <cfRule type="cellIs" dxfId="29932" priority="4021" operator="lessThan">
      <formula>$C$4</formula>
    </cfRule>
  </conditionalFormatting>
  <conditionalFormatting sqref="BN58">
    <cfRule type="cellIs" dxfId="29931" priority="4022" operator="lessThan">
      <formula>$C$4</formula>
    </cfRule>
  </conditionalFormatting>
  <conditionalFormatting sqref="BN59">
    <cfRule type="cellIs" dxfId="29930" priority="4023" operator="lessThan">
      <formula>$C$4</formula>
    </cfRule>
  </conditionalFormatting>
  <conditionalFormatting sqref="BN60">
    <cfRule type="cellIs" dxfId="29929" priority="4024" operator="lessThan">
      <formula>$C$4</formula>
    </cfRule>
  </conditionalFormatting>
  <conditionalFormatting sqref="CH11:CH46">
    <cfRule type="cellIs" dxfId="29928" priority="4025" operator="lessThan">
      <formula>1</formula>
    </cfRule>
  </conditionalFormatting>
  <conditionalFormatting sqref="CH47">
    <cfRule type="cellIs" dxfId="29892" priority="4061" operator="lessThan">
      <formula>1</formula>
    </cfRule>
  </conditionalFormatting>
  <conditionalFormatting sqref="CH48">
    <cfRule type="cellIs" dxfId="29891" priority="4062" operator="lessThan">
      <formula>1</formula>
    </cfRule>
  </conditionalFormatting>
  <conditionalFormatting sqref="CH49">
    <cfRule type="cellIs" dxfId="29890" priority="4063" operator="lessThan">
      <formula>1</formula>
    </cfRule>
  </conditionalFormatting>
  <conditionalFormatting sqref="CH50">
    <cfRule type="cellIs" dxfId="29889" priority="4064" operator="lessThan">
      <formula>1</formula>
    </cfRule>
  </conditionalFormatting>
  <conditionalFormatting sqref="CH51">
    <cfRule type="cellIs" dxfId="29888" priority="4065" operator="lessThan">
      <formula>1</formula>
    </cfRule>
  </conditionalFormatting>
  <conditionalFormatting sqref="CH52">
    <cfRule type="cellIs" dxfId="29887" priority="4066" operator="lessThan">
      <formula>1</formula>
    </cfRule>
  </conditionalFormatting>
  <conditionalFormatting sqref="CH53">
    <cfRule type="cellIs" dxfId="29886" priority="4067" operator="lessThan">
      <formula>1</formula>
    </cfRule>
  </conditionalFormatting>
  <conditionalFormatting sqref="CH54">
    <cfRule type="cellIs" dxfId="29885" priority="4068" operator="lessThan">
      <formula>1</formula>
    </cfRule>
  </conditionalFormatting>
  <conditionalFormatting sqref="CH55">
    <cfRule type="cellIs" dxfId="29884" priority="4069" operator="lessThan">
      <formula>1</formula>
    </cfRule>
  </conditionalFormatting>
  <conditionalFormatting sqref="CH56">
    <cfRule type="cellIs" dxfId="29883" priority="4070" operator="lessThan">
      <formula>1</formula>
    </cfRule>
  </conditionalFormatting>
  <conditionalFormatting sqref="CH57">
    <cfRule type="cellIs" dxfId="29882" priority="4071" operator="lessThan">
      <formula>1</formula>
    </cfRule>
  </conditionalFormatting>
  <conditionalFormatting sqref="CH58">
    <cfRule type="cellIs" dxfId="29881" priority="4072" operator="lessThan">
      <formula>1</formula>
    </cfRule>
  </conditionalFormatting>
  <conditionalFormatting sqref="CH59">
    <cfRule type="cellIs" dxfId="29880" priority="4073" operator="lessThan">
      <formula>1</formula>
    </cfRule>
  </conditionalFormatting>
  <conditionalFormatting sqref="CH60">
    <cfRule type="cellIs" dxfId="29879" priority="4074" operator="lessThan">
      <formula>1</formula>
    </cfRule>
  </conditionalFormatting>
  <conditionalFormatting sqref="CK11:CK46">
    <cfRule type="cellIs" dxfId="29878" priority="4075" operator="lessThan">
      <formula>1</formula>
    </cfRule>
  </conditionalFormatting>
  <conditionalFormatting sqref="CK47">
    <cfRule type="cellIs" dxfId="29842" priority="4111" operator="lessThan">
      <formula>1</formula>
    </cfRule>
  </conditionalFormatting>
  <conditionalFormatting sqref="CK48">
    <cfRule type="cellIs" dxfId="29841" priority="4112" operator="lessThan">
      <formula>1</formula>
    </cfRule>
  </conditionalFormatting>
  <conditionalFormatting sqref="CK49">
    <cfRule type="cellIs" dxfId="29840" priority="4113" operator="lessThan">
      <formula>1</formula>
    </cfRule>
  </conditionalFormatting>
  <conditionalFormatting sqref="CK50">
    <cfRule type="cellIs" dxfId="29839" priority="4114" operator="lessThan">
      <formula>1</formula>
    </cfRule>
  </conditionalFormatting>
  <conditionalFormatting sqref="CK51">
    <cfRule type="cellIs" dxfId="29838" priority="4115" operator="lessThan">
      <formula>1</formula>
    </cfRule>
  </conditionalFormatting>
  <conditionalFormatting sqref="CK52">
    <cfRule type="cellIs" dxfId="29837" priority="4116" operator="lessThan">
      <formula>1</formula>
    </cfRule>
  </conditionalFormatting>
  <conditionalFormatting sqref="CK53">
    <cfRule type="cellIs" dxfId="29836" priority="4117" operator="lessThan">
      <formula>1</formula>
    </cfRule>
  </conditionalFormatting>
  <conditionalFormatting sqref="CK54">
    <cfRule type="cellIs" dxfId="29835" priority="4118" operator="lessThan">
      <formula>1</formula>
    </cfRule>
  </conditionalFormatting>
  <conditionalFormatting sqref="CK55">
    <cfRule type="cellIs" dxfId="29834" priority="4119" operator="lessThan">
      <formula>1</formula>
    </cfRule>
  </conditionalFormatting>
  <conditionalFormatting sqref="CK56">
    <cfRule type="cellIs" dxfId="29833" priority="4120" operator="lessThan">
      <formula>1</formula>
    </cfRule>
  </conditionalFormatting>
  <conditionalFormatting sqref="CK57">
    <cfRule type="cellIs" dxfId="29832" priority="4121" operator="lessThan">
      <formula>1</formula>
    </cfRule>
  </conditionalFormatting>
  <conditionalFormatting sqref="CK58">
    <cfRule type="cellIs" dxfId="29831" priority="4122" operator="lessThan">
      <formula>1</formula>
    </cfRule>
  </conditionalFormatting>
  <conditionalFormatting sqref="CK59">
    <cfRule type="cellIs" dxfId="29830" priority="4123" operator="lessThan">
      <formula>1</formula>
    </cfRule>
  </conditionalFormatting>
  <conditionalFormatting sqref="CK60">
    <cfRule type="cellIs" dxfId="29829" priority="4124" operator="lessThan">
      <formula>1</formula>
    </cfRule>
  </conditionalFormatting>
  <conditionalFormatting sqref="CO13">
    <cfRule type="cellIs" dxfId="29828" priority="4128" operator="lessThan">
      <formula>1</formula>
    </cfRule>
  </conditionalFormatting>
  <conditionalFormatting sqref="CO14">
    <cfRule type="cellIs" dxfId="29827" priority="4129" operator="lessThan">
      <formula>1</formula>
    </cfRule>
  </conditionalFormatting>
  <conditionalFormatting sqref="CO17">
    <cfRule type="cellIs" dxfId="29826" priority="4132" operator="lessThan">
      <formula>1</formula>
    </cfRule>
  </conditionalFormatting>
  <conditionalFormatting sqref="CO18">
    <cfRule type="cellIs" dxfId="29825" priority="4133" operator="lessThan">
      <formula>1</formula>
    </cfRule>
  </conditionalFormatting>
  <conditionalFormatting sqref="CO19">
    <cfRule type="cellIs" dxfId="29824" priority="4134" operator="lessThan">
      <formula>1</formula>
    </cfRule>
  </conditionalFormatting>
  <conditionalFormatting sqref="CO30">
    <cfRule type="cellIs" dxfId="29816" priority="4142" operator="lessThan">
      <formula>1</formula>
    </cfRule>
  </conditionalFormatting>
  <conditionalFormatting sqref="CO31">
    <cfRule type="cellIs" dxfId="29815" priority="4143" operator="lessThan">
      <formula>1</formula>
    </cfRule>
  </conditionalFormatting>
  <conditionalFormatting sqref="CO32">
    <cfRule type="cellIs" dxfId="29814" priority="4144" operator="lessThan">
      <formula>1</formula>
    </cfRule>
  </conditionalFormatting>
  <conditionalFormatting sqref="S11:S28">
    <cfRule type="cellIs" dxfId="29813" priority="274" operator="lessThan">
      <formula>$C$4</formula>
    </cfRule>
  </conditionalFormatting>
  <conditionalFormatting sqref="Q30">
    <cfRule type="cellIs" dxfId="29812" priority="267" operator="lessThan">
      <formula>$C$4</formula>
    </cfRule>
  </conditionalFormatting>
  <conditionalFormatting sqref="Q31">
    <cfRule type="cellIs" dxfId="29811" priority="268" operator="lessThan">
      <formula>$C$4</formula>
    </cfRule>
  </conditionalFormatting>
  <conditionalFormatting sqref="Q32">
    <cfRule type="cellIs" dxfId="29810" priority="269" operator="lessThan">
      <formula>$C$4</formula>
    </cfRule>
  </conditionalFormatting>
  <conditionalFormatting sqref="Q33">
    <cfRule type="cellIs" dxfId="29809" priority="270" operator="lessThan">
      <formula>$C$4</formula>
    </cfRule>
  </conditionalFormatting>
  <conditionalFormatting sqref="Q34">
    <cfRule type="cellIs" dxfId="29808" priority="271" operator="lessThan">
      <formula>$C$4</formula>
    </cfRule>
  </conditionalFormatting>
  <conditionalFormatting sqref="Q35">
    <cfRule type="cellIs" dxfId="29807" priority="272" operator="lessThan">
      <formula>$C$4</formula>
    </cfRule>
  </conditionalFormatting>
  <conditionalFormatting sqref="Q36:Q46">
    <cfRule type="cellIs" dxfId="29806" priority="273" operator="lessThan">
      <formula>$C$4</formula>
    </cfRule>
  </conditionalFormatting>
  <conditionalFormatting sqref="T11">
    <cfRule type="cellIs" dxfId="29805" priority="264" operator="lessThan">
      <formula>$C$4</formula>
    </cfRule>
  </conditionalFormatting>
  <conditionalFormatting sqref="T12">
    <cfRule type="cellIs" dxfId="29804" priority="265" operator="lessThan">
      <formula>$C$4</formula>
    </cfRule>
  </conditionalFormatting>
  <conditionalFormatting sqref="T13:T28">
    <cfRule type="cellIs" dxfId="29803" priority="266" operator="lessThan">
      <formula>$C$4</formula>
    </cfRule>
  </conditionalFormatting>
  <conditionalFormatting sqref="W11">
    <cfRule type="cellIs" dxfId="29802" priority="246" operator="lessThan">
      <formula>$C$4</formula>
    </cfRule>
  </conditionalFormatting>
  <conditionalFormatting sqref="W12">
    <cfRule type="cellIs" dxfId="29801" priority="247" operator="lessThan">
      <formula>$C$4</formula>
    </cfRule>
  </conditionalFormatting>
  <conditionalFormatting sqref="W13">
    <cfRule type="cellIs" dxfId="29800" priority="248" operator="lessThan">
      <formula>$C$4</formula>
    </cfRule>
  </conditionalFormatting>
  <conditionalFormatting sqref="W14">
    <cfRule type="cellIs" dxfId="29799" priority="249" operator="lessThan">
      <formula>$C$4</formula>
    </cfRule>
  </conditionalFormatting>
  <conditionalFormatting sqref="W15">
    <cfRule type="cellIs" dxfId="29798" priority="250" operator="lessThan">
      <formula>$C$4</formula>
    </cfRule>
  </conditionalFormatting>
  <conditionalFormatting sqref="W16">
    <cfRule type="cellIs" dxfId="29797" priority="251" operator="lessThan">
      <formula>$C$4</formula>
    </cfRule>
  </conditionalFormatting>
  <conditionalFormatting sqref="W17">
    <cfRule type="cellIs" dxfId="29796" priority="252" operator="lessThan">
      <formula>$C$4</formula>
    </cfRule>
  </conditionalFormatting>
  <conditionalFormatting sqref="W18">
    <cfRule type="cellIs" dxfId="29795" priority="253" operator="lessThan">
      <formula>$C$4</formula>
    </cfRule>
  </conditionalFormatting>
  <conditionalFormatting sqref="W19">
    <cfRule type="cellIs" dxfId="29794" priority="254" operator="lessThan">
      <formula>$C$4</formula>
    </cfRule>
  </conditionalFormatting>
  <conditionalFormatting sqref="W20">
    <cfRule type="cellIs" dxfId="29793" priority="255" operator="lessThan">
      <formula>$C$4</formula>
    </cfRule>
  </conditionalFormatting>
  <conditionalFormatting sqref="W21">
    <cfRule type="cellIs" dxfId="29792" priority="256" operator="lessThan">
      <formula>$C$4</formula>
    </cfRule>
  </conditionalFormatting>
  <conditionalFormatting sqref="W22">
    <cfRule type="cellIs" dxfId="29791" priority="257" operator="lessThan">
      <formula>$C$4</formula>
    </cfRule>
  </conditionalFormatting>
  <conditionalFormatting sqref="W23">
    <cfRule type="cellIs" dxfId="29790" priority="258" operator="lessThan">
      <formula>$C$4</formula>
    </cfRule>
  </conditionalFormatting>
  <conditionalFormatting sqref="W24">
    <cfRule type="cellIs" dxfId="29789" priority="259" operator="lessThan">
      <formula>$C$4</formula>
    </cfRule>
  </conditionalFormatting>
  <conditionalFormatting sqref="W25">
    <cfRule type="cellIs" dxfId="29788" priority="260" operator="lessThan">
      <formula>$C$4</formula>
    </cfRule>
  </conditionalFormatting>
  <conditionalFormatting sqref="W26">
    <cfRule type="cellIs" dxfId="29787" priority="261" operator="lessThan">
      <formula>$C$4</formula>
    </cfRule>
  </conditionalFormatting>
  <conditionalFormatting sqref="W27">
    <cfRule type="cellIs" dxfId="29786" priority="262" operator="lessThan">
      <formula>$C$4</formula>
    </cfRule>
  </conditionalFormatting>
  <conditionalFormatting sqref="W28">
    <cfRule type="cellIs" dxfId="29785" priority="263" operator="lessThan">
      <formula>$C$4</formula>
    </cfRule>
  </conditionalFormatting>
  <conditionalFormatting sqref="W30">
    <cfRule type="cellIs" dxfId="29784" priority="229" operator="lessThan">
      <formula>$C$4</formula>
    </cfRule>
  </conditionalFormatting>
  <conditionalFormatting sqref="W31">
    <cfRule type="cellIs" dxfId="29783" priority="230" operator="lessThan">
      <formula>$C$4</formula>
    </cfRule>
  </conditionalFormatting>
  <conditionalFormatting sqref="W32">
    <cfRule type="cellIs" dxfId="29782" priority="231" operator="lessThan">
      <formula>$C$4</formula>
    </cfRule>
  </conditionalFormatting>
  <conditionalFormatting sqref="W33">
    <cfRule type="cellIs" dxfId="29781" priority="232" operator="lessThan">
      <formula>$C$4</formula>
    </cfRule>
  </conditionalFormatting>
  <conditionalFormatting sqref="W34">
    <cfRule type="cellIs" dxfId="29780" priority="233" operator="lessThan">
      <formula>$C$4</formula>
    </cfRule>
  </conditionalFormatting>
  <conditionalFormatting sqref="W35">
    <cfRule type="cellIs" dxfId="29779" priority="234" operator="lessThan">
      <formula>$C$4</formula>
    </cfRule>
  </conditionalFormatting>
  <conditionalFormatting sqref="W36">
    <cfRule type="cellIs" dxfId="29778" priority="235" operator="lessThan">
      <formula>$C$4</formula>
    </cfRule>
  </conditionalFormatting>
  <conditionalFormatting sqref="W37">
    <cfRule type="cellIs" dxfId="29777" priority="236" operator="lessThan">
      <formula>$C$4</formula>
    </cfRule>
  </conditionalFormatting>
  <conditionalFormatting sqref="W38">
    <cfRule type="cellIs" dxfId="29776" priority="237" operator="lessThan">
      <formula>$C$4</formula>
    </cfRule>
  </conditionalFormatting>
  <conditionalFormatting sqref="W39">
    <cfRule type="cellIs" dxfId="29775" priority="238" operator="lessThan">
      <formula>$C$4</formula>
    </cfRule>
  </conditionalFormatting>
  <conditionalFormatting sqref="W40">
    <cfRule type="cellIs" dxfId="29774" priority="239" operator="lessThan">
      <formula>$C$4</formula>
    </cfRule>
  </conditionalFormatting>
  <conditionalFormatting sqref="W41">
    <cfRule type="cellIs" dxfId="29773" priority="240" operator="lessThan">
      <formula>$C$4</formula>
    </cfRule>
  </conditionalFormatting>
  <conditionalFormatting sqref="W42">
    <cfRule type="cellIs" dxfId="29772" priority="241" operator="lessThan">
      <formula>$C$4</formula>
    </cfRule>
  </conditionalFormatting>
  <conditionalFormatting sqref="W43">
    <cfRule type="cellIs" dxfId="29771" priority="242" operator="lessThan">
      <formula>$C$4</formula>
    </cfRule>
  </conditionalFormatting>
  <conditionalFormatting sqref="W44">
    <cfRule type="cellIs" dxfId="29770" priority="243" operator="lessThan">
      <formula>$C$4</formula>
    </cfRule>
  </conditionalFormatting>
  <conditionalFormatting sqref="W45">
    <cfRule type="cellIs" dxfId="29769" priority="244" operator="lessThan">
      <formula>$C$4</formula>
    </cfRule>
  </conditionalFormatting>
  <conditionalFormatting sqref="W46">
    <cfRule type="cellIs" dxfId="29768" priority="245" operator="lessThan">
      <formula>$C$4</formula>
    </cfRule>
  </conditionalFormatting>
  <conditionalFormatting sqref="T30:T31">
    <cfRule type="cellIs" dxfId="29767" priority="224" operator="lessThan">
      <formula>$C$4</formula>
    </cfRule>
  </conditionalFormatting>
  <conditionalFormatting sqref="T32">
    <cfRule type="cellIs" dxfId="29766" priority="225" operator="lessThan">
      <formula>$C$4</formula>
    </cfRule>
  </conditionalFormatting>
  <conditionalFormatting sqref="T33">
    <cfRule type="cellIs" dxfId="29765" priority="226" operator="lessThan">
      <formula>$C$4</formula>
    </cfRule>
  </conditionalFormatting>
  <conditionalFormatting sqref="T34:T45">
    <cfRule type="cellIs" dxfId="29764" priority="227" operator="lessThan">
      <formula>$C$4</formula>
    </cfRule>
  </conditionalFormatting>
  <conditionalFormatting sqref="T46">
    <cfRule type="cellIs" dxfId="29763" priority="228" operator="lessThan">
      <formula>$C$4</formula>
    </cfRule>
  </conditionalFormatting>
  <conditionalFormatting sqref="V11:V28">
    <cfRule type="cellIs" dxfId="29762" priority="223" operator="lessThan">
      <formula>$C$4</formula>
    </cfRule>
  </conditionalFormatting>
  <conditionalFormatting sqref="V30:V46">
    <cfRule type="cellIs" dxfId="29761" priority="222" operator="lessThan">
      <formula>$C$4</formula>
    </cfRule>
  </conditionalFormatting>
  <conditionalFormatting sqref="Y11:Y28">
    <cfRule type="cellIs" dxfId="29760" priority="221" operator="lessThan">
      <formula>$C$4</formula>
    </cfRule>
  </conditionalFormatting>
  <conditionalFormatting sqref="Y30:Y46">
    <cfRule type="cellIs" dxfId="29759" priority="220" operator="lessThan">
      <formula>$C$4</formula>
    </cfRule>
  </conditionalFormatting>
  <conditionalFormatting sqref="BB11">
    <cfRule type="cellIs" dxfId="29758" priority="202" operator="lessThan">
      <formula>$C$4</formula>
    </cfRule>
  </conditionalFormatting>
  <conditionalFormatting sqref="BB12">
    <cfRule type="cellIs" dxfId="29757" priority="203" operator="lessThan">
      <formula>$C$4</formula>
    </cfRule>
  </conditionalFormatting>
  <conditionalFormatting sqref="BB13">
    <cfRule type="cellIs" dxfId="29756" priority="204" operator="lessThan">
      <formula>$C$4</formula>
    </cfRule>
  </conditionalFormatting>
  <conditionalFormatting sqref="BB14">
    <cfRule type="cellIs" dxfId="29755" priority="205" operator="lessThan">
      <formula>$C$4</formula>
    </cfRule>
  </conditionalFormatting>
  <conditionalFormatting sqref="BB15">
    <cfRule type="cellIs" dxfId="29754" priority="206" operator="lessThan">
      <formula>$C$4</formula>
    </cfRule>
  </conditionalFormatting>
  <conditionalFormatting sqref="BB16">
    <cfRule type="cellIs" dxfId="29753" priority="207" operator="lessThan">
      <formula>$C$4</formula>
    </cfRule>
  </conditionalFormatting>
  <conditionalFormatting sqref="BB17">
    <cfRule type="cellIs" dxfId="29752" priority="208" operator="lessThan">
      <formula>$C$4</formula>
    </cfRule>
  </conditionalFormatting>
  <conditionalFormatting sqref="BB18">
    <cfRule type="cellIs" dxfId="29751" priority="209" operator="lessThan">
      <formula>$C$4</formula>
    </cfRule>
  </conditionalFormatting>
  <conditionalFormatting sqref="BB19">
    <cfRule type="cellIs" dxfId="29750" priority="210" operator="lessThan">
      <formula>$C$4</formula>
    </cfRule>
  </conditionalFormatting>
  <conditionalFormatting sqref="BB20">
    <cfRule type="cellIs" dxfId="29749" priority="211" operator="lessThan">
      <formula>$C$4</formula>
    </cfRule>
  </conditionalFormatting>
  <conditionalFormatting sqref="BB21">
    <cfRule type="cellIs" dxfId="29748" priority="212" operator="lessThan">
      <formula>$C$4</formula>
    </cfRule>
  </conditionalFormatting>
  <conditionalFormatting sqref="BB22">
    <cfRule type="cellIs" dxfId="29747" priority="213" operator="lessThan">
      <formula>$C$4</formula>
    </cfRule>
  </conditionalFormatting>
  <conditionalFormatting sqref="BB23">
    <cfRule type="cellIs" dxfId="29746" priority="214" operator="lessThan">
      <formula>$C$4</formula>
    </cfRule>
  </conditionalFormatting>
  <conditionalFormatting sqref="BB24">
    <cfRule type="cellIs" dxfId="29745" priority="215" operator="lessThan">
      <formula>$C$4</formula>
    </cfRule>
  </conditionalFormatting>
  <conditionalFormatting sqref="BB25">
    <cfRule type="cellIs" dxfId="29744" priority="216" operator="lessThan">
      <formula>$C$4</formula>
    </cfRule>
  </conditionalFormatting>
  <conditionalFormatting sqref="BB26">
    <cfRule type="cellIs" dxfId="29743" priority="217" operator="lessThan">
      <formula>$C$4</formula>
    </cfRule>
  </conditionalFormatting>
  <conditionalFormatting sqref="BB27">
    <cfRule type="cellIs" dxfId="29742" priority="218" operator="lessThan">
      <formula>$C$4</formula>
    </cfRule>
  </conditionalFormatting>
  <conditionalFormatting sqref="BB28">
    <cfRule type="cellIs" dxfId="29741" priority="219" operator="lessThan">
      <formula>$C$4</formula>
    </cfRule>
  </conditionalFormatting>
  <conditionalFormatting sqref="BB30">
    <cfRule type="cellIs" dxfId="29740" priority="185" operator="lessThan">
      <formula>$C$4</formula>
    </cfRule>
  </conditionalFormatting>
  <conditionalFormatting sqref="BB31">
    <cfRule type="cellIs" dxfId="29739" priority="186" operator="lessThan">
      <formula>$C$4</formula>
    </cfRule>
  </conditionalFormatting>
  <conditionalFormatting sqref="BB32">
    <cfRule type="cellIs" dxfId="29738" priority="187" operator="lessThan">
      <formula>$C$4</formula>
    </cfRule>
  </conditionalFormatting>
  <conditionalFormatting sqref="BB33">
    <cfRule type="cellIs" dxfId="29737" priority="188" operator="lessThan">
      <formula>$C$4</formula>
    </cfRule>
  </conditionalFormatting>
  <conditionalFormatting sqref="BB34">
    <cfRule type="cellIs" dxfId="29736" priority="189" operator="lessThan">
      <formula>$C$4</formula>
    </cfRule>
  </conditionalFormatting>
  <conditionalFormatting sqref="BB35">
    <cfRule type="cellIs" dxfId="29735" priority="190" operator="lessThan">
      <formula>$C$4</formula>
    </cfRule>
  </conditionalFormatting>
  <conditionalFormatting sqref="BB36">
    <cfRule type="cellIs" dxfId="29734" priority="191" operator="lessThan">
      <formula>$C$4</formula>
    </cfRule>
  </conditionalFormatting>
  <conditionalFormatting sqref="BB37">
    <cfRule type="cellIs" dxfId="29733" priority="192" operator="lessThan">
      <formula>$C$4</formula>
    </cfRule>
  </conditionalFormatting>
  <conditionalFormatting sqref="BB38">
    <cfRule type="cellIs" dxfId="29732" priority="193" operator="lessThan">
      <formula>$C$4</formula>
    </cfRule>
  </conditionalFormatting>
  <conditionalFormatting sqref="BB39">
    <cfRule type="cellIs" dxfId="29731" priority="194" operator="lessThan">
      <formula>$C$4</formula>
    </cfRule>
  </conditionalFormatting>
  <conditionalFormatting sqref="BB40">
    <cfRule type="cellIs" dxfId="29730" priority="195" operator="lessThan">
      <formula>$C$4</formula>
    </cfRule>
  </conditionalFormatting>
  <conditionalFormatting sqref="BB41">
    <cfRule type="cellIs" dxfId="29729" priority="196" operator="lessThan">
      <formula>$C$4</formula>
    </cfRule>
  </conditionalFormatting>
  <conditionalFormatting sqref="BB42">
    <cfRule type="cellIs" dxfId="29728" priority="197" operator="lessThan">
      <formula>$C$4</formula>
    </cfRule>
  </conditionalFormatting>
  <conditionalFormatting sqref="BB43">
    <cfRule type="cellIs" dxfId="29727" priority="198" operator="lessThan">
      <formula>$C$4</formula>
    </cfRule>
  </conditionalFormatting>
  <conditionalFormatting sqref="BB44">
    <cfRule type="cellIs" dxfId="29726" priority="199" operator="lessThan">
      <formula>$C$4</formula>
    </cfRule>
  </conditionalFormatting>
  <conditionalFormatting sqref="BB45">
    <cfRule type="cellIs" dxfId="29725" priority="200" operator="lessThan">
      <formula>$C$4</formula>
    </cfRule>
  </conditionalFormatting>
  <conditionalFormatting sqref="BB46">
    <cfRule type="cellIs" dxfId="29724" priority="201" operator="lessThan">
      <formula>$C$4</formula>
    </cfRule>
  </conditionalFormatting>
  <conditionalFormatting sqref="BE11">
    <cfRule type="cellIs" dxfId="29723" priority="167" operator="lessThan">
      <formula>$C$4</formula>
    </cfRule>
  </conditionalFormatting>
  <conditionalFormatting sqref="BE12">
    <cfRule type="cellIs" dxfId="29722" priority="168" operator="lessThan">
      <formula>$C$4</formula>
    </cfRule>
  </conditionalFormatting>
  <conditionalFormatting sqref="BE13">
    <cfRule type="cellIs" dxfId="29721" priority="169" operator="lessThan">
      <formula>$C$4</formula>
    </cfRule>
  </conditionalFormatting>
  <conditionalFormatting sqref="BE14">
    <cfRule type="cellIs" dxfId="29720" priority="170" operator="lessThan">
      <formula>$C$4</formula>
    </cfRule>
  </conditionalFormatting>
  <conditionalFormatting sqref="BE15">
    <cfRule type="cellIs" dxfId="29719" priority="171" operator="lessThan">
      <formula>$C$4</formula>
    </cfRule>
  </conditionalFormatting>
  <conditionalFormatting sqref="BE16">
    <cfRule type="cellIs" dxfId="29718" priority="172" operator="lessThan">
      <formula>$C$4</formula>
    </cfRule>
  </conditionalFormatting>
  <conditionalFormatting sqref="BE17">
    <cfRule type="cellIs" dxfId="29717" priority="173" operator="lessThan">
      <formula>$C$4</formula>
    </cfRule>
  </conditionalFormatting>
  <conditionalFormatting sqref="BE18">
    <cfRule type="cellIs" dxfId="29716" priority="174" operator="lessThan">
      <formula>$C$4</formula>
    </cfRule>
  </conditionalFormatting>
  <conditionalFormatting sqref="BE19">
    <cfRule type="cellIs" dxfId="29715" priority="175" operator="lessThan">
      <formula>$C$4</formula>
    </cfRule>
  </conditionalFormatting>
  <conditionalFormatting sqref="BE20">
    <cfRule type="cellIs" dxfId="29714" priority="176" operator="lessThan">
      <formula>$C$4</formula>
    </cfRule>
  </conditionalFormatting>
  <conditionalFormatting sqref="BE21">
    <cfRule type="cellIs" dxfId="29713" priority="177" operator="lessThan">
      <formula>$C$4</formula>
    </cfRule>
  </conditionalFormatting>
  <conditionalFormatting sqref="BE22">
    <cfRule type="cellIs" dxfId="29712" priority="178" operator="lessThan">
      <formula>$C$4</formula>
    </cfRule>
  </conditionalFormatting>
  <conditionalFormatting sqref="BE23">
    <cfRule type="cellIs" dxfId="29711" priority="179" operator="lessThan">
      <formula>$C$4</formula>
    </cfRule>
  </conditionalFormatting>
  <conditionalFormatting sqref="BE24">
    <cfRule type="cellIs" dxfId="29710" priority="180" operator="lessThan">
      <formula>$C$4</formula>
    </cfRule>
  </conditionalFormatting>
  <conditionalFormatting sqref="BE25">
    <cfRule type="cellIs" dxfId="29709" priority="181" operator="lessThan">
      <formula>$C$4</formula>
    </cfRule>
  </conditionalFormatting>
  <conditionalFormatting sqref="BE26">
    <cfRule type="cellIs" dxfId="29708" priority="182" operator="lessThan">
      <formula>$C$4</formula>
    </cfRule>
  </conditionalFormatting>
  <conditionalFormatting sqref="BE27">
    <cfRule type="cellIs" dxfId="29707" priority="183" operator="lessThan">
      <formula>$C$4</formula>
    </cfRule>
  </conditionalFormatting>
  <conditionalFormatting sqref="BE28">
    <cfRule type="cellIs" dxfId="29706" priority="184" operator="lessThan">
      <formula>$C$4</formula>
    </cfRule>
  </conditionalFormatting>
  <conditionalFormatting sqref="BE30">
    <cfRule type="cellIs" dxfId="29705" priority="150" operator="lessThan">
      <formula>$C$4</formula>
    </cfRule>
  </conditionalFormatting>
  <conditionalFormatting sqref="BE31">
    <cfRule type="cellIs" dxfId="29704" priority="151" operator="lessThan">
      <formula>$C$4</formula>
    </cfRule>
  </conditionalFormatting>
  <conditionalFormatting sqref="BE32">
    <cfRule type="cellIs" dxfId="29703" priority="152" operator="lessThan">
      <formula>$C$4</formula>
    </cfRule>
  </conditionalFormatting>
  <conditionalFormatting sqref="BE33">
    <cfRule type="cellIs" dxfId="29702" priority="153" operator="lessThan">
      <formula>$C$4</formula>
    </cfRule>
  </conditionalFormatting>
  <conditionalFormatting sqref="BE34">
    <cfRule type="cellIs" dxfId="29701" priority="154" operator="lessThan">
      <formula>$C$4</formula>
    </cfRule>
  </conditionalFormatting>
  <conditionalFormatting sqref="BE35">
    <cfRule type="cellIs" dxfId="29700" priority="155" operator="lessThan">
      <formula>$C$4</formula>
    </cfRule>
  </conditionalFormatting>
  <conditionalFormatting sqref="BE36">
    <cfRule type="cellIs" dxfId="29699" priority="156" operator="lessThan">
      <formula>$C$4</formula>
    </cfRule>
  </conditionalFormatting>
  <conditionalFormatting sqref="BE37">
    <cfRule type="cellIs" dxfId="29698" priority="157" operator="lessThan">
      <formula>$C$4</formula>
    </cfRule>
  </conditionalFormatting>
  <conditionalFormatting sqref="BE38">
    <cfRule type="cellIs" dxfId="29697" priority="158" operator="lessThan">
      <formula>$C$4</formula>
    </cfRule>
  </conditionalFormatting>
  <conditionalFormatting sqref="BE39">
    <cfRule type="cellIs" dxfId="29696" priority="159" operator="lessThan">
      <formula>$C$4</formula>
    </cfRule>
  </conditionalFormatting>
  <conditionalFormatting sqref="BE40">
    <cfRule type="cellIs" dxfId="29695" priority="160" operator="lessThan">
      <formula>$C$4</formula>
    </cfRule>
  </conditionalFormatting>
  <conditionalFormatting sqref="BE41">
    <cfRule type="cellIs" dxfId="29694" priority="161" operator="lessThan">
      <formula>$C$4</formula>
    </cfRule>
  </conditionalFormatting>
  <conditionalFormatting sqref="BE42">
    <cfRule type="cellIs" dxfId="29693" priority="162" operator="lessThan">
      <formula>$C$4</formula>
    </cfRule>
  </conditionalFormatting>
  <conditionalFormatting sqref="BE43">
    <cfRule type="cellIs" dxfId="29692" priority="163" operator="lessThan">
      <formula>$C$4</formula>
    </cfRule>
  </conditionalFormatting>
  <conditionalFormatting sqref="BE44">
    <cfRule type="cellIs" dxfId="29691" priority="164" operator="lessThan">
      <formula>$C$4</formula>
    </cfRule>
  </conditionalFormatting>
  <conditionalFormatting sqref="BE45">
    <cfRule type="cellIs" dxfId="29690" priority="165" operator="lessThan">
      <formula>$C$4</formula>
    </cfRule>
  </conditionalFormatting>
  <conditionalFormatting sqref="BE46">
    <cfRule type="cellIs" dxfId="29689" priority="166" operator="lessThan">
      <formula>$C$4</formula>
    </cfRule>
  </conditionalFormatting>
  <conditionalFormatting sqref="BH11">
    <cfRule type="cellIs" dxfId="29688" priority="132" operator="lessThan">
      <formula>$C$4</formula>
    </cfRule>
  </conditionalFormatting>
  <conditionalFormatting sqref="BH12">
    <cfRule type="cellIs" dxfId="29687" priority="133" operator="lessThan">
      <formula>$C$4</formula>
    </cfRule>
  </conditionalFormatting>
  <conditionalFormatting sqref="BH13">
    <cfRule type="cellIs" dxfId="29686" priority="134" operator="lessThan">
      <formula>$C$4</formula>
    </cfRule>
  </conditionalFormatting>
  <conditionalFormatting sqref="BH14">
    <cfRule type="cellIs" dxfId="29685" priority="135" operator="lessThan">
      <formula>$C$4</formula>
    </cfRule>
  </conditionalFormatting>
  <conditionalFormatting sqref="BH15">
    <cfRule type="cellIs" dxfId="29684" priority="136" operator="lessThan">
      <formula>$C$4</formula>
    </cfRule>
  </conditionalFormatting>
  <conditionalFormatting sqref="BH16">
    <cfRule type="cellIs" dxfId="29683" priority="137" operator="lessThan">
      <formula>$C$4</formula>
    </cfRule>
  </conditionalFormatting>
  <conditionalFormatting sqref="BH17">
    <cfRule type="cellIs" dxfId="29682" priority="138" operator="lessThan">
      <formula>$C$4</formula>
    </cfRule>
  </conditionalFormatting>
  <conditionalFormatting sqref="BH18">
    <cfRule type="cellIs" dxfId="29681" priority="139" operator="lessThan">
      <formula>$C$4</formula>
    </cfRule>
  </conditionalFormatting>
  <conditionalFormatting sqref="BH19">
    <cfRule type="cellIs" dxfId="29680" priority="140" operator="lessThan">
      <formula>$C$4</formula>
    </cfRule>
  </conditionalFormatting>
  <conditionalFormatting sqref="BH20">
    <cfRule type="cellIs" dxfId="29679" priority="141" operator="lessThan">
      <formula>$C$4</formula>
    </cfRule>
  </conditionalFormatting>
  <conditionalFormatting sqref="BH21">
    <cfRule type="cellIs" dxfId="29678" priority="142" operator="lessThan">
      <formula>$C$4</formula>
    </cfRule>
  </conditionalFormatting>
  <conditionalFormatting sqref="BH22">
    <cfRule type="cellIs" dxfId="29677" priority="143" operator="lessThan">
      <formula>$C$4</formula>
    </cfRule>
  </conditionalFormatting>
  <conditionalFormatting sqref="BH23">
    <cfRule type="cellIs" dxfId="29676" priority="144" operator="lessThan">
      <formula>$C$4</formula>
    </cfRule>
  </conditionalFormatting>
  <conditionalFormatting sqref="BH24">
    <cfRule type="cellIs" dxfId="29675" priority="145" operator="lessThan">
      <formula>$C$4</formula>
    </cfRule>
  </conditionalFormatting>
  <conditionalFormatting sqref="BH25">
    <cfRule type="cellIs" dxfId="29674" priority="146" operator="lessThan">
      <formula>$C$4</formula>
    </cfRule>
  </conditionalFormatting>
  <conditionalFormatting sqref="BH26">
    <cfRule type="cellIs" dxfId="29673" priority="147" operator="lessThan">
      <formula>$C$4</formula>
    </cfRule>
  </conditionalFormatting>
  <conditionalFormatting sqref="BH27">
    <cfRule type="cellIs" dxfId="29672" priority="148" operator="lessThan">
      <formula>$C$4</formula>
    </cfRule>
  </conditionalFormatting>
  <conditionalFormatting sqref="BH28">
    <cfRule type="cellIs" dxfId="29671" priority="149" operator="lessThan">
      <formula>$C$4</formula>
    </cfRule>
  </conditionalFormatting>
  <conditionalFormatting sqref="BH30">
    <cfRule type="cellIs" dxfId="29670" priority="115" operator="lessThan">
      <formula>$C$4</formula>
    </cfRule>
  </conditionalFormatting>
  <conditionalFormatting sqref="BH31">
    <cfRule type="cellIs" dxfId="29669" priority="116" operator="lessThan">
      <formula>$C$4</formula>
    </cfRule>
  </conditionalFormatting>
  <conditionalFormatting sqref="BH32">
    <cfRule type="cellIs" dxfId="29668" priority="117" operator="lessThan">
      <formula>$C$4</formula>
    </cfRule>
  </conditionalFormatting>
  <conditionalFormatting sqref="BH33">
    <cfRule type="cellIs" dxfId="29667" priority="118" operator="lessThan">
      <formula>$C$4</formula>
    </cfRule>
  </conditionalFormatting>
  <conditionalFormatting sqref="BH34">
    <cfRule type="cellIs" dxfId="29666" priority="119" operator="lessThan">
      <formula>$C$4</formula>
    </cfRule>
  </conditionalFormatting>
  <conditionalFormatting sqref="BH35">
    <cfRule type="cellIs" dxfId="29665" priority="120" operator="lessThan">
      <formula>$C$4</formula>
    </cfRule>
  </conditionalFormatting>
  <conditionalFormatting sqref="BH36">
    <cfRule type="cellIs" dxfId="29664" priority="121" operator="lessThan">
      <formula>$C$4</formula>
    </cfRule>
  </conditionalFormatting>
  <conditionalFormatting sqref="BH37">
    <cfRule type="cellIs" dxfId="29663" priority="122" operator="lessThan">
      <formula>$C$4</formula>
    </cfRule>
  </conditionalFormatting>
  <conditionalFormatting sqref="BH38">
    <cfRule type="cellIs" dxfId="29662" priority="123" operator="lessThan">
      <formula>$C$4</formula>
    </cfRule>
  </conditionalFormatting>
  <conditionalFormatting sqref="BH39">
    <cfRule type="cellIs" dxfId="29661" priority="124" operator="lessThan">
      <formula>$C$4</formula>
    </cfRule>
  </conditionalFormatting>
  <conditionalFormatting sqref="BH40">
    <cfRule type="cellIs" dxfId="29660" priority="125" operator="lessThan">
      <formula>$C$4</formula>
    </cfRule>
  </conditionalFormatting>
  <conditionalFormatting sqref="BH41">
    <cfRule type="cellIs" dxfId="29659" priority="126" operator="lessThan">
      <formula>$C$4</formula>
    </cfRule>
  </conditionalFormatting>
  <conditionalFormatting sqref="BH42">
    <cfRule type="cellIs" dxfId="29658" priority="127" operator="lessThan">
      <formula>$C$4</formula>
    </cfRule>
  </conditionalFormatting>
  <conditionalFormatting sqref="BH43">
    <cfRule type="cellIs" dxfId="29657" priority="128" operator="lessThan">
      <formula>$C$4</formula>
    </cfRule>
  </conditionalFormatting>
  <conditionalFormatting sqref="BH44">
    <cfRule type="cellIs" dxfId="29656" priority="129" operator="lessThan">
      <formula>$C$4</formula>
    </cfRule>
  </conditionalFormatting>
  <conditionalFormatting sqref="BH45">
    <cfRule type="cellIs" dxfId="29655" priority="130" operator="lessThan">
      <formula>$C$4</formula>
    </cfRule>
  </conditionalFormatting>
  <conditionalFormatting sqref="BH46">
    <cfRule type="cellIs" dxfId="29654" priority="131" operator="lessThan">
      <formula>$C$4</formula>
    </cfRule>
  </conditionalFormatting>
  <conditionalFormatting sqref="AG11">
    <cfRule type="cellIs" dxfId="29653" priority="79" operator="lessThan">
      <formula>$C$4</formula>
    </cfRule>
  </conditionalFormatting>
  <conditionalFormatting sqref="AG12">
    <cfRule type="cellIs" dxfId="29652" priority="80" operator="lessThan">
      <formula>$C$4</formula>
    </cfRule>
  </conditionalFormatting>
  <conditionalFormatting sqref="AG13">
    <cfRule type="cellIs" dxfId="29651" priority="81" operator="lessThan">
      <formula>$C$4</formula>
    </cfRule>
  </conditionalFormatting>
  <conditionalFormatting sqref="AG14">
    <cfRule type="cellIs" dxfId="29650" priority="82" operator="lessThan">
      <formula>$C$4</formula>
    </cfRule>
  </conditionalFormatting>
  <conditionalFormatting sqref="AG15">
    <cfRule type="cellIs" dxfId="29649" priority="83" operator="lessThan">
      <formula>$C$4</formula>
    </cfRule>
  </conditionalFormatting>
  <conditionalFormatting sqref="AG16">
    <cfRule type="cellIs" dxfId="29648" priority="84" operator="lessThan">
      <formula>$C$4</formula>
    </cfRule>
  </conditionalFormatting>
  <conditionalFormatting sqref="AG17">
    <cfRule type="cellIs" dxfId="29647" priority="85" operator="lessThan">
      <formula>$C$4</formula>
    </cfRule>
  </conditionalFormatting>
  <conditionalFormatting sqref="AG18">
    <cfRule type="cellIs" dxfId="29646" priority="86" operator="lessThan">
      <formula>$C$4</formula>
    </cfRule>
  </conditionalFormatting>
  <conditionalFormatting sqref="AG19">
    <cfRule type="cellIs" dxfId="29645" priority="87" operator="lessThan">
      <formula>$C$4</formula>
    </cfRule>
  </conditionalFormatting>
  <conditionalFormatting sqref="AG20">
    <cfRule type="cellIs" dxfId="29644" priority="88" operator="lessThan">
      <formula>$C$4</formula>
    </cfRule>
  </conditionalFormatting>
  <conditionalFormatting sqref="AG21">
    <cfRule type="cellIs" dxfId="29643" priority="89" operator="lessThan">
      <formula>$C$4</formula>
    </cfRule>
  </conditionalFormatting>
  <conditionalFormatting sqref="AG22">
    <cfRule type="cellIs" dxfId="29642" priority="90" operator="lessThan">
      <formula>$C$4</formula>
    </cfRule>
  </conditionalFormatting>
  <conditionalFormatting sqref="AG23">
    <cfRule type="cellIs" dxfId="29641" priority="91" operator="lessThan">
      <formula>$C$4</formula>
    </cfRule>
  </conditionalFormatting>
  <conditionalFormatting sqref="AG24">
    <cfRule type="cellIs" dxfId="29640" priority="92" operator="lessThan">
      <formula>$C$4</formula>
    </cfRule>
  </conditionalFormatting>
  <conditionalFormatting sqref="AG25">
    <cfRule type="cellIs" dxfId="29639" priority="93" operator="lessThan">
      <formula>$C$4</formula>
    </cfRule>
  </conditionalFormatting>
  <conditionalFormatting sqref="AG26">
    <cfRule type="cellIs" dxfId="29638" priority="94" operator="lessThan">
      <formula>$C$4</formula>
    </cfRule>
  </conditionalFormatting>
  <conditionalFormatting sqref="AG27">
    <cfRule type="cellIs" dxfId="29637" priority="95" operator="lessThan">
      <formula>$C$4</formula>
    </cfRule>
  </conditionalFormatting>
  <conditionalFormatting sqref="AG28">
    <cfRule type="cellIs" dxfId="29636" priority="96" operator="lessThan">
      <formula>$C$4</formula>
    </cfRule>
  </conditionalFormatting>
  <conditionalFormatting sqref="AG29">
    <cfRule type="cellIs" dxfId="29635" priority="97" operator="lessThan">
      <formula>$C$4</formula>
    </cfRule>
  </conditionalFormatting>
  <conditionalFormatting sqref="AG30">
    <cfRule type="cellIs" dxfId="29634" priority="98" operator="lessThan">
      <formula>$C$4</formula>
    </cfRule>
  </conditionalFormatting>
  <conditionalFormatting sqref="AG31">
    <cfRule type="cellIs" dxfId="29633" priority="99" operator="lessThan">
      <formula>$C$4</formula>
    </cfRule>
  </conditionalFormatting>
  <conditionalFormatting sqref="AG32">
    <cfRule type="cellIs" dxfId="29632" priority="100" operator="lessThan">
      <formula>$C$4</formula>
    </cfRule>
  </conditionalFormatting>
  <conditionalFormatting sqref="AG33">
    <cfRule type="cellIs" dxfId="29631" priority="101" operator="lessThan">
      <formula>$C$4</formula>
    </cfRule>
  </conditionalFormatting>
  <conditionalFormatting sqref="AG34">
    <cfRule type="cellIs" dxfId="29630" priority="102" operator="lessThan">
      <formula>$C$4</formula>
    </cfRule>
  </conditionalFormatting>
  <conditionalFormatting sqref="AG35">
    <cfRule type="cellIs" dxfId="29629" priority="103" operator="lessThan">
      <formula>$C$4</formula>
    </cfRule>
  </conditionalFormatting>
  <conditionalFormatting sqref="AG36">
    <cfRule type="cellIs" dxfId="29628" priority="104" operator="lessThan">
      <formula>$C$4</formula>
    </cfRule>
  </conditionalFormatting>
  <conditionalFormatting sqref="AG37">
    <cfRule type="cellIs" dxfId="29627" priority="105" operator="lessThan">
      <formula>$C$4</formula>
    </cfRule>
  </conditionalFormatting>
  <conditionalFormatting sqref="AG38">
    <cfRule type="cellIs" dxfId="29626" priority="106" operator="lessThan">
      <formula>$C$4</formula>
    </cfRule>
  </conditionalFormatting>
  <conditionalFormatting sqref="AG39">
    <cfRule type="cellIs" dxfId="29625" priority="107" operator="lessThan">
      <formula>$C$4</formula>
    </cfRule>
  </conditionalFormatting>
  <conditionalFormatting sqref="AG40">
    <cfRule type="cellIs" dxfId="29624" priority="108" operator="lessThan">
      <formula>$C$4</formula>
    </cfRule>
  </conditionalFormatting>
  <conditionalFormatting sqref="AG41">
    <cfRule type="cellIs" dxfId="29623" priority="109" operator="lessThan">
      <formula>$C$4</formula>
    </cfRule>
  </conditionalFormatting>
  <conditionalFormatting sqref="AG42">
    <cfRule type="cellIs" dxfId="29622" priority="110" operator="lessThan">
      <formula>$C$4</formula>
    </cfRule>
  </conditionalFormatting>
  <conditionalFormatting sqref="AG43">
    <cfRule type="cellIs" dxfId="29621" priority="111" operator="lessThan">
      <formula>$C$4</formula>
    </cfRule>
  </conditionalFormatting>
  <conditionalFormatting sqref="AG44">
    <cfRule type="cellIs" dxfId="29620" priority="112" operator="lessThan">
      <formula>$C$4</formula>
    </cfRule>
  </conditionalFormatting>
  <conditionalFormatting sqref="AG45">
    <cfRule type="cellIs" dxfId="29619" priority="113" operator="lessThan">
      <formula>$C$4</formula>
    </cfRule>
  </conditionalFormatting>
  <conditionalFormatting sqref="AG46">
    <cfRule type="cellIs" dxfId="29618" priority="114" operator="lessThan">
      <formula>$C$4</formula>
    </cfRule>
  </conditionalFormatting>
  <conditionalFormatting sqref="CO15">
    <cfRule type="cellIs" dxfId="29617" priority="78" operator="lessThan">
      <formula>1</formula>
    </cfRule>
  </conditionalFormatting>
  <conditionalFormatting sqref="CO16">
    <cfRule type="cellIs" dxfId="29616" priority="77" operator="lessThan">
      <formula>1</formula>
    </cfRule>
  </conditionalFormatting>
  <conditionalFormatting sqref="AL11">
    <cfRule type="cellIs" dxfId="29615" priority="41" operator="lessThan">
      <formula>$C$4</formula>
    </cfRule>
  </conditionalFormatting>
  <conditionalFormatting sqref="AL12">
    <cfRule type="cellIs" dxfId="29614" priority="42" operator="lessThan">
      <formula>$C$4</formula>
    </cfRule>
  </conditionalFormatting>
  <conditionalFormatting sqref="AL13">
    <cfRule type="cellIs" dxfId="29613" priority="43" operator="lessThan">
      <formula>$C$4</formula>
    </cfRule>
  </conditionalFormatting>
  <conditionalFormatting sqref="AL14">
    <cfRule type="cellIs" dxfId="29612" priority="44" operator="lessThan">
      <formula>$C$4</formula>
    </cfRule>
  </conditionalFormatting>
  <conditionalFormatting sqref="AL15">
    <cfRule type="cellIs" dxfId="29611" priority="45" operator="lessThan">
      <formula>$C$4</formula>
    </cfRule>
  </conditionalFormatting>
  <conditionalFormatting sqref="AL16">
    <cfRule type="cellIs" dxfId="29610" priority="46" operator="lessThan">
      <formula>$C$4</formula>
    </cfRule>
  </conditionalFormatting>
  <conditionalFormatting sqref="AL17">
    <cfRule type="cellIs" dxfId="29609" priority="47" operator="lessThan">
      <formula>$C$4</formula>
    </cfRule>
  </conditionalFormatting>
  <conditionalFormatting sqref="AL18">
    <cfRule type="cellIs" dxfId="29608" priority="48" operator="lessThan">
      <formula>$C$4</formula>
    </cfRule>
  </conditionalFormatting>
  <conditionalFormatting sqref="AL19">
    <cfRule type="cellIs" dxfId="29607" priority="49" operator="lessThan">
      <formula>$C$4</formula>
    </cfRule>
  </conditionalFormatting>
  <conditionalFormatting sqref="AL20">
    <cfRule type="cellIs" dxfId="29606" priority="50" operator="lessThan">
      <formula>$C$4</formula>
    </cfRule>
  </conditionalFormatting>
  <conditionalFormatting sqref="AL21">
    <cfRule type="cellIs" dxfId="29605" priority="51" operator="lessThan">
      <formula>$C$4</formula>
    </cfRule>
  </conditionalFormatting>
  <conditionalFormatting sqref="AL22">
    <cfRule type="cellIs" dxfId="29604" priority="52" operator="lessThan">
      <formula>$C$4</formula>
    </cfRule>
  </conditionalFormatting>
  <conditionalFormatting sqref="AL23">
    <cfRule type="cellIs" dxfId="29603" priority="53" operator="lessThan">
      <formula>$C$4</formula>
    </cfRule>
  </conditionalFormatting>
  <conditionalFormatting sqref="AL24">
    <cfRule type="cellIs" dxfId="29602" priority="54" operator="lessThan">
      <formula>$C$4</formula>
    </cfRule>
  </conditionalFormatting>
  <conditionalFormatting sqref="AL25">
    <cfRule type="cellIs" dxfId="29601" priority="55" operator="lessThan">
      <formula>$C$4</formula>
    </cfRule>
  </conditionalFormatting>
  <conditionalFormatting sqref="AL26">
    <cfRule type="cellIs" dxfId="29600" priority="56" operator="lessThan">
      <formula>$C$4</formula>
    </cfRule>
  </conditionalFormatting>
  <conditionalFormatting sqref="AL27">
    <cfRule type="cellIs" dxfId="29599" priority="57" operator="lessThan">
      <formula>$C$4</formula>
    </cfRule>
  </conditionalFormatting>
  <conditionalFormatting sqref="AL28">
    <cfRule type="cellIs" dxfId="29598" priority="58" operator="lessThan">
      <formula>$C$4</formula>
    </cfRule>
  </conditionalFormatting>
  <conditionalFormatting sqref="AL29">
    <cfRule type="cellIs" dxfId="29597" priority="59" operator="lessThan">
      <formula>$C$4</formula>
    </cfRule>
  </conditionalFormatting>
  <conditionalFormatting sqref="AL30">
    <cfRule type="cellIs" dxfId="29596" priority="60" operator="lessThan">
      <formula>$C$4</formula>
    </cfRule>
  </conditionalFormatting>
  <conditionalFormatting sqref="AL31">
    <cfRule type="cellIs" dxfId="29595" priority="61" operator="lessThan">
      <formula>$C$4</formula>
    </cfRule>
  </conditionalFormatting>
  <conditionalFormatting sqref="AL32">
    <cfRule type="cellIs" dxfId="29594" priority="62" operator="lessThan">
      <formula>$C$4</formula>
    </cfRule>
  </conditionalFormatting>
  <conditionalFormatting sqref="AL33">
    <cfRule type="cellIs" dxfId="29593" priority="63" operator="lessThan">
      <formula>$C$4</formula>
    </cfRule>
  </conditionalFormatting>
  <conditionalFormatting sqref="AL34">
    <cfRule type="cellIs" dxfId="29592" priority="64" operator="lessThan">
      <formula>$C$4</formula>
    </cfRule>
  </conditionalFormatting>
  <conditionalFormatting sqref="AL35">
    <cfRule type="cellIs" dxfId="29591" priority="65" operator="lessThan">
      <formula>$C$4</formula>
    </cfRule>
  </conditionalFormatting>
  <conditionalFormatting sqref="AL36">
    <cfRule type="cellIs" dxfId="29590" priority="66" operator="lessThan">
      <formula>$C$4</formula>
    </cfRule>
  </conditionalFormatting>
  <conditionalFormatting sqref="AL37">
    <cfRule type="cellIs" dxfId="29589" priority="67" operator="lessThan">
      <formula>$C$4</formula>
    </cfRule>
  </conditionalFormatting>
  <conditionalFormatting sqref="AL38">
    <cfRule type="cellIs" dxfId="29588" priority="68" operator="lessThan">
      <formula>$C$4</formula>
    </cfRule>
  </conditionalFormatting>
  <conditionalFormatting sqref="AL39">
    <cfRule type="cellIs" dxfId="29587" priority="69" operator="lessThan">
      <formula>$C$4</formula>
    </cfRule>
  </conditionalFormatting>
  <conditionalFormatting sqref="AL40">
    <cfRule type="cellIs" dxfId="29586" priority="70" operator="lessThan">
      <formula>$C$4</formula>
    </cfRule>
  </conditionalFormatting>
  <conditionalFormatting sqref="AL41">
    <cfRule type="cellIs" dxfId="29585" priority="71" operator="lessThan">
      <formula>$C$4</formula>
    </cfRule>
  </conditionalFormatting>
  <conditionalFormatting sqref="AL42">
    <cfRule type="cellIs" dxfId="29584" priority="72" operator="lessThan">
      <formula>$C$4</formula>
    </cfRule>
  </conditionalFormatting>
  <conditionalFormatting sqref="AL43">
    <cfRule type="cellIs" dxfId="29583" priority="73" operator="lessThan">
      <formula>$C$4</formula>
    </cfRule>
  </conditionalFormatting>
  <conditionalFormatting sqref="AL44">
    <cfRule type="cellIs" dxfId="29582" priority="74" operator="lessThan">
      <formula>$C$4</formula>
    </cfRule>
  </conditionalFormatting>
  <conditionalFormatting sqref="AL45">
    <cfRule type="cellIs" dxfId="29581" priority="75" operator="lessThan">
      <formula>$C$4</formula>
    </cfRule>
  </conditionalFormatting>
  <conditionalFormatting sqref="AL46">
    <cfRule type="cellIs" dxfId="29580" priority="76" operator="lessThan">
      <formula>$C$4</formula>
    </cfRule>
  </conditionalFormatting>
  <conditionalFormatting sqref="AI11">
    <cfRule type="cellIs" dxfId="29579" priority="5" operator="lessThan">
      <formula>$C$4</formula>
    </cfRule>
  </conditionalFormatting>
  <conditionalFormatting sqref="AI12">
    <cfRule type="cellIs" dxfId="29578" priority="6" operator="lessThan">
      <formula>$C$4</formula>
    </cfRule>
  </conditionalFormatting>
  <conditionalFormatting sqref="AI13">
    <cfRule type="cellIs" dxfId="29577" priority="7" operator="lessThan">
      <formula>$C$4</formula>
    </cfRule>
  </conditionalFormatting>
  <conditionalFormatting sqref="AI14">
    <cfRule type="cellIs" dxfId="29576" priority="8" operator="lessThan">
      <formula>$C$4</formula>
    </cfRule>
  </conditionalFormatting>
  <conditionalFormatting sqref="AI15">
    <cfRule type="cellIs" dxfId="29575" priority="9" operator="lessThan">
      <formula>$C$4</formula>
    </cfRule>
  </conditionalFormatting>
  <conditionalFormatting sqref="AI16">
    <cfRule type="cellIs" dxfId="29574" priority="10" operator="lessThan">
      <formula>$C$4</formula>
    </cfRule>
  </conditionalFormatting>
  <conditionalFormatting sqref="AI17">
    <cfRule type="cellIs" dxfId="29573" priority="11" operator="lessThan">
      <formula>$C$4</formula>
    </cfRule>
  </conditionalFormatting>
  <conditionalFormatting sqref="AI18">
    <cfRule type="cellIs" dxfId="29572" priority="12" operator="lessThan">
      <formula>$C$4</formula>
    </cfRule>
  </conditionalFormatting>
  <conditionalFormatting sqref="AI19">
    <cfRule type="cellIs" dxfId="29571" priority="13" operator="lessThan">
      <formula>$C$4</formula>
    </cfRule>
  </conditionalFormatting>
  <conditionalFormatting sqref="AI20">
    <cfRule type="cellIs" dxfId="29570" priority="14" operator="lessThan">
      <formula>$C$4</formula>
    </cfRule>
  </conditionalFormatting>
  <conditionalFormatting sqref="AI21">
    <cfRule type="cellIs" dxfId="29569" priority="15" operator="lessThan">
      <formula>$C$4</formula>
    </cfRule>
  </conditionalFormatting>
  <conditionalFormatting sqref="AI22">
    <cfRule type="cellIs" dxfId="29568" priority="16" operator="lessThan">
      <formula>$C$4</formula>
    </cfRule>
  </conditionalFormatting>
  <conditionalFormatting sqref="AI23">
    <cfRule type="cellIs" dxfId="29567" priority="17" operator="lessThan">
      <formula>$C$4</formula>
    </cfRule>
  </conditionalFormatting>
  <conditionalFormatting sqref="AI24">
    <cfRule type="cellIs" dxfId="29566" priority="18" operator="lessThan">
      <formula>$C$4</formula>
    </cfRule>
  </conditionalFormatting>
  <conditionalFormatting sqref="AI25">
    <cfRule type="cellIs" dxfId="29565" priority="19" operator="lessThan">
      <formula>$C$4</formula>
    </cfRule>
  </conditionalFormatting>
  <conditionalFormatting sqref="AI26">
    <cfRule type="cellIs" dxfId="29564" priority="20" operator="lessThan">
      <formula>$C$4</formula>
    </cfRule>
  </conditionalFormatting>
  <conditionalFormatting sqref="AI27">
    <cfRule type="cellIs" dxfId="29563" priority="21" operator="lessThan">
      <formula>$C$4</formula>
    </cfRule>
  </conditionalFormatting>
  <conditionalFormatting sqref="AI28">
    <cfRule type="cellIs" dxfId="29562" priority="22" operator="lessThan">
      <formula>$C$4</formula>
    </cfRule>
  </conditionalFormatting>
  <conditionalFormatting sqref="AI29">
    <cfRule type="cellIs" dxfId="29561" priority="23" operator="lessThan">
      <formula>$C$4</formula>
    </cfRule>
  </conditionalFormatting>
  <conditionalFormatting sqref="AI30">
    <cfRule type="cellIs" dxfId="29560" priority="24" operator="lessThan">
      <formula>$C$4</formula>
    </cfRule>
  </conditionalFormatting>
  <conditionalFormatting sqref="AI31">
    <cfRule type="cellIs" dxfId="29559" priority="25" operator="lessThan">
      <formula>$C$4</formula>
    </cfRule>
  </conditionalFormatting>
  <conditionalFormatting sqref="AI32">
    <cfRule type="cellIs" dxfId="29558" priority="26" operator="lessThan">
      <formula>$C$4</formula>
    </cfRule>
  </conditionalFormatting>
  <conditionalFormatting sqref="AI33">
    <cfRule type="cellIs" dxfId="29557" priority="27" operator="lessThan">
      <formula>$C$4</formula>
    </cfRule>
  </conditionalFormatting>
  <conditionalFormatting sqref="AI34">
    <cfRule type="cellIs" dxfId="29556" priority="28" operator="lessThan">
      <formula>$C$4</formula>
    </cfRule>
  </conditionalFormatting>
  <conditionalFormatting sqref="AI35">
    <cfRule type="cellIs" dxfId="29555" priority="29" operator="lessThan">
      <formula>$C$4</formula>
    </cfRule>
  </conditionalFormatting>
  <conditionalFormatting sqref="AI36">
    <cfRule type="cellIs" dxfId="29554" priority="30" operator="lessThan">
      <formula>$C$4</formula>
    </cfRule>
  </conditionalFormatting>
  <conditionalFormatting sqref="AI37">
    <cfRule type="cellIs" dxfId="29553" priority="31" operator="lessThan">
      <formula>$C$4</formula>
    </cfRule>
  </conditionalFormatting>
  <conditionalFormatting sqref="AI38">
    <cfRule type="cellIs" dxfId="29552" priority="32" operator="lessThan">
      <formula>$C$4</formula>
    </cfRule>
  </conditionalFormatting>
  <conditionalFormatting sqref="AI39">
    <cfRule type="cellIs" dxfId="29551" priority="33" operator="lessThan">
      <formula>$C$4</formula>
    </cfRule>
  </conditionalFormatting>
  <conditionalFormatting sqref="AI40">
    <cfRule type="cellIs" dxfId="29550" priority="34" operator="lessThan">
      <formula>$C$4</formula>
    </cfRule>
  </conditionalFormatting>
  <conditionalFormatting sqref="AI41">
    <cfRule type="cellIs" dxfId="29549" priority="35" operator="lessThan">
      <formula>$C$4</formula>
    </cfRule>
  </conditionalFormatting>
  <conditionalFormatting sqref="AI42">
    <cfRule type="cellIs" dxfId="29548" priority="36" operator="lessThan">
      <formula>$C$4</formula>
    </cfRule>
  </conditionalFormatting>
  <conditionalFormatting sqref="AI43">
    <cfRule type="cellIs" dxfId="29547" priority="37" operator="lessThan">
      <formula>$C$4</formula>
    </cfRule>
  </conditionalFormatting>
  <conditionalFormatting sqref="AI44">
    <cfRule type="cellIs" dxfId="29546" priority="38" operator="lessThan">
      <formula>$C$4</formula>
    </cfRule>
  </conditionalFormatting>
  <conditionalFormatting sqref="AI45">
    <cfRule type="cellIs" dxfId="29545" priority="39" operator="lessThan">
      <formula>$C$4</formula>
    </cfRule>
  </conditionalFormatting>
  <conditionalFormatting sqref="AI46">
    <cfRule type="cellIs" dxfId="29544" priority="40" operator="lessThan">
      <formula>$C$4</formula>
    </cfRule>
  </conditionalFormatting>
  <conditionalFormatting sqref="CO26">
    <cfRule type="cellIs" dxfId="119" priority="3" operator="lessThan">
      <formula>1</formula>
    </cfRule>
  </conditionalFormatting>
  <conditionalFormatting sqref="CO27">
    <cfRule type="cellIs" dxfId="118" priority="4" operator="lessThan">
      <formula>1</formula>
    </cfRule>
  </conditionalFormatting>
  <conditionalFormatting sqref="CO28">
    <cfRule type="cellIs" dxfId="117" priority="2" operator="lessThan">
      <formula>1</formula>
    </cfRule>
  </conditionalFormatting>
  <conditionalFormatting sqref="CO29">
    <cfRule type="cellIs" dxfId="116" priority="1" operator="lessThan">
      <formula>1</formula>
    </cfRule>
  </conditionalFormatting>
  <dataValidations count="870">
    <dataValidation type="decimal" allowBlank="1" showDropDown="1" showInputMessage="1" showErrorMessage="1" errorTitle="Masukan salah" error="Isian Anda salah!" promptTitle="Input yg diisikan" prompt="nilai angka antara 0 sampai 100." sqref="M11">
      <formula1>0</formula1>
      <formula2>100</formula2>
    </dataValidation>
    <dataValidation type="decimal" allowBlank="1" showDropDown="1" showInputMessage="1" showErrorMessage="1" errorTitle="Masukan salah" error="Isian Anda salah!" promptTitle="Input yg diisikan" prompt="nilai angka antara 0 sampai 100." sqref="M12">
      <formula1>0</formula1>
      <formula2>100</formula2>
    </dataValidation>
    <dataValidation type="decimal" allowBlank="1" showDropDown="1" showInputMessage="1" showErrorMessage="1" errorTitle="Masukan salah" error="Isian Anda salah!" promptTitle="Input yg diisikan" prompt="nilai angka antara 0 sampai 100." sqref="M13">
      <formula1>0</formula1>
      <formula2>100</formula2>
    </dataValidation>
    <dataValidation type="decimal" allowBlank="1" showDropDown="1" showInputMessage="1" showErrorMessage="1" errorTitle="Masukan salah" error="Isian Anda salah!" promptTitle="Input yg diisikan" prompt="nilai angka antara 0 sampai 100." sqref="M14">
      <formula1>0</formula1>
      <formula2>100</formula2>
    </dataValidation>
    <dataValidation type="decimal" allowBlank="1" showDropDown="1" showInputMessage="1" showErrorMessage="1" errorTitle="Masukan salah" error="Isian Anda salah!" promptTitle="Input yg diisikan" prompt="nilai angka antara 0 sampai 100." sqref="M15">
      <formula1>0</formula1>
      <formula2>100</formula2>
    </dataValidation>
    <dataValidation type="decimal" allowBlank="1" showDropDown="1" showInputMessage="1" showErrorMessage="1" errorTitle="Masukan salah" error="Isian Anda salah!" promptTitle="Input yg diisikan" prompt="nilai angka antara 0 sampai 100." sqref="M16">
      <formula1>0</formula1>
      <formula2>100</formula2>
    </dataValidation>
    <dataValidation type="decimal" allowBlank="1" showDropDown="1" showInputMessage="1" showErrorMessage="1" errorTitle="Masukan salah" error="Isian Anda salah!" promptTitle="Input yg diisikan" prompt="nilai angka antara 0 sampai 100." sqref="M17">
      <formula1>0</formula1>
      <formula2>100</formula2>
    </dataValidation>
    <dataValidation type="decimal" allowBlank="1" showDropDown="1" showInputMessage="1" showErrorMessage="1" errorTitle="Masukan salah" error="Isian Anda salah!" promptTitle="Input yg diisikan" prompt="nilai angka antara 0 sampai 100." sqref="M18">
      <formula1>0</formula1>
      <formula2>100</formula2>
    </dataValidation>
    <dataValidation type="decimal" allowBlank="1" showDropDown="1" showInputMessage="1" showErrorMessage="1" errorTitle="Masukan salah" error="Isian Anda salah!" promptTitle="Input yg diisikan" prompt="nilai angka antara 0 sampai 100." sqref="M19">
      <formula1>0</formula1>
      <formula2>100</formula2>
    </dataValidation>
    <dataValidation type="decimal" allowBlank="1" showDropDown="1" showInputMessage="1" showErrorMessage="1" errorTitle="Masukan salah" error="Isian Anda salah!" promptTitle="Input yg diisikan" prompt="nilai angka antara 0 sampai 100." sqref="M20">
      <formula1>0</formula1>
      <formula2>100</formula2>
    </dataValidation>
    <dataValidation type="decimal" allowBlank="1" showDropDown="1" showInputMessage="1" showErrorMessage="1" errorTitle="Masukan salah" error="Isian Anda salah!" promptTitle="Input yg diisikan" prompt="nilai angka antara 0 sampai 100." sqref="M21">
      <formula1>0</formula1>
      <formula2>100</formula2>
    </dataValidation>
    <dataValidation type="decimal" allowBlank="1" showDropDown="1" showInputMessage="1" showErrorMessage="1" errorTitle="Masukan salah" error="Isian Anda salah!" promptTitle="Input yg diisikan" prompt="nilai angka antara 0 sampai 100." sqref="M22">
      <formula1>0</formula1>
      <formula2>100</formula2>
    </dataValidation>
    <dataValidation type="decimal" allowBlank="1" showDropDown="1" showInputMessage="1" showErrorMessage="1" errorTitle="Masukan salah" error="Isian Anda salah!" promptTitle="Input yg diisikan" prompt="nilai angka antara 0 sampai 100." sqref="M23">
      <formula1>0</formula1>
      <formula2>100</formula2>
    </dataValidation>
    <dataValidation type="decimal" allowBlank="1" showDropDown="1" showInputMessage="1" showErrorMessage="1" errorTitle="Masukan salah" error="Isian Anda salah!" promptTitle="Input yg diisikan" prompt="nilai angka antara 0 sampai 100." sqref="M24">
      <formula1>0</formula1>
      <formula2>100</formula2>
    </dataValidation>
    <dataValidation type="decimal" allowBlank="1" showDropDown="1" showInputMessage="1" showErrorMessage="1" errorTitle="Masukan salah" error="Isian Anda salah!" promptTitle="Input yg diisikan" prompt="nilai angka antara 0 sampai 100." sqref="M25">
      <formula1>0</formula1>
      <formula2>100</formula2>
    </dataValidation>
    <dataValidation type="decimal" allowBlank="1" showDropDown="1" showInputMessage="1" showErrorMessage="1" errorTitle="Masukan salah" error="Isian Anda salah!" promptTitle="Input yg diisikan" prompt="nilai angka antara 0 sampai 100." sqref="M26">
      <formula1>0</formula1>
      <formula2>100</formula2>
    </dataValidation>
    <dataValidation type="decimal" allowBlank="1" showDropDown="1" showInputMessage="1" showErrorMessage="1" errorTitle="Masukan salah" error="Isian Anda salah!" promptTitle="Input yg diisikan" prompt="nilai angka antara 0 sampai 100." sqref="M27">
      <formula1>0</formula1>
      <formula2>100</formula2>
    </dataValidation>
    <dataValidation type="decimal" allowBlank="1" showDropDown="1" showInputMessage="1" showErrorMessage="1" errorTitle="Masukan salah" error="Isian Anda salah!" promptTitle="Input yg diisikan" prompt="nilai angka antara 0 sampai 100." sqref="M28">
      <formula1>0</formula1>
      <formula2>100</formula2>
    </dataValidation>
    <dataValidation type="decimal" allowBlank="1" showDropDown="1" showInputMessage="1" showErrorMessage="1" errorTitle="Masukan salah" error="Isian Anda salah!" promptTitle="Input yg diisikan" prompt="nilai angka antara 0 sampai 100." sqref="M29">
      <formula1>0</formula1>
      <formula2>100</formula2>
    </dataValidation>
    <dataValidation type="decimal" allowBlank="1" showDropDown="1" showInputMessage="1" showErrorMessage="1" errorTitle="Masukan salah" error="Isian Anda salah!" promptTitle="Input yg diisikan" prompt="nilai angka antara 0 sampai 100." sqref="M30">
      <formula1>0</formula1>
      <formula2>100</formula2>
    </dataValidation>
    <dataValidation type="decimal" allowBlank="1" showDropDown="1" showInputMessage="1" showErrorMessage="1" errorTitle="Masukan salah" error="Isian Anda salah!" promptTitle="Input yg diisikan" prompt="nilai angka antara 0 sampai 100." sqref="M31">
      <formula1>0</formula1>
      <formula2>100</formula2>
    </dataValidation>
    <dataValidation type="decimal" allowBlank="1" showDropDown="1" showInputMessage="1" showErrorMessage="1" errorTitle="Masukan salah" error="Isian Anda salah!" promptTitle="Input yg diisikan" prompt="nilai angka antara 0 sampai 100." sqref="M32">
      <formula1>0</formula1>
      <formula2>100</formula2>
    </dataValidation>
    <dataValidation type="decimal" allowBlank="1" showDropDown="1" showInputMessage="1" showErrorMessage="1" errorTitle="Masukan salah" error="Isian Anda salah!" promptTitle="Input yg diisikan" prompt="nilai angka antara 0 sampai 100." sqref="M33">
      <formula1>0</formula1>
      <formula2>100</formula2>
    </dataValidation>
    <dataValidation type="decimal" allowBlank="1" showDropDown="1" showInputMessage="1" showErrorMessage="1" errorTitle="Masukan salah" error="Isian Anda salah!" promptTitle="Input yg diisikan" prompt="nilai angka antara 0 sampai 100." sqref="M34">
      <formula1>0</formula1>
      <formula2>100</formula2>
    </dataValidation>
    <dataValidation type="decimal" allowBlank="1" showDropDown="1" showInputMessage="1" showErrorMessage="1" errorTitle="Masukan salah" error="Isian Anda salah!" promptTitle="Input yg diisikan" prompt="nilai angka antara 0 sampai 100." sqref="M35">
      <formula1>0</formula1>
      <formula2>100</formula2>
    </dataValidation>
    <dataValidation type="decimal" allowBlank="1" showDropDown="1" showInputMessage="1" showErrorMessage="1" errorTitle="Masukan salah" error="Isian Anda salah!" promptTitle="Input yg diisikan" prompt="nilai angka antara 0 sampai 100." sqref="M36">
      <formula1>0</formula1>
      <formula2>100</formula2>
    </dataValidation>
    <dataValidation type="decimal" allowBlank="1" showDropDown="1" showInputMessage="1" showErrorMessage="1" errorTitle="Masukan salah" error="Isian Anda salah!" promptTitle="Input yg diisikan" prompt="nilai angka antara 0 sampai 100." sqref="M37">
      <formula1>0</formula1>
      <formula2>100</formula2>
    </dataValidation>
    <dataValidation type="decimal" allowBlank="1" showDropDown="1" showInputMessage="1" showErrorMessage="1" errorTitle="Masukan salah" error="Isian Anda salah!" promptTitle="Input yg diisikan" prompt="nilai angka antara 0 sampai 100." sqref="M38">
      <formula1>0</formula1>
      <formula2>100</formula2>
    </dataValidation>
    <dataValidation type="decimal" allowBlank="1" showDropDown="1" showInputMessage="1" showErrorMessage="1" errorTitle="Masukan salah" error="Isian Anda salah!" promptTitle="Input yg diisikan" prompt="nilai angka antara 0 sampai 100." sqref="M39">
      <formula1>0</formula1>
      <formula2>100</formula2>
    </dataValidation>
    <dataValidation type="decimal" allowBlank="1" showDropDown="1" showInputMessage="1" showErrorMessage="1" errorTitle="Masukan salah" error="Isian Anda salah!" promptTitle="Input yg diisikan" prompt="nilai angka antara 0 sampai 100." sqref="M40">
      <formula1>0</formula1>
      <formula2>100</formula2>
    </dataValidation>
    <dataValidation type="decimal" allowBlank="1" showDropDown="1" showInputMessage="1" showErrorMessage="1" errorTitle="Masukan salah" error="Isian Anda salah!" promptTitle="Input yg diisikan" prompt="nilai angka antara 0 sampai 100." sqref="M41">
      <formula1>0</formula1>
      <formula2>100</formula2>
    </dataValidation>
    <dataValidation type="decimal" allowBlank="1" showDropDown="1" showInputMessage="1" showErrorMessage="1" errorTitle="Masukan salah" error="Isian Anda salah!" promptTitle="Input yg diisikan" prompt="nilai angka antara 0 sampai 100." sqref="M42">
      <formula1>0</formula1>
      <formula2>100</formula2>
    </dataValidation>
    <dataValidation type="decimal" allowBlank="1" showDropDown="1" showInputMessage="1" showErrorMessage="1" errorTitle="Masukan salah" error="Isian Anda salah!" promptTitle="Input yg diisikan" prompt="nilai angka antara 0 sampai 100." sqref="M43">
      <formula1>0</formula1>
      <formula2>100</formula2>
    </dataValidation>
    <dataValidation type="decimal" allowBlank="1" showDropDown="1" showInputMessage="1" showErrorMessage="1" errorTitle="Masukan salah" error="Isian Anda salah!" promptTitle="Input yg diisikan" prompt="nilai angka antara 0 sampai 100." sqref="M44">
      <formula1>0</formula1>
      <formula2>100</formula2>
    </dataValidation>
    <dataValidation type="decimal" allowBlank="1" showDropDown="1" showInputMessage="1" showErrorMessage="1" errorTitle="Masukan salah" error="Isian Anda salah!" promptTitle="Input yg diisikan" prompt="nilai angka antara 0 sampai 100." sqref="M45">
      <formula1>0</formula1>
      <formula2>100</formula2>
    </dataValidation>
    <dataValidation type="decimal" allowBlank="1" showDropDown="1" showInputMessage="1" showErrorMessage="1" errorTitle="Masukan salah" error="Isian Anda salah!" promptTitle="Input yg diisikan" prompt="nilai angka antara 0 sampai 100." sqref="M46">
      <formula1>0</formula1>
      <formula2>100</formula2>
    </dataValidation>
    <dataValidation type="decimal" allowBlank="1" showDropDown="1" showInputMessage="1" showErrorMessage="1" errorTitle="Masukan salah" error="Isian Anda salah!" promptTitle="Input yg diisikan" prompt="nilai angka antara 0 sampai 100." sqref="M47">
      <formula1>0</formula1>
      <formula2>100</formula2>
    </dataValidation>
    <dataValidation type="decimal" allowBlank="1" showDropDown="1" showInputMessage="1" showErrorMessage="1" errorTitle="Masukan salah" error="Isian Anda salah!" promptTitle="Input yg diisikan" prompt="nilai angka antara 0 sampai 100." sqref="M48">
      <formula1>0</formula1>
      <formula2>100</formula2>
    </dataValidation>
    <dataValidation type="decimal" allowBlank="1" showDropDown="1" showInputMessage="1" showErrorMessage="1" errorTitle="Masukan salah" error="Isian Anda salah!" promptTitle="Input yg diisikan" prompt="nilai angka antara 0 sampai 100." sqref="M49">
      <formula1>0</formula1>
      <formula2>100</formula2>
    </dataValidation>
    <dataValidation type="decimal" allowBlank="1" showDropDown="1" showInputMessage="1" showErrorMessage="1" errorTitle="Masukan salah" error="Isian Anda salah!" promptTitle="Input yg diisikan" prompt="nilai angka antara 0 sampai 100." sqref="M50">
      <formula1>0</formula1>
      <formula2>100</formula2>
    </dataValidation>
    <dataValidation type="decimal" allowBlank="1" showDropDown="1" showInputMessage="1" showErrorMessage="1" errorTitle="Masukan salah" error="Isian Anda salah!" promptTitle="Input yg diisikan" prompt="nilai angka antara 0 sampai 100." sqref="M51">
      <formula1>0</formula1>
      <formula2>100</formula2>
    </dataValidation>
    <dataValidation type="decimal" allowBlank="1" showDropDown="1" showInputMessage="1" showErrorMessage="1" errorTitle="Masukan salah" error="Isian Anda salah!" promptTitle="Input yg diisikan" prompt="nilai angka antara 0 sampai 100." sqref="M52">
      <formula1>0</formula1>
      <formula2>100</formula2>
    </dataValidation>
    <dataValidation type="decimal" allowBlank="1" showDropDown="1" showInputMessage="1" showErrorMessage="1" errorTitle="Masukan salah" error="Isian Anda salah!" promptTitle="Input yg diisikan" prompt="nilai angka antara 0 sampai 100." sqref="M53">
      <formula1>0</formula1>
      <formula2>100</formula2>
    </dataValidation>
    <dataValidation type="decimal" allowBlank="1" showDropDown="1" showInputMessage="1" showErrorMessage="1" errorTitle="Masukan salah" error="Isian Anda salah!" promptTitle="Input yg diisikan" prompt="nilai angka antara 0 sampai 100." sqref="M54">
      <formula1>0</formula1>
      <formula2>100</formula2>
    </dataValidation>
    <dataValidation type="decimal" allowBlank="1" showDropDown="1" showInputMessage="1" showErrorMessage="1" errorTitle="Masukan salah" error="Isian Anda salah!" promptTitle="Input yg diisikan" prompt="nilai angka antara 0 sampai 100." sqref="M55">
      <formula1>0</formula1>
      <formula2>100</formula2>
    </dataValidation>
    <dataValidation type="decimal" allowBlank="1" showDropDown="1" showInputMessage="1" showErrorMessage="1" errorTitle="Masukan salah" error="Isian Anda salah!" promptTitle="Input yg diisikan" prompt="nilai angka antara 0 sampai 100." sqref="M56">
      <formula1>0</formula1>
      <formula2>100</formula2>
    </dataValidation>
    <dataValidation type="decimal" allowBlank="1" showDropDown="1" showInputMessage="1" showErrorMessage="1" errorTitle="Masukan salah" error="Isian Anda salah!" promptTitle="Input yg diisikan" prompt="nilai angka antara 0 sampai 100." sqref="M57">
      <formula1>0</formula1>
      <formula2>100</formula2>
    </dataValidation>
    <dataValidation type="decimal" allowBlank="1" showDropDown="1" showInputMessage="1" showErrorMessage="1" errorTitle="Masukan salah" error="Isian Anda salah!" promptTitle="Input yg diisikan" prompt="nilai angka antara 0 sampai 100." sqref="M58">
      <formula1>0</formula1>
      <formula2>100</formula2>
    </dataValidation>
    <dataValidation type="decimal" allowBlank="1" showDropDown="1" showInputMessage="1" showErrorMessage="1" errorTitle="Masukan salah" error="Isian Anda salah!" promptTitle="Input yg diisikan" prompt="nilai angka antara 0 sampai 100." sqref="M59">
      <formula1>0</formula1>
      <formula2>100</formula2>
    </dataValidation>
    <dataValidation type="decimal" allowBlank="1" showDropDown="1" showInputMessage="1" showErrorMessage="1" errorTitle="Masukan salah" error="Isian Anda salah!" promptTitle="Input yg diisikan" prompt="nilai angka antara 0 sampai 100." sqref="M60">
      <formula1>0</formula1>
      <formula2>100</formula2>
    </dataValidation>
    <dataValidation allowBlank="1" showInputMessage="1" showErrorMessage="1" sqref="S11:S28 V11:V28 V30:V46 Y11:Y28 Y30:Y46 BB11:BB28 BB30:BB46 BE11:BE28 BE30:BE46 BH11:BH28 BH30:BH46"/>
    <dataValidation allowBlank="1" showInputMessage="1" showErrorMessage="1" sqref="V29"/>
    <dataValidation allowBlank="1" showInputMessage="1" showErrorMessage="1" sqref="V47"/>
    <dataValidation allowBlank="1" showInputMessage="1" showErrorMessage="1" sqref="V48"/>
    <dataValidation allowBlank="1" showInputMessage="1" showErrorMessage="1" sqref="V49"/>
    <dataValidation allowBlank="1" showInputMessage="1" showErrorMessage="1" sqref="V50"/>
    <dataValidation allowBlank="1" showInputMessage="1" showErrorMessage="1" sqref="V51"/>
    <dataValidation allowBlank="1" showInputMessage="1" showErrorMessage="1" sqref="V52"/>
    <dataValidation allowBlank="1" showInputMessage="1" showErrorMessage="1" sqref="V53"/>
    <dataValidation allowBlank="1" showInputMessage="1" showErrorMessage="1" sqref="V54"/>
    <dataValidation allowBlank="1" showInputMessage="1" showErrorMessage="1" sqref="V55"/>
    <dataValidation allowBlank="1" showInputMessage="1" showErrorMessage="1" sqref="V56"/>
    <dataValidation allowBlank="1" showInputMessage="1" showErrorMessage="1" sqref="V57"/>
    <dataValidation allowBlank="1" showInputMessage="1" showErrorMessage="1" sqref="V58"/>
    <dataValidation allowBlank="1" showInputMessage="1" showErrorMessage="1" sqref="V59"/>
    <dataValidation allowBlank="1" showInputMessage="1" showErrorMessage="1" sqref="V60"/>
    <dataValidation allowBlank="1" showInputMessage="1" showErrorMessage="1" sqref="Y29"/>
    <dataValidation allowBlank="1" showInputMessage="1" showErrorMessage="1" sqref="Y47"/>
    <dataValidation allowBlank="1" showInputMessage="1" showErrorMessage="1" sqref="Y48"/>
    <dataValidation allowBlank="1" showInputMessage="1" showErrorMessage="1" sqref="Y49"/>
    <dataValidation allowBlank="1" showInputMessage="1" showErrorMessage="1" sqref="Y50"/>
    <dataValidation allowBlank="1" showInputMessage="1" showErrorMessage="1" sqref="Y51"/>
    <dataValidation allowBlank="1" showInputMessage="1" showErrorMessage="1" sqref="Y52"/>
    <dataValidation allowBlank="1" showInputMessage="1" showErrorMessage="1" sqref="Y53"/>
    <dataValidation allowBlank="1" showInputMessage="1" showErrorMessage="1" sqref="Y54"/>
    <dataValidation allowBlank="1" showInputMessage="1" showErrorMessage="1" sqref="Y55"/>
    <dataValidation allowBlank="1" showInputMessage="1" showErrorMessage="1" sqref="Y56"/>
    <dataValidation allowBlank="1" showInputMessage="1" showErrorMessage="1" sqref="Y57"/>
    <dataValidation allowBlank="1" showInputMessage="1" showErrorMessage="1" sqref="Y58"/>
    <dataValidation allowBlank="1" showInputMessage="1" showErrorMessage="1" sqref="Y59"/>
    <dataValidation allowBlank="1" showInputMessage="1" showErrorMessage="1" sqref="Y60"/>
    <dataValidation allowBlank="1" showInputMessage="1" showErrorMessage="1" sqref="AB11"/>
    <dataValidation allowBlank="1" showInputMessage="1" showErrorMessage="1" sqref="AB12"/>
    <dataValidation allowBlank="1" showInputMessage="1" showErrorMessage="1" sqref="AB13"/>
    <dataValidation allowBlank="1" showInputMessage="1" showErrorMessage="1" sqref="AB14"/>
    <dataValidation allowBlank="1" showInputMessage="1" showErrorMessage="1" sqref="AB15"/>
    <dataValidation allowBlank="1" showInputMessage="1" showErrorMessage="1" sqref="AB16"/>
    <dataValidation allowBlank="1" showInputMessage="1" showErrorMessage="1" sqref="AB17"/>
    <dataValidation allowBlank="1" showInputMessage="1" showErrorMessage="1" sqref="AB18"/>
    <dataValidation allowBlank="1" showInputMessage="1" showErrorMessage="1" sqref="AB19"/>
    <dataValidation allowBlank="1" showInputMessage="1" showErrorMessage="1" sqref="AB20"/>
    <dataValidation allowBlank="1" showInputMessage="1" showErrorMessage="1" sqref="AB21"/>
    <dataValidation allowBlank="1" showInputMessage="1" showErrorMessage="1" sqref="AB22"/>
    <dataValidation allowBlank="1" showInputMessage="1" showErrorMessage="1" sqref="AB23"/>
    <dataValidation allowBlank="1" showInputMessage="1" showErrorMessage="1" sqref="AB24"/>
    <dataValidation allowBlank="1" showInputMessage="1" showErrorMessage="1" sqref="AB25"/>
    <dataValidation allowBlank="1" showInputMessage="1" showErrorMessage="1" sqref="AB26"/>
    <dataValidation allowBlank="1" showInputMessage="1" showErrorMessage="1" sqref="AB27"/>
    <dataValidation allowBlank="1" showInputMessage="1" showErrorMessage="1" sqref="AB28"/>
    <dataValidation allowBlank="1" showInputMessage="1" showErrorMessage="1" sqref="AB29"/>
    <dataValidation allowBlank="1" showInputMessage="1" showErrorMessage="1" sqref="AB30"/>
    <dataValidation allowBlank="1" showInputMessage="1" showErrorMessage="1" sqref="AB31"/>
    <dataValidation allowBlank="1" showInputMessage="1" showErrorMessage="1" sqref="AB32"/>
    <dataValidation allowBlank="1" showInputMessage="1" showErrorMessage="1" sqref="AB33"/>
    <dataValidation allowBlank="1" showInputMessage="1" showErrorMessage="1" sqref="AB34"/>
    <dataValidation allowBlank="1" showInputMessage="1" showErrorMessage="1" sqref="AB35"/>
    <dataValidation allowBlank="1" showInputMessage="1" showErrorMessage="1" sqref="AB36"/>
    <dataValidation allowBlank="1" showInputMessage="1" showErrorMessage="1" sqref="AB37"/>
    <dataValidation allowBlank="1" showInputMessage="1" showErrorMessage="1" sqref="AB38"/>
    <dataValidation allowBlank="1" showInputMessage="1" showErrorMessage="1" sqref="AB39"/>
    <dataValidation allowBlank="1" showInputMessage="1" showErrorMessage="1" sqref="AB40"/>
    <dataValidation allowBlank="1" showInputMessage="1" showErrorMessage="1" sqref="AB41"/>
    <dataValidation allowBlank="1" showInputMessage="1" showErrorMessage="1" sqref="AB42"/>
    <dataValidation allowBlank="1" showInputMessage="1" showErrorMessage="1" sqref="AB43"/>
    <dataValidation allowBlank="1" showInputMessage="1" showErrorMessage="1" sqref="AB44"/>
    <dataValidation allowBlank="1" showInputMessage="1" showErrorMessage="1" sqref="AB45"/>
    <dataValidation allowBlank="1" showInputMessage="1" showErrorMessage="1" sqref="AB46"/>
    <dataValidation allowBlank="1" showInputMessage="1" showErrorMessage="1" sqref="AB47"/>
    <dataValidation allowBlank="1" showInputMessage="1" showErrorMessage="1" sqref="AB48"/>
    <dataValidation allowBlank="1" showInputMessage="1" showErrorMessage="1" sqref="AB49"/>
    <dataValidation allowBlank="1" showInputMessage="1" showErrorMessage="1" sqref="AB50"/>
    <dataValidation allowBlank="1" showInputMessage="1" showErrorMessage="1" sqref="AB51"/>
    <dataValidation allowBlank="1" showInputMessage="1" showErrorMessage="1" sqref="AB52"/>
    <dataValidation allowBlank="1" showInputMessage="1" showErrorMessage="1" sqref="AB53"/>
    <dataValidation allowBlank="1" showInputMessage="1" showErrorMessage="1" sqref="AB54"/>
    <dataValidation allowBlank="1" showInputMessage="1" showErrorMessage="1" sqref="AB55"/>
    <dataValidation allowBlank="1" showInputMessage="1" showErrorMessage="1" sqref="AB56"/>
    <dataValidation allowBlank="1" showInputMessage="1" showErrorMessage="1" sqref="AB57"/>
    <dataValidation allowBlank="1" showInputMessage="1" showErrorMessage="1" sqref="AB58"/>
    <dataValidation allowBlank="1" showInputMessage="1" showErrorMessage="1" sqref="AB59"/>
    <dataValidation allowBlank="1" showInputMessage="1" showErrorMessage="1" sqref="AB60"/>
    <dataValidation allowBlank="1" showInputMessage="1" showErrorMessage="1" sqref="S29"/>
    <dataValidation allowBlank="1" showInputMessage="1" showErrorMessage="1" sqref="S30:S46"/>
    <dataValidation allowBlank="1" showInputMessage="1" showErrorMessage="1" sqref="S47"/>
    <dataValidation allowBlank="1" showInputMessage="1" showErrorMessage="1" sqref="S48"/>
    <dataValidation allowBlank="1" showInputMessage="1" showErrorMessage="1" sqref="S49"/>
    <dataValidation allowBlank="1" showInputMessage="1" showErrorMessage="1" sqref="S50"/>
    <dataValidation allowBlank="1" showInputMessage="1" showErrorMessage="1" sqref="S51"/>
    <dataValidation allowBlank="1" showInputMessage="1" showErrorMessage="1" sqref="S52"/>
    <dataValidation allowBlank="1" showInputMessage="1" showErrorMessage="1" sqref="S53"/>
    <dataValidation allowBlank="1" showInputMessage="1" showErrorMessage="1" sqref="S54"/>
    <dataValidation allowBlank="1" showInputMessage="1" showErrorMessage="1" sqref="S55"/>
    <dataValidation allowBlank="1" showInputMessage="1" showErrorMessage="1" sqref="S56"/>
    <dataValidation allowBlank="1" showInputMessage="1" showErrorMessage="1" sqref="S57"/>
    <dataValidation allowBlank="1" showInputMessage="1" showErrorMessage="1" sqref="S58"/>
    <dataValidation allowBlank="1" showInputMessage="1" showErrorMessage="1" sqref="S59"/>
    <dataValidation allowBlank="1" showInputMessage="1" showErrorMessage="1" sqref="S60"/>
    <dataValidation allowBlank="1" showInputMessage="1" showErrorMessage="1" sqref="AI47"/>
    <dataValidation allowBlank="1" showInputMessage="1" showErrorMessage="1" sqref="AI48"/>
    <dataValidation allowBlank="1" showInputMessage="1" showErrorMessage="1" sqref="AI49"/>
    <dataValidation allowBlank="1" showInputMessage="1" showErrorMessage="1" sqref="AI50"/>
    <dataValidation allowBlank="1" showInputMessage="1" showErrorMessage="1" sqref="AI51"/>
    <dataValidation allowBlank="1" showInputMessage="1" showErrorMessage="1" sqref="AI52"/>
    <dataValidation allowBlank="1" showInputMessage="1" showErrorMessage="1" sqref="AI53"/>
    <dataValidation allowBlank="1" showInputMessage="1" showErrorMessage="1" sqref="AI54"/>
    <dataValidation allowBlank="1" showInputMessage="1" showErrorMessage="1" sqref="AI55"/>
    <dataValidation allowBlank="1" showInputMessage="1" showErrorMessage="1" sqref="AI56"/>
    <dataValidation allowBlank="1" showInputMessage="1" showErrorMessage="1" sqref="AI57"/>
    <dataValidation allowBlank="1" showInputMessage="1" showErrorMessage="1" sqref="AI58"/>
    <dataValidation allowBlank="1" showInputMessage="1" showErrorMessage="1" sqref="AI59"/>
    <dataValidation allowBlank="1" showInputMessage="1" showErrorMessage="1" sqref="AI60"/>
    <dataValidation allowBlank="1" showInputMessage="1" showErrorMessage="1" sqref="AL47"/>
    <dataValidation allowBlank="1" showInputMessage="1" showErrorMessage="1" sqref="AL48"/>
    <dataValidation allowBlank="1" showInputMessage="1" showErrorMessage="1" sqref="AL49"/>
    <dataValidation allowBlank="1" showInputMessage="1" showErrorMessage="1" sqref="AL50"/>
    <dataValidation allowBlank="1" showInputMessage="1" showErrorMessage="1" sqref="AL51"/>
    <dataValidation allowBlank="1" showInputMessage="1" showErrorMessage="1" sqref="AL52"/>
    <dataValidation allowBlank="1" showInputMessage="1" showErrorMessage="1" sqref="AL53"/>
    <dataValidation allowBlank="1" showInputMessage="1" showErrorMessage="1" sqref="AL54"/>
    <dataValidation allowBlank="1" showInputMessage="1" showErrorMessage="1" sqref="AL55"/>
    <dataValidation allowBlank="1" showInputMessage="1" showErrorMessage="1" sqref="AL56"/>
    <dataValidation allowBlank="1" showInputMessage="1" showErrorMessage="1" sqref="AL57"/>
    <dataValidation allowBlank="1" showInputMessage="1" showErrorMessage="1" sqref="AL58"/>
    <dataValidation allowBlank="1" showInputMessage="1" showErrorMessage="1" sqref="AL59"/>
    <dataValidation allowBlank="1" showInputMessage="1" showErrorMessage="1" sqref="AL60"/>
    <dataValidation allowBlank="1" showInputMessage="1" showErrorMessage="1" sqref="AO11"/>
    <dataValidation allowBlank="1" showInputMessage="1" showErrorMessage="1" sqref="AO12"/>
    <dataValidation allowBlank="1" showInputMessage="1" showErrorMessage="1" sqref="AO13"/>
    <dataValidation allowBlank="1" showInputMessage="1" showErrorMessage="1" sqref="AO14"/>
    <dataValidation allowBlank="1" showInputMessage="1" showErrorMessage="1" sqref="AO15"/>
    <dataValidation allowBlank="1" showInputMessage="1" showErrorMessage="1" sqref="AO16"/>
    <dataValidation allowBlank="1" showInputMessage="1" showErrorMessage="1" sqref="AO17"/>
    <dataValidation allowBlank="1" showInputMessage="1" showErrorMessage="1" sqref="AO18"/>
    <dataValidation allowBlank="1" showInputMessage="1" showErrorMessage="1" sqref="AO19"/>
    <dataValidation allowBlank="1" showInputMessage="1" showErrorMessage="1" sqref="AO20"/>
    <dataValidation allowBlank="1" showInputMessage="1" showErrorMessage="1" sqref="AO21"/>
    <dataValidation allowBlank="1" showInputMessage="1" showErrorMessage="1" sqref="AO22"/>
    <dataValidation allowBlank="1" showInputMessage="1" showErrorMessage="1" sqref="AO23"/>
    <dataValidation allowBlank="1" showInputMessage="1" showErrorMessage="1" sqref="AO24"/>
    <dataValidation allowBlank="1" showInputMessage="1" showErrorMessage="1" sqref="AO25"/>
    <dataValidation allowBlank="1" showInputMessage="1" showErrorMessage="1" sqref="AO26"/>
    <dataValidation allowBlank="1" showInputMessage="1" showErrorMessage="1" sqref="AO27"/>
    <dataValidation allowBlank="1" showInputMessage="1" showErrorMessage="1" sqref="AO28"/>
    <dataValidation allowBlank="1" showInputMessage="1" showErrorMessage="1" sqref="AO29"/>
    <dataValidation allowBlank="1" showInputMessage="1" showErrorMessage="1" sqref="AO30"/>
    <dataValidation allowBlank="1" showInputMessage="1" showErrorMessage="1" sqref="AO31"/>
    <dataValidation allowBlank="1" showInputMessage="1" showErrorMessage="1" sqref="AO32"/>
    <dataValidation allowBlank="1" showInputMessage="1" showErrorMessage="1" sqref="AO33"/>
    <dataValidation allowBlank="1" showInputMessage="1" showErrorMessage="1" sqref="AO34"/>
    <dataValidation allowBlank="1" showInputMessage="1" showErrorMessage="1" sqref="AO35"/>
    <dataValidation allowBlank="1" showInputMessage="1" showErrorMessage="1" sqref="AO36"/>
    <dataValidation allowBlank="1" showInputMessage="1" showErrorMessage="1" sqref="AO37"/>
    <dataValidation allowBlank="1" showInputMessage="1" showErrorMessage="1" sqref="AO38"/>
    <dataValidation allowBlank="1" showInputMessage="1" showErrorMessage="1" sqref="AO39"/>
    <dataValidation allowBlank="1" showInputMessage="1" showErrorMessage="1" sqref="AO40"/>
    <dataValidation allowBlank="1" showInputMessage="1" showErrorMessage="1" sqref="AO41"/>
    <dataValidation allowBlank="1" showInputMessage="1" showErrorMessage="1" sqref="AO42"/>
    <dataValidation allowBlank="1" showInputMessage="1" showErrorMessage="1" sqref="AO43"/>
    <dataValidation allowBlank="1" showInputMessage="1" showErrorMessage="1" sqref="AO44"/>
    <dataValidation allowBlank="1" showInputMessage="1" showErrorMessage="1" sqref="AO45"/>
    <dataValidation allowBlank="1" showInputMessage="1" showErrorMessage="1" sqref="AO46"/>
    <dataValidation allowBlank="1" showInputMessage="1" showErrorMessage="1" sqref="AO47"/>
    <dataValidation allowBlank="1" showInputMessage="1" showErrorMessage="1" sqref="AO48"/>
    <dataValidation allowBlank="1" showInputMessage="1" showErrorMessage="1" sqref="AO49"/>
    <dataValidation allowBlank="1" showInputMessage="1" showErrorMessage="1" sqref="AO50"/>
    <dataValidation allowBlank="1" showInputMessage="1" showErrorMessage="1" sqref="AO51"/>
    <dataValidation allowBlank="1" showInputMessage="1" showErrorMessage="1" sqref="AO52"/>
    <dataValidation allowBlank="1" showInputMessage="1" showErrorMessage="1" sqref="AO53"/>
    <dataValidation allowBlank="1" showInputMessage="1" showErrorMessage="1" sqref="AO54"/>
    <dataValidation allowBlank="1" showInputMessage="1" showErrorMessage="1" sqref="AO55"/>
    <dataValidation allowBlank="1" showInputMessage="1" showErrorMessage="1" sqref="AO56"/>
    <dataValidation allowBlank="1" showInputMessage="1" showErrorMessage="1" sqref="AO57"/>
    <dataValidation allowBlank="1" showInputMessage="1" showErrorMessage="1" sqref="AO58"/>
    <dataValidation allowBlank="1" showInputMessage="1" showErrorMessage="1" sqref="AO59"/>
    <dataValidation allowBlank="1" showInputMessage="1" showErrorMessage="1" sqref="AO60"/>
    <dataValidation allowBlank="1" showInputMessage="1" showErrorMessage="1" sqref="AR11"/>
    <dataValidation allowBlank="1" showInputMessage="1" showErrorMessage="1" sqref="AR12"/>
    <dataValidation allowBlank="1" showInputMessage="1" showErrorMessage="1" sqref="AR13"/>
    <dataValidation allowBlank="1" showInputMessage="1" showErrorMessage="1" sqref="AR14"/>
    <dataValidation allowBlank="1" showInputMessage="1" showErrorMessage="1" sqref="AR15"/>
    <dataValidation allowBlank="1" showInputMessage="1" showErrorMessage="1" sqref="AR16"/>
    <dataValidation allowBlank="1" showInputMessage="1" showErrorMessage="1" sqref="AR17"/>
    <dataValidation allowBlank="1" showInputMessage="1" showErrorMessage="1" sqref="AR18"/>
    <dataValidation allowBlank="1" showInputMessage="1" showErrorMessage="1" sqref="AR19"/>
    <dataValidation allowBlank="1" showInputMessage="1" showErrorMessage="1" sqref="AR20"/>
    <dataValidation allowBlank="1" showInputMessage="1" showErrorMessage="1" sqref="AR21"/>
    <dataValidation allowBlank="1" showInputMessage="1" showErrorMessage="1" sqref="AR22"/>
    <dataValidation allowBlank="1" showInputMessage="1" showErrorMessage="1" sqref="AR23"/>
    <dataValidation allowBlank="1" showInputMessage="1" showErrorMessage="1" sqref="AR24"/>
    <dataValidation allowBlank="1" showInputMessage="1" showErrorMessage="1" sqref="AR25"/>
    <dataValidation allowBlank="1" showInputMessage="1" showErrorMessage="1" sqref="AR26"/>
    <dataValidation allowBlank="1" showInputMessage="1" showErrorMessage="1" sqref="AR27"/>
    <dataValidation allowBlank="1" showInputMessage="1" showErrorMessage="1" sqref="AR28"/>
    <dataValidation allowBlank="1" showInputMessage="1" showErrorMessage="1" sqref="AR29"/>
    <dataValidation allowBlank="1" showInputMessage="1" showErrorMessage="1" sqref="AR30"/>
    <dataValidation allowBlank="1" showInputMessage="1" showErrorMessage="1" sqref="AR31"/>
    <dataValidation allowBlank="1" showInputMessage="1" showErrorMessage="1" sqref="AR32"/>
    <dataValidation allowBlank="1" showInputMessage="1" showErrorMessage="1" sqref="AR33"/>
    <dataValidation allowBlank="1" showInputMessage="1" showErrorMessage="1" sqref="AR34"/>
    <dataValidation allowBlank="1" showInputMessage="1" showErrorMessage="1" sqref="AR35"/>
    <dataValidation allowBlank="1" showInputMessage="1" showErrorMessage="1" sqref="AR36"/>
    <dataValidation allowBlank="1" showInputMessage="1" showErrorMessage="1" sqref="AR37"/>
    <dataValidation allowBlank="1" showInputMessage="1" showErrorMessage="1" sqref="AR38"/>
    <dataValidation allowBlank="1" showInputMessage="1" showErrorMessage="1" sqref="AR39"/>
    <dataValidation allowBlank="1" showInputMessage="1" showErrorMessage="1" sqref="AR40"/>
    <dataValidation allowBlank="1" showInputMessage="1" showErrorMessage="1" sqref="AR41"/>
    <dataValidation allowBlank="1" showInputMessage="1" showErrorMessage="1" sqref="AR42"/>
    <dataValidation allowBlank="1" showInputMessage="1" showErrorMessage="1" sqref="AR43"/>
    <dataValidation allowBlank="1" showInputMessage="1" showErrorMessage="1" sqref="AR44"/>
    <dataValidation allowBlank="1" showInputMessage="1" showErrorMessage="1" sqref="AR45"/>
    <dataValidation allowBlank="1" showInputMessage="1" showErrorMessage="1" sqref="AR46"/>
    <dataValidation allowBlank="1" showInputMessage="1" showErrorMessage="1" sqref="AR47"/>
    <dataValidation allowBlank="1" showInputMessage="1" showErrorMessage="1" sqref="AR48"/>
    <dataValidation allowBlank="1" showInputMessage="1" showErrorMessage="1" sqref="AR49"/>
    <dataValidation allowBlank="1" showInputMessage="1" showErrorMessage="1" sqref="AR50"/>
    <dataValidation allowBlank="1" showInputMessage="1" showErrorMessage="1" sqref="AR51"/>
    <dataValidation allowBlank="1" showInputMessage="1" showErrorMessage="1" sqref="AR52"/>
    <dataValidation allowBlank="1" showInputMessage="1" showErrorMessage="1" sqref="AR53"/>
    <dataValidation allowBlank="1" showInputMessage="1" showErrorMessage="1" sqref="AR54"/>
    <dataValidation allowBlank="1" showInputMessage="1" showErrorMessage="1" sqref="AR55"/>
    <dataValidation allowBlank="1" showInputMessage="1" showErrorMessage="1" sqref="AR56"/>
    <dataValidation allowBlank="1" showInputMessage="1" showErrorMessage="1" sqref="AR57"/>
    <dataValidation allowBlank="1" showInputMessage="1" showErrorMessage="1" sqref="AR58"/>
    <dataValidation allowBlank="1" showInputMessage="1" showErrorMessage="1" sqref="AR59"/>
    <dataValidation allowBlank="1" showInputMessage="1" showErrorMessage="1" sqref="AR60"/>
    <dataValidation allowBlank="1" showInputMessage="1" showErrorMessage="1" sqref="AU11"/>
    <dataValidation allowBlank="1" showInputMessage="1" showErrorMessage="1" sqref="AU12"/>
    <dataValidation allowBlank="1" showInputMessage="1" showErrorMessage="1" sqref="AU13"/>
    <dataValidation allowBlank="1" showInputMessage="1" showErrorMessage="1" sqref="AU14"/>
    <dataValidation allowBlank="1" showInputMessage="1" showErrorMessage="1" sqref="AU15"/>
    <dataValidation allowBlank="1" showInputMessage="1" showErrorMessage="1" sqref="AU16"/>
    <dataValidation allowBlank="1" showInputMessage="1" showErrorMessage="1" sqref="AU17"/>
    <dataValidation allowBlank="1" showInputMessage="1" showErrorMessage="1" sqref="AU18"/>
    <dataValidation allowBlank="1" showInputMessage="1" showErrorMessage="1" sqref="AU19"/>
    <dataValidation allowBlank="1" showInputMessage="1" showErrorMessage="1" sqref="AU20"/>
    <dataValidation allowBlank="1" showInputMessage="1" showErrorMessage="1" sqref="AU21"/>
    <dataValidation allowBlank="1" showInputMessage="1" showErrorMessage="1" sqref="AU22"/>
    <dataValidation allowBlank="1" showInputMessage="1" showErrorMessage="1" sqref="AU23"/>
    <dataValidation allowBlank="1" showInputMessage="1" showErrorMessage="1" sqref="AU24"/>
    <dataValidation allowBlank="1" showInputMessage="1" showErrorMessage="1" sqref="AU25"/>
    <dataValidation allowBlank="1" showInputMessage="1" showErrorMessage="1" sqref="AU26"/>
    <dataValidation allowBlank="1" showInputMessage="1" showErrorMessage="1" sqref="AU27"/>
    <dataValidation allowBlank="1" showInputMessage="1" showErrorMessage="1" sqref="AU28"/>
    <dataValidation allowBlank="1" showInputMessage="1" showErrorMessage="1" sqref="AU29"/>
    <dataValidation allowBlank="1" showInputMessage="1" showErrorMessage="1" sqref="AU30"/>
    <dataValidation allowBlank="1" showInputMessage="1" showErrorMessage="1" sqref="AU31"/>
    <dataValidation allowBlank="1" showInputMessage="1" showErrorMessage="1" sqref="AU32"/>
    <dataValidation allowBlank="1" showInputMessage="1" showErrorMessage="1" sqref="AU33"/>
    <dataValidation allowBlank="1" showInputMessage="1" showErrorMessage="1" sqref="AU34"/>
    <dataValidation allowBlank="1" showInputMessage="1" showErrorMessage="1" sqref="AU35"/>
    <dataValidation allowBlank="1" showInputMessage="1" showErrorMessage="1" sqref="AU36"/>
    <dataValidation allowBlank="1" showInputMessage="1" showErrorMessage="1" sqref="AU37"/>
    <dataValidation allowBlank="1" showInputMessage="1" showErrorMessage="1" sqref="AU38"/>
    <dataValidation allowBlank="1" showInputMessage="1" showErrorMessage="1" sqref="AU39"/>
    <dataValidation allowBlank="1" showInputMessage="1" showErrorMessage="1" sqref="AU40"/>
    <dataValidation allowBlank="1" showInputMessage="1" showErrorMessage="1" sqref="AU41"/>
    <dataValidation allowBlank="1" showInputMessage="1" showErrorMessage="1" sqref="AU42"/>
    <dataValidation allowBlank="1" showInputMessage="1" showErrorMessage="1" sqref="AU43"/>
    <dataValidation allowBlank="1" showInputMessage="1" showErrorMessage="1" sqref="AU44"/>
    <dataValidation allowBlank="1" showInputMessage="1" showErrorMessage="1" sqref="AU45"/>
    <dataValidation allowBlank="1" showInputMessage="1" showErrorMessage="1" sqref="AU46"/>
    <dataValidation allowBlank="1" showInputMessage="1" showErrorMessage="1" sqref="AU47"/>
    <dataValidation allowBlank="1" showInputMessage="1" showErrorMessage="1" sqref="AU48"/>
    <dataValidation allowBlank="1" showInputMessage="1" showErrorMessage="1" sqref="AU49"/>
    <dataValidation allowBlank="1" showInputMessage="1" showErrorMessage="1" sqref="AU50"/>
    <dataValidation allowBlank="1" showInputMessage="1" showErrorMessage="1" sqref="AU51"/>
    <dataValidation allowBlank="1" showInputMessage="1" showErrorMessage="1" sqref="AU52"/>
    <dataValidation allowBlank="1" showInputMessage="1" showErrorMessage="1" sqref="AU53"/>
    <dataValidation allowBlank="1" showInputMessage="1" showErrorMessage="1" sqref="AU54"/>
    <dataValidation allowBlank="1" showInputMessage="1" showErrorMessage="1" sqref="AU55"/>
    <dataValidation allowBlank="1" showInputMessage="1" showErrorMessage="1" sqref="AU56"/>
    <dataValidation allowBlank="1" showInputMessage="1" showErrorMessage="1" sqref="AU57"/>
    <dataValidation allowBlank="1" showInputMessage="1" showErrorMessage="1" sqref="AU58"/>
    <dataValidation allowBlank="1" showInputMessage="1" showErrorMessage="1" sqref="AU59"/>
    <dataValidation allowBlank="1" showInputMessage="1" showErrorMessage="1" sqref="AU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E29"/>
    <dataValidation allowBlank="1" showInputMessage="1" showErrorMessage="1" sqref="BE47"/>
    <dataValidation allowBlank="1" showInputMessage="1" showErrorMessage="1" sqref="BE48"/>
    <dataValidation allowBlank="1" showInputMessage="1" showErrorMessage="1" sqref="BE49"/>
    <dataValidation allowBlank="1" showInputMessage="1" showErrorMessage="1" sqref="BE50"/>
    <dataValidation allowBlank="1" showInputMessage="1" showErrorMessage="1" sqref="BE51"/>
    <dataValidation allowBlank="1" showInputMessage="1" showErrorMessage="1" sqref="BE52"/>
    <dataValidation allowBlank="1" showInputMessage="1" showErrorMessage="1" sqref="BE53"/>
    <dataValidation allowBlank="1" showInputMessage="1" showErrorMessage="1" sqref="BE54"/>
    <dataValidation allowBlank="1" showInputMessage="1" showErrorMessage="1" sqref="BE55"/>
    <dataValidation allowBlank="1" showInputMessage="1" showErrorMessage="1" sqref="BE56"/>
    <dataValidation allowBlank="1" showInputMessage="1" showErrorMessage="1" sqref="BE57"/>
    <dataValidation allowBlank="1" showInputMessage="1" showErrorMessage="1" sqref="BE58"/>
    <dataValidation allowBlank="1" showInputMessage="1" showErrorMessage="1" sqref="BE59"/>
    <dataValidation allowBlank="1" showInputMessage="1" showErrorMessage="1" sqref="BE60"/>
    <dataValidation allowBlank="1" showInputMessage="1" showErrorMessage="1" sqref="BH29"/>
    <dataValidation allowBlank="1" showInputMessage="1" showErrorMessage="1" sqref="BH47"/>
    <dataValidation allowBlank="1" showInputMessage="1" showErrorMessage="1" sqref="BH48"/>
    <dataValidation allowBlank="1" showInputMessage="1" showErrorMessage="1" sqref="BH49"/>
    <dataValidation allowBlank="1" showInputMessage="1" showErrorMessage="1" sqref="BH50"/>
    <dataValidation allowBlank="1" showInputMessage="1" showErrorMessage="1" sqref="BH51"/>
    <dataValidation allowBlank="1" showInputMessage="1" showErrorMessage="1" sqref="BH52"/>
    <dataValidation allowBlank="1" showInputMessage="1" showErrorMessage="1" sqref="BH53"/>
    <dataValidation allowBlank="1" showInputMessage="1" showErrorMessage="1" sqref="BH54"/>
    <dataValidation allowBlank="1" showInputMessage="1" showErrorMessage="1" sqref="BH55"/>
    <dataValidation allowBlank="1" showInputMessage="1" showErrorMessage="1" sqref="BH56"/>
    <dataValidation allowBlank="1" showInputMessage="1" showErrorMessage="1" sqref="BH57"/>
    <dataValidation allowBlank="1" showInputMessage="1" showErrorMessage="1" sqref="BH58"/>
    <dataValidation allowBlank="1" showInputMessage="1" showErrorMessage="1" sqref="BH59"/>
    <dataValidation allowBlank="1" showInputMessage="1" showErrorMessage="1" sqref="BH60"/>
    <dataValidation allowBlank="1" showInputMessage="1" showErrorMessage="1" sqref="BK11"/>
    <dataValidation allowBlank="1" showInputMessage="1" showErrorMessage="1" sqref="BK12"/>
    <dataValidation allowBlank="1" showInputMessage="1" showErrorMessage="1" sqref="BK13"/>
    <dataValidation allowBlank="1" showInputMessage="1" showErrorMessage="1" sqref="BK14"/>
    <dataValidation allowBlank="1" showInputMessage="1" showErrorMessage="1" sqref="BK15"/>
    <dataValidation allowBlank="1" showInputMessage="1" showErrorMessage="1" sqref="BK16"/>
    <dataValidation allowBlank="1" showInputMessage="1" showErrorMessage="1" sqref="BK17"/>
    <dataValidation allowBlank="1" showInputMessage="1" showErrorMessage="1" sqref="BK18"/>
    <dataValidation allowBlank="1" showInputMessage="1" showErrorMessage="1" sqref="BK19"/>
    <dataValidation allowBlank="1" showInputMessage="1" showErrorMessage="1" sqref="BK20"/>
    <dataValidation allowBlank="1" showInputMessage="1" showErrorMessage="1" sqref="BK21"/>
    <dataValidation allowBlank="1" showInputMessage="1" showErrorMessage="1" sqref="BK22"/>
    <dataValidation allowBlank="1" showInputMessage="1" showErrorMessage="1" sqref="BK23"/>
    <dataValidation allowBlank="1" showInputMessage="1" showErrorMessage="1" sqref="BK24"/>
    <dataValidation allowBlank="1" showInputMessage="1" showErrorMessage="1" sqref="BK25"/>
    <dataValidation allowBlank="1" showInputMessage="1" showErrorMessage="1" sqref="BK26"/>
    <dataValidation allowBlank="1" showInputMessage="1" showErrorMessage="1" sqref="BK27"/>
    <dataValidation allowBlank="1" showInputMessage="1" showErrorMessage="1" sqref="BK28"/>
    <dataValidation allowBlank="1" showInputMessage="1" showErrorMessage="1" sqref="BK29"/>
    <dataValidation allowBlank="1" showInputMessage="1" showErrorMessage="1" sqref="BK30"/>
    <dataValidation allowBlank="1" showInputMessage="1" showErrorMessage="1" sqref="BK31"/>
    <dataValidation allowBlank="1" showInputMessage="1" showErrorMessage="1" sqref="BK32"/>
    <dataValidation allowBlank="1" showInputMessage="1" showErrorMessage="1" sqref="BK33"/>
    <dataValidation allowBlank="1" showInputMessage="1" showErrorMessage="1" sqref="BK34"/>
    <dataValidation allowBlank="1" showInputMessage="1" showErrorMessage="1" sqref="BK35"/>
    <dataValidation allowBlank="1" showInputMessage="1" showErrorMessage="1" sqref="BK36"/>
    <dataValidation allowBlank="1" showInputMessage="1" showErrorMessage="1" sqref="BK37"/>
    <dataValidation allowBlank="1" showInputMessage="1" showErrorMessage="1" sqref="BK38"/>
    <dataValidation allowBlank="1" showInputMessage="1" showErrorMessage="1" sqref="BK39"/>
    <dataValidation allowBlank="1" showInputMessage="1" showErrorMessage="1" sqref="BK40"/>
    <dataValidation allowBlank="1" showInputMessage="1" showErrorMessage="1" sqref="BK41"/>
    <dataValidation allowBlank="1" showInputMessage="1" showErrorMessage="1" sqref="BK42"/>
    <dataValidation allowBlank="1" showInputMessage="1" showErrorMessage="1" sqref="BK43"/>
    <dataValidation allowBlank="1" showInputMessage="1" showErrorMessage="1" sqref="BK44"/>
    <dataValidation allowBlank="1" showInputMessage="1" showErrorMessage="1" sqref="BK45"/>
    <dataValidation allowBlank="1" showInputMessage="1" showErrorMessage="1" sqref="BK46"/>
    <dataValidation allowBlank="1" showInputMessage="1" showErrorMessage="1" sqref="BK47"/>
    <dataValidation allowBlank="1" showInputMessage="1" showErrorMessage="1" sqref="BK48"/>
    <dataValidation allowBlank="1" showInputMessage="1" showErrorMessage="1" sqref="BK49"/>
    <dataValidation allowBlank="1" showInputMessage="1" showErrorMessage="1" sqref="BK50"/>
    <dataValidation allowBlank="1" showInputMessage="1" showErrorMessage="1" sqref="BK51"/>
    <dataValidation allowBlank="1" showInputMessage="1" showErrorMessage="1" sqref="BK52"/>
    <dataValidation allowBlank="1" showInputMessage="1" showErrorMessage="1" sqref="BK53"/>
    <dataValidation allowBlank="1" showInputMessage="1" showErrorMessage="1" sqref="BK54"/>
    <dataValidation allowBlank="1" showInputMessage="1" showErrorMessage="1" sqref="BK55"/>
    <dataValidation allowBlank="1" showInputMessage="1" showErrorMessage="1" sqref="BK56"/>
    <dataValidation allowBlank="1" showInputMessage="1" showErrorMessage="1" sqref="BK57"/>
    <dataValidation allowBlank="1" showInputMessage="1" showErrorMessage="1" sqref="BK58"/>
    <dataValidation allowBlank="1" showInputMessage="1" showErrorMessage="1" sqref="BK59"/>
    <dataValidation allowBlank="1" showInputMessage="1" showErrorMessage="1" sqref="BK60"/>
    <dataValidation allowBlank="1" showInputMessage="1" showErrorMessage="1" sqref="BB29"/>
    <dataValidation allowBlank="1" showInputMessage="1" showErrorMessage="1" sqref="BB47"/>
    <dataValidation allowBlank="1" showInputMessage="1" showErrorMessage="1" sqref="BB48"/>
    <dataValidation allowBlank="1" showInputMessage="1" showErrorMessage="1" sqref="BB49"/>
    <dataValidation allowBlank="1" showInputMessage="1" showErrorMessage="1" sqref="BB50"/>
    <dataValidation allowBlank="1" showInputMessage="1" showErrorMessage="1" sqref="BB51"/>
    <dataValidation allowBlank="1" showInputMessage="1" showErrorMessage="1" sqref="BB52"/>
    <dataValidation allowBlank="1" showInputMessage="1" showErrorMessage="1" sqref="BB53"/>
    <dataValidation allowBlank="1" showInputMessage="1" showErrorMessage="1" sqref="BB54"/>
    <dataValidation allowBlank="1" showInputMessage="1" showErrorMessage="1" sqref="BB55"/>
    <dataValidation allowBlank="1" showInputMessage="1" showErrorMessage="1" sqref="BB56"/>
    <dataValidation allowBlank="1" showInputMessage="1" showErrorMessage="1" sqref="BB57"/>
    <dataValidation allowBlank="1" showInputMessage="1" showErrorMessage="1" sqref="BB58"/>
    <dataValidation allowBlank="1" showInputMessage="1" showErrorMessage="1" sqref="BB59"/>
    <dataValidation allowBlank="1" showInputMessage="1" showErrorMessage="1" sqref="BB60"/>
    <dataValidation allowBlank="1" showInputMessage="1" showErrorMessage="1" sqref="BR11 AI11"/>
    <dataValidation allowBlank="1" showInputMessage="1" showErrorMessage="1" sqref="BR12 AI12"/>
    <dataValidation allowBlank="1" showInputMessage="1" showErrorMessage="1" sqref="BR13 AI13"/>
    <dataValidation allowBlank="1" showInputMessage="1" showErrorMessage="1" sqref="BR14 AI14"/>
    <dataValidation allowBlank="1" showInputMessage="1" showErrorMessage="1" sqref="BR15 AI15"/>
    <dataValidation allowBlank="1" showInputMessage="1" showErrorMessage="1" sqref="BR16 AI16"/>
    <dataValidation allowBlank="1" showInputMessage="1" showErrorMessage="1" sqref="BR17 AI17"/>
    <dataValidation allowBlank="1" showInputMessage="1" showErrorMessage="1" sqref="BR18 AI18"/>
    <dataValidation allowBlank="1" showInputMessage="1" showErrorMessage="1" sqref="BR19 AI19"/>
    <dataValidation allowBlank="1" showInputMessage="1" showErrorMessage="1" sqref="BR20 AI20"/>
    <dataValidation allowBlank="1" showInputMessage="1" showErrorMessage="1" sqref="BR21 AI21"/>
    <dataValidation allowBlank="1" showInputMessage="1" showErrorMessage="1" sqref="BR22 AI22"/>
    <dataValidation allowBlank="1" showInputMessage="1" showErrorMessage="1" sqref="BR23 AI23"/>
    <dataValidation allowBlank="1" showInputMessage="1" showErrorMessage="1" sqref="BR24 AI24"/>
    <dataValidation allowBlank="1" showInputMessage="1" showErrorMessage="1" sqref="BR25 AI25"/>
    <dataValidation allowBlank="1" showInputMessage="1" showErrorMessage="1" sqref="BR26 AI26"/>
    <dataValidation allowBlank="1" showInputMessage="1" showErrorMessage="1" sqref="BR27 AI27"/>
    <dataValidation allowBlank="1" showInputMessage="1" showErrorMessage="1" sqref="BR28 AI28"/>
    <dataValidation allowBlank="1" showInputMessage="1" showErrorMessage="1" sqref="BR29 AI29"/>
    <dataValidation allowBlank="1" showInputMessage="1" showErrorMessage="1" sqref="BR30 AI30"/>
    <dataValidation allowBlank="1" showInputMessage="1" showErrorMessage="1" sqref="BR31 AI31"/>
    <dataValidation allowBlank="1" showInputMessage="1" showErrorMessage="1" sqref="BR32 AI32"/>
    <dataValidation allowBlank="1" showInputMessage="1" showErrorMessage="1" sqref="BR33 AI33"/>
    <dataValidation allowBlank="1" showInputMessage="1" showErrorMessage="1" sqref="BR34 AI34"/>
    <dataValidation allowBlank="1" showInputMessage="1" showErrorMessage="1" sqref="BR35 AI35"/>
    <dataValidation allowBlank="1" showInputMessage="1" showErrorMessage="1" sqref="BR36 AI36"/>
    <dataValidation allowBlank="1" showInputMessage="1" showErrorMessage="1" sqref="BR37 AI37"/>
    <dataValidation allowBlank="1" showInputMessage="1" showErrorMessage="1" sqref="BR38 AI38"/>
    <dataValidation allowBlank="1" showInputMessage="1" showErrorMessage="1" sqref="BR39 AI39"/>
    <dataValidation allowBlank="1" showInputMessage="1" showErrorMessage="1" sqref="BR40 AI40"/>
    <dataValidation allowBlank="1" showInputMessage="1" showErrorMessage="1" sqref="BR41 AI41"/>
    <dataValidation allowBlank="1" showInputMessage="1" showErrorMessage="1" sqref="BR42 AI42"/>
    <dataValidation allowBlank="1" showInputMessage="1" showErrorMessage="1" sqref="BR43 AI43"/>
    <dataValidation allowBlank="1" showInputMessage="1" showErrorMessage="1" sqref="BR44 AI44"/>
    <dataValidation allowBlank="1" showInputMessage="1" showErrorMessage="1" sqref="BR45 AI45"/>
    <dataValidation allowBlank="1" showInputMessage="1" showErrorMessage="1" sqref="BR46 AI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BU11 AL11"/>
    <dataValidation allowBlank="1" showInputMessage="1" showErrorMessage="1" sqref="BU12 AL12"/>
    <dataValidation allowBlank="1" showInputMessage="1" showErrorMessage="1" sqref="BU13 AL13"/>
    <dataValidation allowBlank="1" showInputMessage="1" showErrorMessage="1" sqref="BU14 AL14"/>
    <dataValidation allowBlank="1" showInputMessage="1" showErrorMessage="1" sqref="BU15 AL15"/>
    <dataValidation allowBlank="1" showInputMessage="1" showErrorMessage="1" sqref="BU16 AL16"/>
    <dataValidation allowBlank="1" showInputMessage="1" showErrorMessage="1" sqref="BU17 AL17"/>
    <dataValidation allowBlank="1" showInputMessage="1" showErrorMessage="1" sqref="BU18 AL18"/>
    <dataValidation allowBlank="1" showInputMessage="1" showErrorMessage="1" sqref="BU19 AL19"/>
    <dataValidation allowBlank="1" showInputMessage="1" showErrorMessage="1" sqref="BU20 AL20"/>
    <dataValidation allowBlank="1" showInputMessage="1" showErrorMessage="1" sqref="BU21 AL21"/>
    <dataValidation allowBlank="1" showInputMessage="1" showErrorMessage="1" sqref="BU22 AL22"/>
    <dataValidation allowBlank="1" showInputMessage="1" showErrorMessage="1" sqref="BU23 AL23"/>
    <dataValidation allowBlank="1" showInputMessage="1" showErrorMessage="1" sqref="BU24 AL24"/>
    <dataValidation allowBlank="1" showInputMessage="1" showErrorMessage="1" sqref="BU25 AL25"/>
    <dataValidation allowBlank="1" showInputMessage="1" showErrorMessage="1" sqref="BU26 AL26"/>
    <dataValidation allowBlank="1" showInputMessage="1" showErrorMessage="1" sqref="BU27 AL27"/>
    <dataValidation allowBlank="1" showInputMessage="1" showErrorMessage="1" sqref="BU28 AL28"/>
    <dataValidation allowBlank="1" showInputMessage="1" showErrorMessage="1" sqref="BU29 AL29"/>
    <dataValidation allowBlank="1" showInputMessage="1" showErrorMessage="1" sqref="BU30 AL30"/>
    <dataValidation allowBlank="1" showInputMessage="1" showErrorMessage="1" sqref="BU31 AL31"/>
    <dataValidation allowBlank="1" showInputMessage="1" showErrorMessage="1" sqref="BU32 AL32"/>
    <dataValidation allowBlank="1" showInputMessage="1" showErrorMessage="1" sqref="BU33 AL33"/>
    <dataValidation allowBlank="1" showInputMessage="1" showErrorMessage="1" sqref="BU34 AL34"/>
    <dataValidation allowBlank="1" showInputMessage="1" showErrorMessage="1" sqref="BU35 AL35"/>
    <dataValidation allowBlank="1" showInputMessage="1" showErrorMessage="1" sqref="BU36 AL36"/>
    <dataValidation allowBlank="1" showInputMessage="1" showErrorMessage="1" sqref="BU37 AL37"/>
    <dataValidation allowBlank="1" showInputMessage="1" showErrorMessage="1" sqref="BU38 AL38"/>
    <dataValidation allowBlank="1" showInputMessage="1" showErrorMessage="1" sqref="BU39 AL39"/>
    <dataValidation allowBlank="1" showInputMessage="1" showErrorMessage="1" sqref="BU40 AL40"/>
    <dataValidation allowBlank="1" showInputMessage="1" showErrorMessage="1" sqref="BU41 AL41"/>
    <dataValidation allowBlank="1" showInputMessage="1" showErrorMessage="1" sqref="BU42 AL42"/>
    <dataValidation allowBlank="1" showInputMessage="1" showErrorMessage="1" sqref="BU43 AL43"/>
    <dataValidation allowBlank="1" showInputMessage="1" showErrorMessage="1" sqref="BU44 AL44"/>
    <dataValidation allowBlank="1" showInputMessage="1" showErrorMessage="1" sqref="BU45 AL45"/>
    <dataValidation allowBlank="1" showInputMessage="1" showErrorMessage="1" sqref="BU46 AL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AE11"/>
    <dataValidation allowBlank="1" showInputMessage="1" showErrorMessage="1" sqref="AE12"/>
    <dataValidation allowBlank="1" showInputMessage="1" showErrorMessage="1" sqref="AE13"/>
    <dataValidation allowBlank="1" showInputMessage="1" showErrorMessage="1" sqref="AE14"/>
    <dataValidation allowBlank="1" showInputMessage="1" showErrorMessage="1" sqref="AE15"/>
    <dataValidation allowBlank="1" showInputMessage="1" showErrorMessage="1" sqref="AE16"/>
    <dataValidation allowBlank="1" showInputMessage="1" showErrorMessage="1" sqref="AE17"/>
    <dataValidation allowBlank="1" showInputMessage="1" showErrorMessage="1" sqref="AE18"/>
    <dataValidation allowBlank="1" showInputMessage="1" showErrorMessage="1" sqref="AE19"/>
    <dataValidation allowBlank="1" showInputMessage="1" showErrorMessage="1" sqref="AE20"/>
    <dataValidation allowBlank="1" showInputMessage="1" showErrorMessage="1" sqref="AE21"/>
    <dataValidation allowBlank="1" showInputMessage="1" showErrorMessage="1" sqref="AE22"/>
    <dataValidation allowBlank="1" showInputMessage="1" showErrorMessage="1" sqref="AE23"/>
    <dataValidation allowBlank="1" showInputMessage="1" showErrorMessage="1" sqref="AE24"/>
    <dataValidation allowBlank="1" showInputMessage="1" showErrorMessage="1" sqref="AE25"/>
    <dataValidation allowBlank="1" showInputMessage="1" showErrorMessage="1" sqref="AE26"/>
    <dataValidation allowBlank="1" showInputMessage="1" showErrorMessage="1" sqref="AE27"/>
    <dataValidation allowBlank="1" showInputMessage="1" showErrorMessage="1" sqref="AE28"/>
    <dataValidation allowBlank="1" showInputMessage="1" showErrorMessage="1" sqref="AE29"/>
    <dataValidation allowBlank="1" showInputMessage="1" showErrorMessage="1" sqref="AE30"/>
    <dataValidation allowBlank="1" showInputMessage="1" showErrorMessage="1" sqref="AE31"/>
    <dataValidation allowBlank="1" showInputMessage="1" showErrorMessage="1" sqref="AE32"/>
    <dataValidation allowBlank="1" showInputMessage="1" showErrorMessage="1" sqref="AE33"/>
    <dataValidation allowBlank="1" showInputMessage="1" showErrorMessage="1" sqref="AE34"/>
    <dataValidation allowBlank="1" showInputMessage="1" showErrorMessage="1" sqref="AE35"/>
    <dataValidation allowBlank="1" showInputMessage="1" showErrorMessage="1" sqref="AE36"/>
    <dataValidation allowBlank="1" showInputMessage="1" showErrorMessage="1" sqref="AE37"/>
    <dataValidation allowBlank="1" showInputMessage="1" showErrorMessage="1" sqref="AE38"/>
    <dataValidation allowBlank="1" showInputMessage="1" showErrorMessage="1" sqref="AE39"/>
    <dataValidation allowBlank="1" showInputMessage="1" showErrorMessage="1" sqref="AE40"/>
    <dataValidation allowBlank="1" showInputMessage="1" showErrorMessage="1" sqref="AE41"/>
    <dataValidation allowBlank="1" showInputMessage="1" showErrorMessage="1" sqref="AE42"/>
    <dataValidation allowBlank="1" showInputMessage="1" showErrorMessage="1" sqref="AE43"/>
    <dataValidation allowBlank="1" showInputMessage="1" showErrorMessage="1" sqref="AE44"/>
    <dataValidation allowBlank="1" showInputMessage="1" showErrorMessage="1" sqref="AE45"/>
    <dataValidation allowBlank="1" showInputMessage="1" showErrorMessage="1" sqref="AE46"/>
    <dataValidation allowBlank="1" showInputMessage="1" showErrorMessage="1" sqref="AE47"/>
    <dataValidation allowBlank="1" showInputMessage="1" showErrorMessage="1" sqref="AE48"/>
    <dataValidation allowBlank="1" showInputMessage="1" showErrorMessage="1" sqref="AE49"/>
    <dataValidation allowBlank="1" showInputMessage="1" showErrorMessage="1" sqref="AE50"/>
    <dataValidation allowBlank="1" showInputMessage="1" showErrorMessage="1" sqref="AE51"/>
    <dataValidation allowBlank="1" showInputMessage="1" showErrorMessage="1" sqref="AE52"/>
    <dataValidation allowBlank="1" showInputMessage="1" showErrorMessage="1" sqref="AE53"/>
    <dataValidation allowBlank="1" showInputMessage="1" showErrorMessage="1" sqref="AE54"/>
    <dataValidation allowBlank="1" showInputMessage="1" showErrorMessage="1" sqref="AE55"/>
    <dataValidation allowBlank="1" showInputMessage="1" showErrorMessage="1" sqref="AE56"/>
    <dataValidation allowBlank="1" showInputMessage="1" showErrorMessage="1" sqref="AE57"/>
    <dataValidation allowBlank="1" showInputMessage="1" showErrorMessage="1" sqref="AE58"/>
    <dataValidation allowBlank="1" showInputMessage="1" showErrorMessage="1" sqref="AE59"/>
    <dataValidation allowBlank="1" showInputMessage="1" showErrorMessage="1" sqref="AE60"/>
    <dataValidation allowBlank="1" showInputMessage="1" showErrorMessage="1" sqref="AF11"/>
    <dataValidation allowBlank="1" showInputMessage="1" showErrorMessage="1" sqref="AF12"/>
    <dataValidation allowBlank="1" showInputMessage="1" showErrorMessage="1" sqref="AF13"/>
    <dataValidation allowBlank="1" showInputMessage="1" showErrorMessage="1" sqref="AF14"/>
    <dataValidation allowBlank="1" showInputMessage="1" showErrorMessage="1" sqref="AF15"/>
    <dataValidation allowBlank="1" showInputMessage="1" showErrorMessage="1" sqref="AF16"/>
    <dataValidation allowBlank="1" showInputMessage="1" showErrorMessage="1" sqref="AF17"/>
    <dataValidation allowBlank="1" showInputMessage="1" showErrorMessage="1" sqref="AF18"/>
    <dataValidation allowBlank="1" showInputMessage="1" showErrorMessage="1" sqref="AF19"/>
    <dataValidation allowBlank="1" showInputMessage="1" showErrorMessage="1" sqref="AF20"/>
    <dataValidation allowBlank="1" showInputMessage="1" showErrorMessage="1" sqref="AF21"/>
    <dataValidation allowBlank="1" showInputMessage="1" showErrorMessage="1" sqref="AF22"/>
    <dataValidation allowBlank="1" showInputMessage="1" showErrorMessage="1" sqref="AF23"/>
    <dataValidation allowBlank="1" showInputMessage="1" showErrorMessage="1" sqref="AF24"/>
    <dataValidation allowBlank="1" showInputMessage="1" showErrorMessage="1" sqref="AF25"/>
    <dataValidation allowBlank="1" showInputMessage="1" showErrorMessage="1" sqref="AF26"/>
    <dataValidation allowBlank="1" showInputMessage="1" showErrorMessage="1" sqref="AF27"/>
    <dataValidation allowBlank="1" showInputMessage="1" showErrorMessage="1" sqref="AF28"/>
    <dataValidation allowBlank="1" showInputMessage="1" showErrorMessage="1" sqref="AF29"/>
    <dataValidation allowBlank="1" showInputMessage="1" showErrorMessage="1" sqref="AF30"/>
    <dataValidation allowBlank="1" showInputMessage="1" showErrorMessage="1" sqref="AF31"/>
    <dataValidation allowBlank="1" showInputMessage="1" showErrorMessage="1" sqref="AF32"/>
    <dataValidation allowBlank="1" showInputMessage="1" showErrorMessage="1" sqref="AF33"/>
    <dataValidation allowBlank="1" showInputMessage="1" showErrorMessage="1" sqref="AF34"/>
    <dataValidation allowBlank="1" showInputMessage="1" showErrorMessage="1" sqref="AF35"/>
    <dataValidation allowBlank="1" showInputMessage="1" showErrorMessage="1" sqref="AF36"/>
    <dataValidation allowBlank="1" showInputMessage="1" showErrorMessage="1" sqref="AF37"/>
    <dataValidation allowBlank="1" showInputMessage="1" showErrorMessage="1" sqref="AF38"/>
    <dataValidation allowBlank="1" showInputMessage="1" showErrorMessage="1" sqref="AF39"/>
    <dataValidation allowBlank="1" showInputMessage="1" showErrorMessage="1" sqref="AF40"/>
    <dataValidation allowBlank="1" showInputMessage="1" showErrorMessage="1" sqref="AF41"/>
    <dataValidation allowBlank="1" showInputMessage="1" showErrorMessage="1" sqref="AF42"/>
    <dataValidation allowBlank="1" showInputMessage="1" showErrorMessage="1" sqref="AF43"/>
    <dataValidation allowBlank="1" showInputMessage="1" showErrorMessage="1" sqref="AF44"/>
    <dataValidation allowBlank="1" showInputMessage="1" showErrorMessage="1" sqref="AF45"/>
    <dataValidation allowBlank="1" showInputMessage="1" showErrorMessage="1" sqref="AF46"/>
    <dataValidation allowBlank="1" showInputMessage="1" showErrorMessage="1" sqref="AF47"/>
    <dataValidation allowBlank="1" showInputMessage="1" showErrorMessage="1" sqref="AF48"/>
    <dataValidation allowBlank="1" showInputMessage="1" showErrorMessage="1" sqref="AF49"/>
    <dataValidation allowBlank="1" showInputMessage="1" showErrorMessage="1" sqref="AF50"/>
    <dataValidation allowBlank="1" showInputMessage="1" showErrorMessage="1" sqref="AF51"/>
    <dataValidation allowBlank="1" showInputMessage="1" showErrorMessage="1" sqref="AF52"/>
    <dataValidation allowBlank="1" showInputMessage="1" showErrorMessage="1" sqref="AF53"/>
    <dataValidation allowBlank="1" showInputMessage="1" showErrorMessage="1" sqref="AF54"/>
    <dataValidation allowBlank="1" showInputMessage="1" showErrorMessage="1" sqref="AF55"/>
    <dataValidation allowBlank="1" showInputMessage="1" showErrorMessage="1" sqref="AF56"/>
    <dataValidation allowBlank="1" showInputMessage="1" showErrorMessage="1" sqref="AF57"/>
    <dataValidation allowBlank="1" showInputMessage="1" showErrorMessage="1" sqref="AF58"/>
    <dataValidation allowBlank="1" showInputMessage="1" showErrorMessage="1" sqref="AF59"/>
    <dataValidation allowBlank="1" showInputMessage="1" showErrorMessage="1" sqref="AF60"/>
  </dataValidation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60"/>
  <sheetViews>
    <sheetView workbookViewId="0">
      <pane xSplit="3" ySplit="10" topLeftCell="D11" activePane="bottomRight" state="frozen"/>
      <selection pane="topRight"/>
      <selection pane="bottomLeft"/>
      <selection pane="bottomRight" activeCell="CI12" sqref="CI12"/>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1" max="11" width="11.140625" hidden="1" customWidth="1"/>
    <col min="13" max="13" width="7.140625" hidden="1" customWidth="1"/>
    <col min="14" max="16" width="7.140625" customWidth="1"/>
    <col min="17" max="31" width="3.28515625" style="30" customWidth="1"/>
    <col min="32" max="32" width="4.28515625" style="30" customWidth="1"/>
    <col min="33" max="47" width="3.28515625" style="30" customWidth="1"/>
    <col min="48" max="50" width="4.28515625" style="30" customWidth="1"/>
    <col min="51" max="66" width="3.28515625" style="30" customWidth="1"/>
    <col min="67" max="67" width="4.28515625" style="30" customWidth="1"/>
    <col min="68" max="82" width="3.28515625" style="30" customWidth="1"/>
    <col min="83" max="84" width="4.28515625" style="30" customWidth="1"/>
    <col min="85" max="85" width="3.28515625" style="30" customWidth="1"/>
    <col min="86" max="86" width="5.85546875" style="30" customWidth="1"/>
    <col min="87" max="87" width="51.5703125" style="30" customWidth="1"/>
    <col min="88" max="88" width="3.28515625" style="30" customWidth="1"/>
    <col min="89" max="89" width="5.85546875" style="30" customWidth="1"/>
    <col min="90" max="90" width="51.5703125" style="30" customWidth="1"/>
    <col min="91" max="92" width="8.5703125" style="30" customWidth="1"/>
    <col min="93" max="93" width="34.140625" style="30" customWidth="1"/>
    <col min="94" max="94" width="9.140625" customWidth="1"/>
    <col min="100" max="100" width="9" style="56" customWidth="1"/>
    <col min="101" max="102" width="9" style="56" hidden="1" customWidth="1"/>
    <col min="103" max="103" width="9" style="56" customWidth="1"/>
  </cols>
  <sheetData>
    <row r="1" spans="1:102" ht="20.25" customHeight="1" x14ac:dyDescent="0.3">
      <c r="A1" s="11">
        <v>74</v>
      </c>
      <c r="B1" s="10"/>
      <c r="C1" s="84" t="s">
        <v>0</v>
      </c>
      <c r="D1" s="84"/>
      <c r="E1" s="84"/>
      <c r="F1" s="84"/>
      <c r="G1" s="84"/>
      <c r="H1" s="84"/>
      <c r="I1" s="84"/>
      <c r="J1" s="84"/>
      <c r="K1" s="84"/>
      <c r="L1" s="84"/>
      <c r="M1" s="84"/>
      <c r="N1" s="84"/>
      <c r="O1" s="84"/>
      <c r="Q1" s="29" t="s">
        <v>1</v>
      </c>
      <c r="AZ1" s="29"/>
    </row>
    <row r="2" spans="1:102" x14ac:dyDescent="0.25">
      <c r="A2" s="1" t="s">
        <v>2</v>
      </c>
      <c r="B2" s="2"/>
      <c r="C2" s="3" t="s">
        <v>3</v>
      </c>
      <c r="E2" s="4" t="s">
        <v>92</v>
      </c>
      <c r="Q2" s="30" t="s">
        <v>5</v>
      </c>
      <c r="R2" s="31"/>
      <c r="S2" s="31"/>
      <c r="T2" s="31"/>
      <c r="U2" s="31" t="s">
        <v>6</v>
      </c>
      <c r="V2" s="31" t="str">
        <f>MID(E2,6,20)</f>
        <v xml:space="preserve"> X IPS 2</v>
      </c>
      <c r="W2" s="31"/>
      <c r="X2" s="31"/>
      <c r="Y2" s="31"/>
      <c r="Z2" s="31"/>
      <c r="AA2" s="31"/>
      <c r="AB2" s="31"/>
      <c r="AC2" s="32"/>
      <c r="AD2" s="32"/>
      <c r="AE2" s="32"/>
      <c r="AF2" s="32"/>
      <c r="AG2" s="32"/>
      <c r="AH2" s="32"/>
      <c r="BA2" s="31"/>
      <c r="BB2" s="31"/>
      <c r="BC2" s="31"/>
      <c r="BD2" s="31" t="s">
        <v>6</v>
      </c>
      <c r="BE2" s="31" t="str">
        <f>MID(AO2,6,20)</f>
        <v/>
      </c>
      <c r="BF2" s="31"/>
      <c r="BG2" s="31"/>
      <c r="BH2" s="31"/>
      <c r="BI2" s="31"/>
      <c r="BJ2" s="31"/>
      <c r="BK2" s="31"/>
      <c r="BL2" s="32"/>
      <c r="BM2" s="32"/>
      <c r="BN2" s="32"/>
      <c r="BO2" s="32"/>
      <c r="BP2" s="32"/>
      <c r="BQ2" s="32"/>
    </row>
    <row r="3" spans="1:102" x14ac:dyDescent="0.25">
      <c r="A3" s="1" t="s">
        <v>7</v>
      </c>
      <c r="B3" s="2"/>
      <c r="C3" s="3" t="s">
        <v>8</v>
      </c>
      <c r="E3" s="5" t="s">
        <v>9</v>
      </c>
      <c r="H3" t="s">
        <v>10</v>
      </c>
      <c r="Q3" s="30" t="s">
        <v>11</v>
      </c>
      <c r="R3" s="31"/>
      <c r="S3" s="31"/>
      <c r="T3" s="31"/>
      <c r="U3" s="31" t="s">
        <v>6</v>
      </c>
      <c r="V3" s="31"/>
      <c r="W3" s="31"/>
      <c r="X3" s="31"/>
      <c r="Y3" s="31"/>
      <c r="Z3" s="31"/>
      <c r="AA3" s="31"/>
      <c r="AB3" s="31"/>
      <c r="AC3" s="32"/>
      <c r="AD3" s="32"/>
      <c r="AE3" s="32"/>
      <c r="AF3" s="32"/>
      <c r="AG3" s="32"/>
      <c r="AH3" s="32"/>
      <c r="BA3" s="31"/>
      <c r="BB3" s="31"/>
      <c r="BC3" s="31"/>
      <c r="BD3" s="31" t="s">
        <v>6</v>
      </c>
      <c r="BE3" s="31"/>
      <c r="BF3" s="31"/>
      <c r="BG3" s="31"/>
      <c r="BH3" s="31"/>
      <c r="BI3" s="31"/>
      <c r="BJ3" s="31"/>
      <c r="BK3" s="31"/>
      <c r="BL3" s="32"/>
      <c r="BM3" s="32"/>
      <c r="BN3" s="32"/>
      <c r="BO3" s="32"/>
      <c r="BP3" s="32"/>
      <c r="BQ3" s="32"/>
    </row>
    <row r="4" spans="1:102" x14ac:dyDescent="0.25">
      <c r="A4" s="6" t="s">
        <v>12</v>
      </c>
      <c r="B4" s="2"/>
      <c r="C4" s="7">
        <v>70</v>
      </c>
      <c r="H4" t="s">
        <v>13</v>
      </c>
      <c r="Q4" s="33" t="s">
        <v>14</v>
      </c>
      <c r="R4" s="31"/>
      <c r="S4" s="31"/>
      <c r="T4" s="31"/>
      <c r="U4" s="31"/>
      <c r="V4" s="31"/>
      <c r="W4" s="31"/>
      <c r="X4" s="31"/>
      <c r="Y4" s="31"/>
      <c r="Z4" s="31"/>
      <c r="AA4" s="31"/>
      <c r="AB4" s="31"/>
      <c r="AC4" s="32"/>
      <c r="AD4" s="32"/>
      <c r="AE4" s="32"/>
      <c r="AF4" s="32"/>
      <c r="AG4" s="32"/>
      <c r="AH4" s="32"/>
      <c r="AZ4" s="33"/>
      <c r="BA4" s="31"/>
      <c r="BB4" s="31"/>
      <c r="BC4" s="31"/>
      <c r="BD4" s="31"/>
      <c r="BE4" s="31"/>
      <c r="BF4" s="31"/>
      <c r="BG4" s="31"/>
      <c r="BH4" s="31"/>
      <c r="BI4" s="31"/>
      <c r="BJ4" s="31"/>
      <c r="BK4" s="31"/>
      <c r="BL4" s="32"/>
      <c r="BM4" s="32"/>
      <c r="BN4" s="32"/>
      <c r="BO4" s="32"/>
      <c r="BP4" s="32"/>
      <c r="BQ4" s="32"/>
    </row>
    <row r="5" spans="1:102" hidden="1" x14ac:dyDescent="0.25">
      <c r="Q5" s="31"/>
      <c r="R5" s="31"/>
      <c r="S5" s="31"/>
      <c r="T5" s="31"/>
      <c r="U5" s="31"/>
      <c r="V5" s="31"/>
      <c r="W5" s="31"/>
      <c r="X5" s="31"/>
      <c r="Y5" s="31"/>
      <c r="Z5" s="31"/>
      <c r="AA5" s="31"/>
      <c r="AB5" s="31"/>
      <c r="AC5" s="32"/>
      <c r="AD5" s="32"/>
      <c r="AE5" s="32"/>
      <c r="AF5" s="32"/>
      <c r="AG5" s="32"/>
      <c r="AH5" s="32"/>
      <c r="AZ5" s="31"/>
      <c r="BA5" s="31"/>
      <c r="BB5" s="31"/>
      <c r="BC5" s="31"/>
      <c r="BD5" s="31"/>
      <c r="BE5" s="31"/>
      <c r="BF5" s="31"/>
      <c r="BG5" s="31"/>
      <c r="BH5" s="31"/>
      <c r="BI5" s="31"/>
      <c r="BJ5" s="31"/>
      <c r="BK5" s="31"/>
      <c r="BL5" s="32"/>
      <c r="BM5" s="32"/>
      <c r="BN5" s="32"/>
      <c r="BO5" s="32"/>
      <c r="BP5" s="32"/>
      <c r="BQ5" s="32"/>
    </row>
    <row r="6" spans="1:102" hidden="1" x14ac:dyDescent="0.25">
      <c r="P6" s="12" t="s">
        <v>15</v>
      </c>
      <c r="Q6" s="31"/>
      <c r="R6" s="31"/>
      <c r="S6" s="31"/>
      <c r="T6" s="31"/>
      <c r="U6" s="31"/>
      <c r="V6" s="31"/>
      <c r="W6" s="31"/>
      <c r="X6" s="31"/>
      <c r="Y6" s="31"/>
      <c r="Z6" s="31"/>
      <c r="AA6" s="31"/>
      <c r="AB6" s="31"/>
      <c r="AC6" s="32"/>
      <c r="AD6" s="32"/>
      <c r="AE6" s="32"/>
      <c r="AF6" s="32"/>
      <c r="AG6" s="32"/>
      <c r="AH6" s="32"/>
      <c r="AZ6" s="31"/>
      <c r="BA6" s="31"/>
      <c r="BB6" s="31"/>
      <c r="BC6" s="31"/>
      <c r="BD6" s="31"/>
      <c r="BE6" s="31"/>
      <c r="BF6" s="31"/>
      <c r="BG6" s="31"/>
      <c r="BH6" s="31"/>
      <c r="BI6" s="31"/>
      <c r="BJ6" s="31"/>
      <c r="BK6" s="31"/>
      <c r="BL6" s="32"/>
      <c r="BM6" s="32"/>
      <c r="BN6" s="32"/>
      <c r="BO6" s="32"/>
      <c r="BP6" s="32"/>
      <c r="BQ6" s="32"/>
    </row>
    <row r="7" spans="1:102" ht="15" customHeight="1" x14ac:dyDescent="0.25">
      <c r="E7" s="78" t="s">
        <v>16</v>
      </c>
      <c r="F7" s="79"/>
      <c r="G7" s="79"/>
      <c r="H7" s="79"/>
      <c r="I7" s="79"/>
      <c r="J7" s="80"/>
      <c r="K7" s="54"/>
      <c r="L7" s="13"/>
      <c r="M7" s="13"/>
      <c r="N7" s="86" t="s">
        <v>17</v>
      </c>
      <c r="O7" s="86"/>
      <c r="Q7" s="31"/>
      <c r="R7" s="31"/>
      <c r="S7" s="31"/>
      <c r="T7" s="31"/>
      <c r="U7" s="31"/>
      <c r="V7" s="31"/>
      <c r="W7" s="31"/>
      <c r="X7" s="31"/>
      <c r="Y7" s="31"/>
      <c r="Z7" s="31"/>
      <c r="AA7" s="31"/>
      <c r="AB7" s="31"/>
      <c r="AC7" s="32"/>
      <c r="AD7" s="32"/>
      <c r="AE7" s="32"/>
      <c r="AF7" s="32"/>
      <c r="AG7" s="32"/>
      <c r="AH7" s="32"/>
      <c r="AZ7" s="31"/>
      <c r="BA7" s="31"/>
      <c r="BB7" s="31"/>
      <c r="BC7" s="31"/>
      <c r="BD7" s="31"/>
      <c r="BE7" s="31"/>
      <c r="BF7" s="31"/>
      <c r="BG7" s="31"/>
      <c r="BH7" s="31"/>
      <c r="BI7" s="31"/>
      <c r="BJ7" s="31"/>
      <c r="BK7" s="31"/>
      <c r="BL7" s="32"/>
      <c r="BM7" s="32"/>
      <c r="BN7" s="32"/>
      <c r="BO7" s="32"/>
      <c r="BP7" s="32"/>
      <c r="BQ7" s="32"/>
    </row>
    <row r="8" spans="1:102" ht="18.75" customHeight="1" x14ac:dyDescent="0.3">
      <c r="A8" s="87" t="s">
        <v>18</v>
      </c>
      <c r="B8" s="88" t="s">
        <v>19</v>
      </c>
      <c r="C8" s="87" t="s">
        <v>20</v>
      </c>
      <c r="E8" s="81"/>
      <c r="F8" s="82"/>
      <c r="G8" s="82"/>
      <c r="H8" s="82"/>
      <c r="I8" s="82"/>
      <c r="J8" s="83"/>
      <c r="K8" s="55"/>
      <c r="L8" s="13"/>
      <c r="M8" s="17"/>
      <c r="N8" s="86"/>
      <c r="O8" s="86"/>
      <c r="P8" s="9"/>
      <c r="Q8" s="34" t="s">
        <v>21</v>
      </c>
      <c r="R8" s="35"/>
      <c r="S8" s="35"/>
      <c r="T8" s="35"/>
      <c r="U8" s="35"/>
      <c r="V8" s="35"/>
      <c r="W8" s="35"/>
      <c r="X8" s="35"/>
      <c r="Y8" s="35"/>
      <c r="Z8" s="35"/>
      <c r="AA8" s="35"/>
      <c r="AB8" s="35"/>
      <c r="AC8" s="35"/>
      <c r="AD8" s="35"/>
      <c r="AE8" s="35"/>
      <c r="AF8" s="35"/>
      <c r="AG8" s="35"/>
      <c r="AH8" s="35"/>
      <c r="AI8" s="36"/>
      <c r="AJ8" s="35"/>
      <c r="AK8" s="35"/>
      <c r="AL8" s="35"/>
      <c r="AM8" s="35"/>
      <c r="AN8" s="35"/>
      <c r="AO8" s="35"/>
      <c r="AP8" s="35"/>
      <c r="AQ8" s="35"/>
      <c r="AR8" s="35"/>
      <c r="AS8" s="35"/>
      <c r="AT8" s="35"/>
      <c r="AU8" s="36"/>
      <c r="AV8" s="75" t="s">
        <v>22</v>
      </c>
      <c r="AW8" s="71" t="s">
        <v>23</v>
      </c>
      <c r="AX8" s="66" t="s">
        <v>24</v>
      </c>
      <c r="AY8" s="37"/>
      <c r="AZ8" s="34" t="s">
        <v>25</v>
      </c>
      <c r="BA8" s="35"/>
      <c r="BB8" s="35"/>
      <c r="BC8" s="35"/>
      <c r="BD8" s="35"/>
      <c r="BE8" s="35"/>
      <c r="BF8" s="35"/>
      <c r="BG8" s="35"/>
      <c r="BH8" s="35"/>
      <c r="BI8" s="35"/>
      <c r="BJ8" s="35"/>
      <c r="BK8" s="35"/>
      <c r="BL8" s="35"/>
      <c r="BM8" s="35"/>
      <c r="BN8" s="35"/>
      <c r="BO8" s="35"/>
      <c r="BP8" s="35"/>
      <c r="BQ8" s="35"/>
      <c r="BR8" s="36"/>
      <c r="BS8" s="35"/>
      <c r="BT8" s="35"/>
      <c r="BU8" s="35"/>
      <c r="BV8" s="35"/>
      <c r="BW8" s="35"/>
      <c r="BX8" s="35"/>
      <c r="BY8" s="35"/>
      <c r="BZ8" s="35"/>
      <c r="CA8" s="35"/>
      <c r="CB8" s="35"/>
      <c r="CC8" s="35"/>
      <c r="CD8" s="36"/>
      <c r="CE8" s="71" t="s">
        <v>23</v>
      </c>
      <c r="CF8" s="66" t="s">
        <v>24</v>
      </c>
      <c r="CG8" s="37"/>
      <c r="CH8" s="65" t="s">
        <v>26</v>
      </c>
      <c r="CI8" s="65" t="s">
        <v>27</v>
      </c>
      <c r="CJ8" s="37"/>
      <c r="CK8" s="65" t="s">
        <v>26</v>
      </c>
      <c r="CL8" s="65" t="s">
        <v>28</v>
      </c>
      <c r="CN8" s="38" t="s">
        <v>29</v>
      </c>
    </row>
    <row r="9" spans="1:102" x14ac:dyDescent="0.25">
      <c r="A9" s="87"/>
      <c r="B9" s="88"/>
      <c r="C9" s="87"/>
      <c r="E9" s="85" t="s">
        <v>30</v>
      </c>
      <c r="F9" s="85"/>
      <c r="G9" s="85"/>
      <c r="H9" s="89" t="s">
        <v>31</v>
      </c>
      <c r="I9" s="89"/>
      <c r="J9" s="89"/>
      <c r="K9" s="77" t="s">
        <v>32</v>
      </c>
      <c r="L9" s="13"/>
      <c r="M9" s="18" t="s">
        <v>33</v>
      </c>
      <c r="N9" s="85" t="s">
        <v>34</v>
      </c>
      <c r="O9" s="85" t="s">
        <v>22</v>
      </c>
      <c r="P9" s="9"/>
      <c r="Q9" s="62">
        <v>1</v>
      </c>
      <c r="R9" s="63"/>
      <c r="S9" s="64"/>
      <c r="T9" s="62">
        <v>2</v>
      </c>
      <c r="U9" s="63"/>
      <c r="V9" s="64"/>
      <c r="W9" s="62">
        <v>3</v>
      </c>
      <c r="X9" s="63"/>
      <c r="Y9" s="64"/>
      <c r="Z9" s="62">
        <v>4</v>
      </c>
      <c r="AA9" s="63"/>
      <c r="AB9" s="64"/>
      <c r="AC9" s="62">
        <v>5</v>
      </c>
      <c r="AD9" s="63"/>
      <c r="AE9" s="64"/>
      <c r="AF9" s="71" t="s">
        <v>34</v>
      </c>
      <c r="AG9" s="62">
        <v>6</v>
      </c>
      <c r="AH9" s="63"/>
      <c r="AI9" s="64"/>
      <c r="AJ9" s="62">
        <v>7</v>
      </c>
      <c r="AK9" s="63"/>
      <c r="AL9" s="64"/>
      <c r="AM9" s="62">
        <v>8</v>
      </c>
      <c r="AN9" s="63"/>
      <c r="AO9" s="64"/>
      <c r="AP9" s="62">
        <v>9</v>
      </c>
      <c r="AQ9" s="63"/>
      <c r="AR9" s="64"/>
      <c r="AS9" s="62">
        <v>10</v>
      </c>
      <c r="AT9" s="63"/>
      <c r="AU9" s="64"/>
      <c r="AV9" s="76"/>
      <c r="AW9" s="72"/>
      <c r="AX9" s="67"/>
      <c r="AY9" s="37"/>
      <c r="AZ9" s="73">
        <v>1</v>
      </c>
      <c r="BA9" s="63"/>
      <c r="BB9" s="64"/>
      <c r="BC9" s="62">
        <v>2</v>
      </c>
      <c r="BD9" s="63"/>
      <c r="BE9" s="64"/>
      <c r="BF9" s="62">
        <v>3</v>
      </c>
      <c r="BG9" s="63"/>
      <c r="BH9" s="64"/>
      <c r="BI9" s="62">
        <v>4</v>
      </c>
      <c r="BJ9" s="63"/>
      <c r="BK9" s="64"/>
      <c r="BL9" s="62">
        <v>5</v>
      </c>
      <c r="BM9" s="63"/>
      <c r="BN9" s="64"/>
      <c r="BO9" s="71" t="s">
        <v>34</v>
      </c>
      <c r="BP9" s="62">
        <v>6</v>
      </c>
      <c r="BQ9" s="63"/>
      <c r="BR9" s="64"/>
      <c r="BS9" s="62">
        <v>7</v>
      </c>
      <c r="BT9" s="63"/>
      <c r="BU9" s="64"/>
      <c r="BV9" s="62">
        <v>8</v>
      </c>
      <c r="BW9" s="63"/>
      <c r="BX9" s="64"/>
      <c r="BY9" s="62">
        <v>9</v>
      </c>
      <c r="BZ9" s="63"/>
      <c r="CA9" s="64"/>
      <c r="CB9" s="62">
        <v>10</v>
      </c>
      <c r="CC9" s="63"/>
      <c r="CD9" s="64"/>
      <c r="CE9" s="72"/>
      <c r="CF9" s="67"/>
      <c r="CG9" s="37"/>
      <c r="CH9" s="65"/>
      <c r="CI9" s="65"/>
      <c r="CJ9" s="37"/>
      <c r="CK9" s="65"/>
      <c r="CL9" s="65"/>
      <c r="CN9" s="39" t="s">
        <v>35</v>
      </c>
      <c r="CO9" s="40" t="s">
        <v>36</v>
      </c>
      <c r="CW9" s="56">
        <v>0</v>
      </c>
      <c r="CX9" s="56" t="str">
        <f>(IF(CO10="","","Perlu peningkatan pemahaman  "))&amp;(IF(CO10="","",CO10&amp;", "))&amp;(IF(CO11="","",CO11&amp;", "))&amp;(IF(CO12="","",CO12&amp;", "))&amp;(IF(CO13="","",CO13&amp;", "))&amp;(IF(CO14="","",CO14&amp;", "))&amp;(IF(CO15="","",CO15&amp;", "))&amp;(IF(CO16="","",CO16&amp;", "))&amp;(IF(CO17="","",CO17&amp;", "))&amp;(IF(CO18="","",CO18&amp;", "))&amp;(IF(CO19="","",CO19&amp;"."))</f>
        <v xml:space="preserve">Perlu peningkatan pemahaman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0" spans="1:102" x14ac:dyDescent="0.25">
      <c r="A10" s="87"/>
      <c r="B10" s="88"/>
      <c r="C10" s="87"/>
      <c r="E10" s="15" t="s">
        <v>37</v>
      </c>
      <c r="F10" s="15" t="s">
        <v>38</v>
      </c>
      <c r="G10" s="15" t="s">
        <v>39</v>
      </c>
      <c r="H10" s="16" t="s">
        <v>37</v>
      </c>
      <c r="I10" s="16" t="s">
        <v>38</v>
      </c>
      <c r="J10" s="16" t="s">
        <v>39</v>
      </c>
      <c r="K10" s="77"/>
      <c r="L10" s="13"/>
      <c r="M10" s="18" t="s">
        <v>40</v>
      </c>
      <c r="N10" s="85"/>
      <c r="O10" s="85"/>
      <c r="P10" s="9"/>
      <c r="Q10" s="41" t="s">
        <v>41</v>
      </c>
      <c r="R10" s="41" t="s">
        <v>42</v>
      </c>
      <c r="S10" s="41" t="s">
        <v>43</v>
      </c>
      <c r="T10" s="41" t="s">
        <v>41</v>
      </c>
      <c r="U10" s="41" t="s">
        <v>42</v>
      </c>
      <c r="V10" s="41" t="s">
        <v>43</v>
      </c>
      <c r="W10" s="41" t="s">
        <v>41</v>
      </c>
      <c r="X10" s="41" t="s">
        <v>42</v>
      </c>
      <c r="Y10" s="41" t="s">
        <v>43</v>
      </c>
      <c r="Z10" s="41" t="s">
        <v>41</v>
      </c>
      <c r="AA10" s="41" t="s">
        <v>42</v>
      </c>
      <c r="AB10" s="41" t="s">
        <v>43</v>
      </c>
      <c r="AC10" s="41" t="s">
        <v>41</v>
      </c>
      <c r="AD10" s="41" t="s">
        <v>42</v>
      </c>
      <c r="AE10" s="41" t="s">
        <v>43</v>
      </c>
      <c r="AF10" s="74"/>
      <c r="AG10" s="41" t="s">
        <v>41</v>
      </c>
      <c r="AH10" s="41" t="s">
        <v>42</v>
      </c>
      <c r="AI10" s="41" t="s">
        <v>43</v>
      </c>
      <c r="AJ10" s="41" t="s">
        <v>41</v>
      </c>
      <c r="AK10" s="41" t="s">
        <v>42</v>
      </c>
      <c r="AL10" s="41" t="s">
        <v>43</v>
      </c>
      <c r="AM10" s="41" t="s">
        <v>41</v>
      </c>
      <c r="AN10" s="41" t="s">
        <v>42</v>
      </c>
      <c r="AO10" s="41" t="s">
        <v>43</v>
      </c>
      <c r="AP10" s="41" t="s">
        <v>41</v>
      </c>
      <c r="AQ10" s="41" t="s">
        <v>42</v>
      </c>
      <c r="AR10" s="41" t="s">
        <v>43</v>
      </c>
      <c r="AS10" s="41" t="s">
        <v>41</v>
      </c>
      <c r="AT10" s="41" t="s">
        <v>42</v>
      </c>
      <c r="AU10" s="41" t="s">
        <v>43</v>
      </c>
      <c r="AV10" s="76"/>
      <c r="AW10" s="72"/>
      <c r="AX10" s="68"/>
      <c r="AY10" s="51"/>
      <c r="AZ10" s="53" t="s">
        <v>44</v>
      </c>
      <c r="BA10" s="52" t="s">
        <v>45</v>
      </c>
      <c r="BB10" s="42" t="s">
        <v>46</v>
      </c>
      <c r="BC10" s="42" t="s">
        <v>44</v>
      </c>
      <c r="BD10" s="42" t="s">
        <v>45</v>
      </c>
      <c r="BE10" s="42" t="s">
        <v>46</v>
      </c>
      <c r="BF10" s="42" t="s">
        <v>44</v>
      </c>
      <c r="BG10" s="42" t="s">
        <v>45</v>
      </c>
      <c r="BH10" s="42" t="s">
        <v>46</v>
      </c>
      <c r="BI10" s="42" t="s">
        <v>44</v>
      </c>
      <c r="BJ10" s="42" t="s">
        <v>45</v>
      </c>
      <c r="BK10" s="42" t="s">
        <v>46</v>
      </c>
      <c r="BL10" s="42" t="s">
        <v>44</v>
      </c>
      <c r="BM10" s="42" t="s">
        <v>45</v>
      </c>
      <c r="BN10" s="42" t="s">
        <v>46</v>
      </c>
      <c r="BO10" s="74"/>
      <c r="BP10" s="42" t="s">
        <v>44</v>
      </c>
      <c r="BQ10" s="42" t="s">
        <v>45</v>
      </c>
      <c r="BR10" s="42" t="s">
        <v>46</v>
      </c>
      <c r="BS10" s="42" t="s">
        <v>44</v>
      </c>
      <c r="BT10" s="42" t="s">
        <v>45</v>
      </c>
      <c r="BU10" s="42" t="s">
        <v>46</v>
      </c>
      <c r="BV10" s="42" t="s">
        <v>44</v>
      </c>
      <c r="BW10" s="42" t="s">
        <v>45</v>
      </c>
      <c r="BX10" s="42" t="s">
        <v>46</v>
      </c>
      <c r="BY10" s="42" t="s">
        <v>44</v>
      </c>
      <c r="BZ10" s="42" t="s">
        <v>45</v>
      </c>
      <c r="CA10" s="42" t="s">
        <v>46</v>
      </c>
      <c r="CB10" s="42" t="s">
        <v>44</v>
      </c>
      <c r="CC10" s="42" t="s">
        <v>45</v>
      </c>
      <c r="CD10" s="42" t="s">
        <v>46</v>
      </c>
      <c r="CE10" s="72"/>
      <c r="CF10" s="68"/>
      <c r="CG10" s="37"/>
      <c r="CH10" s="65"/>
      <c r="CI10" s="65"/>
      <c r="CJ10" s="37"/>
      <c r="CK10" s="65"/>
      <c r="CL10" s="65"/>
      <c r="CN10" s="43">
        <v>1</v>
      </c>
      <c r="CO10" s="61" t="s">
        <v>389</v>
      </c>
      <c r="CW10" s="56">
        <v>1</v>
      </c>
      <c r="CX10" s="56" t="str">
        <f>(IF(CO10="","","Memiliki kemampuan pemahanan "))&amp;(IF(CO11="","",CO11&amp;", "))&amp;(IF(CO12="","",CO12&amp;", "))&amp;(IF(CO13="","",CO13&amp;", "))&amp;(IF(CO14="","",CO14&amp;", "))&amp;(IF(CO15="","",CO15&amp;", "))&amp;(IF(CO16="","",CO16&amp;", "))&amp;(IF(CO17="","",CO17&amp;", "))&amp;(IF(CO18="","",CO18&amp;", "))&amp;(IF(CO19="","",CO19&amp;", "))&amp;(IF(CO10="","","Masih perlu peningkatan pemahaman "&amp;CO10&amp;"."))</f>
        <v>Memiliki kemampuan pemahanan Corak kehidupan masyarakat pada masa pra aksara, Asal usul nenek moyang bangsa Indonesia (proto, deutero dan melanesoid), Hasil dan nilai budaya masyarakat praaksara di Indonesia, Proses masuknya agama dan kebudayaan Hindu Budha di Indonesia, Masih perlu peningkatan pemahaman Konsep berpikir kronologis (diakronik), sinkronik, ruang dan waktu dalam sejarah.</v>
      </c>
    </row>
    <row r="11" spans="1:102" x14ac:dyDescent="0.25">
      <c r="A11" s="8">
        <v>1</v>
      </c>
      <c r="B11" s="8">
        <v>3402</v>
      </c>
      <c r="C11" s="8" t="s">
        <v>93</v>
      </c>
      <c r="E11" s="50">
        <f t="shared" ref="E11:E42" si="0">AX11</f>
        <v>79</v>
      </c>
      <c r="F11" s="8" t="str">
        <f t="shared" ref="F11:F42" si="1">IF(E11="","",IF(E11&lt;=69,"D",IF(E11&lt;=75,"C",IF(E11&lt;=90,"B",IF(E11&lt;=100,"A","E")))))</f>
        <v>B</v>
      </c>
      <c r="G11" s="8" t="str">
        <f t="shared" ref="G11:G42" si="2">CI11</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1" s="50">
        <f t="shared" ref="H11:H42" si="3">CF11</f>
        <v>83</v>
      </c>
      <c r="I11" s="8" t="str">
        <f t="shared" ref="I11:I42" si="4">IF(H11="","",IF(H11&lt;=69,"D",IF(H11&lt;=75,"C",IF(H11&lt;=90,"B",IF(H11&lt;=100,"A","E")))))</f>
        <v>B</v>
      </c>
      <c r="J11" s="8" t="str">
        <f t="shared" ref="J11:J42" si="5">CL11</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1" s="8"/>
      <c r="L11" s="13"/>
      <c r="M11" s="14"/>
      <c r="N11" s="44">
        <f t="shared" ref="N11:N42" si="6">AF11</f>
        <v>80</v>
      </c>
      <c r="O11" s="44">
        <f t="shared" ref="O11:O42" si="7">IF(COUNTBLANK(AV11:AV11),"",AV11)</f>
        <v>71</v>
      </c>
      <c r="Q11" s="57">
        <v>75</v>
      </c>
      <c r="R11" s="44"/>
      <c r="S11" s="45">
        <v>85</v>
      </c>
      <c r="T11" s="57">
        <v>75</v>
      </c>
      <c r="U11" s="44"/>
      <c r="V11" s="45">
        <v>85</v>
      </c>
      <c r="W11" s="57">
        <v>75</v>
      </c>
      <c r="X11" s="57"/>
      <c r="Y11" s="45">
        <v>85</v>
      </c>
      <c r="Z11" s="44"/>
      <c r="AA11" s="44"/>
      <c r="AB11" s="45"/>
      <c r="AC11" s="44"/>
      <c r="AD11" s="44"/>
      <c r="AE11" s="45"/>
      <c r="AF11" s="45">
        <f t="shared" ref="AF11:AF42" si="8">IF(AND(Q11="",R11="",S11=""),"",ROUND(AVERAGE(Q11:AE11),0))</f>
        <v>80</v>
      </c>
      <c r="AG11" s="57">
        <v>76</v>
      </c>
      <c r="AH11" s="44"/>
      <c r="AI11" s="45">
        <v>80</v>
      </c>
      <c r="AJ11" s="44">
        <v>80</v>
      </c>
      <c r="AK11" s="44"/>
      <c r="AL11" s="45">
        <v>80</v>
      </c>
      <c r="AM11" s="44"/>
      <c r="AN11" s="44"/>
      <c r="AO11" s="45"/>
      <c r="AP11" s="44"/>
      <c r="AQ11" s="44"/>
      <c r="AR11" s="45"/>
      <c r="AS11" s="44"/>
      <c r="AT11" s="44"/>
      <c r="AU11" s="45"/>
      <c r="AV11" s="44">
        <v>71</v>
      </c>
      <c r="AW11" s="46">
        <f t="shared" ref="AW11:AW42" si="9">IF(AV11="","",AVERAGE(Q11:AE11,AG11:AV11))</f>
        <v>78.818181818181813</v>
      </c>
      <c r="AX11" s="47">
        <f t="shared" ref="AX11:AX42" si="10">IF(AW11="","",ROUND(AW11,0))</f>
        <v>79</v>
      </c>
      <c r="AY11" s="48"/>
      <c r="AZ11" s="57"/>
      <c r="BA11" s="57"/>
      <c r="BB11" s="59">
        <v>85</v>
      </c>
      <c r="BC11" s="60"/>
      <c r="BD11" s="60"/>
      <c r="BE11" s="59">
        <v>85</v>
      </c>
      <c r="BF11" s="60"/>
      <c r="BG11" s="60"/>
      <c r="BH11" s="59">
        <v>85</v>
      </c>
      <c r="BI11" s="57"/>
      <c r="BJ11" s="57"/>
      <c r="BK11" s="57"/>
      <c r="BL11" s="57"/>
      <c r="BM11" s="57"/>
      <c r="BN11" s="57"/>
      <c r="BO11" s="45">
        <f t="shared" ref="BO11:BO42" si="11">IF(AND(BB11="",BA11="",AZ11=""),"",ROUND(AVERAGE(AZ11:BN11),0))</f>
        <v>85</v>
      </c>
      <c r="BP11" s="44"/>
      <c r="BQ11" s="44"/>
      <c r="BR11" s="45">
        <v>80</v>
      </c>
      <c r="BS11" s="44"/>
      <c r="BT11" s="44"/>
      <c r="BU11" s="45">
        <v>80</v>
      </c>
      <c r="BV11" s="44"/>
      <c r="BW11" s="44"/>
      <c r="BX11" s="45"/>
      <c r="BY11" s="44"/>
      <c r="BZ11" s="44"/>
      <c r="CA11" s="45"/>
      <c r="CB11" s="44"/>
      <c r="CC11" s="44"/>
      <c r="CD11" s="45"/>
      <c r="CE11" s="46">
        <f t="shared" ref="CE11:CE42" si="12">IF(AND(BP11="",BQ11="",BR11=""),"",AVERAGE(AZ11:BN11,BP11:CD11))</f>
        <v>83</v>
      </c>
      <c r="CF11" s="47">
        <f t="shared" ref="CF11:CF42" si="13">IF(CE11="","",ROUND(CE11,0))</f>
        <v>83</v>
      </c>
      <c r="CG11" s="48"/>
      <c r="CH11" s="57">
        <v>8</v>
      </c>
      <c r="CI11" s="49" t="str">
        <f t="shared" ref="CI11:CI42" si="14">IF(CH11="","",VLOOKUP(CH11,$CW$9:$CX$20,2,0))</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1" s="48"/>
      <c r="CK11" s="57">
        <v>8</v>
      </c>
      <c r="CL11" s="49" t="str">
        <f t="shared" ref="CL11:CL42" si="15">IF(CK11="","",VLOOKUP(CK11,$CW$22:$CX$33,2,0))</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1" s="43">
        <v>2</v>
      </c>
      <c r="CO11" s="61" t="s">
        <v>390</v>
      </c>
      <c r="CQ11" s="69" t="s">
        <v>48</v>
      </c>
      <c r="CR11" s="69"/>
      <c r="CS11" s="69"/>
      <c r="CW11" s="56">
        <v>2</v>
      </c>
      <c r="CX11" s="56" t="str">
        <f>(IF(CO11="","","Memiliki kemampuan pemahanan "))&amp;(IF(CO10="","",CO10&amp;", "))&amp;(IF(CO12="","",CO12&amp;", "))&amp;(IF(CO13="","",CO13&amp;", "))&amp;(IF(CO14="","",CO14&amp;", "))&amp;(IF(CO15="","",CO15&amp;", "))&amp;(IF(CO16="","",CO16&amp;", "))&amp;(IF(CO17="","",CO17&amp;", "))&amp;(IF(CO18="","",CO18&amp;", "))&amp;(IF(CO19="","",CO19&amp;", "))&amp;(IF(CO11="","","Masih perlu peningkatan pemahaman "&amp;CO11&amp;"."))</f>
        <v>Memiliki kemampuan pemahanan Konsep berpikir kronologis (diakronik), sinkronik, ruang dan waktu dalam sejarah, Asal usul nenek moyang bangsa Indonesia (proto, deutero dan melanesoid), Hasil dan nilai budaya masyarakat praaksara di Indonesia, Proses masuknya agama dan kebudayaan Hindu Budha di Indonesia, Masih perlu peningkatan pemahaman Corak kehidupan masyarakat pada masa pra aksara.</v>
      </c>
    </row>
    <row r="12" spans="1:102" x14ac:dyDescent="0.25">
      <c r="A12" s="8">
        <v>2</v>
      </c>
      <c r="B12" s="8">
        <v>3418</v>
      </c>
      <c r="C12" s="8" t="s">
        <v>94</v>
      </c>
      <c r="E12" s="50">
        <f t="shared" si="0"/>
        <v>80</v>
      </c>
      <c r="F12" s="8" t="str">
        <f t="shared" si="1"/>
        <v>B</v>
      </c>
      <c r="G12"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2" s="50">
        <f t="shared" si="3"/>
        <v>84</v>
      </c>
      <c r="I12" s="8" t="str">
        <f t="shared" si="4"/>
        <v>B</v>
      </c>
      <c r="J12"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2" s="8"/>
      <c r="L12" s="13"/>
      <c r="M12" s="14"/>
      <c r="N12" s="44">
        <f t="shared" si="6"/>
        <v>80</v>
      </c>
      <c r="O12" s="44">
        <f t="shared" si="7"/>
        <v>71</v>
      </c>
      <c r="Q12" s="57">
        <v>75</v>
      </c>
      <c r="R12" s="44"/>
      <c r="S12" s="45">
        <v>85</v>
      </c>
      <c r="T12" s="57">
        <v>75</v>
      </c>
      <c r="U12" s="44"/>
      <c r="V12" s="45">
        <v>85</v>
      </c>
      <c r="W12" s="57">
        <v>75</v>
      </c>
      <c r="X12" s="57"/>
      <c r="Y12" s="45">
        <v>85</v>
      </c>
      <c r="Z12" s="44"/>
      <c r="AA12" s="44"/>
      <c r="AB12" s="45"/>
      <c r="AC12" s="44"/>
      <c r="AD12" s="44"/>
      <c r="AE12" s="45"/>
      <c r="AF12" s="45">
        <f t="shared" si="8"/>
        <v>80</v>
      </c>
      <c r="AG12" s="57">
        <v>76</v>
      </c>
      <c r="AH12" s="44"/>
      <c r="AI12" s="45">
        <v>80</v>
      </c>
      <c r="AJ12" s="44">
        <v>85</v>
      </c>
      <c r="AK12" s="44"/>
      <c r="AL12" s="45">
        <v>85</v>
      </c>
      <c r="AM12" s="44"/>
      <c r="AN12" s="44"/>
      <c r="AO12" s="45"/>
      <c r="AP12" s="44"/>
      <c r="AQ12" s="44"/>
      <c r="AR12" s="45"/>
      <c r="AS12" s="44"/>
      <c r="AT12" s="44"/>
      <c r="AU12" s="45"/>
      <c r="AV12" s="44">
        <v>71</v>
      </c>
      <c r="AW12" s="46">
        <f t="shared" si="9"/>
        <v>79.727272727272734</v>
      </c>
      <c r="AX12" s="47">
        <f t="shared" si="10"/>
        <v>80</v>
      </c>
      <c r="AY12" s="48"/>
      <c r="AZ12" s="57"/>
      <c r="BA12" s="57"/>
      <c r="BB12" s="59">
        <v>85</v>
      </c>
      <c r="BC12" s="60"/>
      <c r="BD12" s="60"/>
      <c r="BE12" s="59">
        <v>85</v>
      </c>
      <c r="BF12" s="60"/>
      <c r="BG12" s="60"/>
      <c r="BH12" s="59">
        <v>85</v>
      </c>
      <c r="BI12" s="57"/>
      <c r="BJ12" s="57"/>
      <c r="BK12" s="57"/>
      <c r="BL12" s="57"/>
      <c r="BM12" s="57"/>
      <c r="BN12" s="57"/>
      <c r="BO12" s="45">
        <f t="shared" si="11"/>
        <v>85</v>
      </c>
      <c r="BP12" s="44"/>
      <c r="BQ12" s="44"/>
      <c r="BR12" s="45">
        <v>80</v>
      </c>
      <c r="BS12" s="44"/>
      <c r="BT12" s="44"/>
      <c r="BU12" s="45">
        <v>85</v>
      </c>
      <c r="BV12" s="44"/>
      <c r="BW12" s="44"/>
      <c r="BX12" s="45"/>
      <c r="BY12" s="44"/>
      <c r="BZ12" s="44"/>
      <c r="CA12" s="45"/>
      <c r="CB12" s="44"/>
      <c r="CC12" s="44"/>
      <c r="CD12" s="45"/>
      <c r="CE12" s="46">
        <f t="shared" si="12"/>
        <v>84</v>
      </c>
      <c r="CF12" s="47">
        <f t="shared" si="13"/>
        <v>84</v>
      </c>
      <c r="CG12" s="48"/>
      <c r="CH12" s="57">
        <v>8</v>
      </c>
      <c r="CI12"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2" s="48"/>
      <c r="CK12" s="57">
        <v>8</v>
      </c>
      <c r="CL12"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2" s="43">
        <v>3</v>
      </c>
      <c r="CO12" s="61" t="s">
        <v>391</v>
      </c>
      <c r="CQ12" s="19" t="s">
        <v>50</v>
      </c>
      <c r="CR12" s="20" t="s">
        <v>51</v>
      </c>
      <c r="CS12" s="20" t="s">
        <v>52</v>
      </c>
      <c r="CW12" s="56">
        <v>3</v>
      </c>
      <c r="CX12" s="56" t="str">
        <f>(IF(CO11="","","Memiliki kemampuan pemahanan "))&amp;(IF(CO10="","",CO10&amp;", "))&amp;(IF(CO11="","",CO11&amp;", "))&amp;(IF(CO13="","",CO13&amp;", "))&amp;(IF(CO14="","",CO14&amp;", "))&amp;(IF(CO15="","",CO15&amp;", "))&amp;(IF(CO16="","",CO16&amp;", "))&amp;(IF(CO17="","",CO17&amp;", "))&amp;(IF(CO18="","",CO18&amp;", "))&amp;(IF(CO19="","",CO19&amp;", "))&amp;(IF(CO12="","","Masih perlu peningkatan pemahaman "&amp;CO12&amp;"."))</f>
        <v>Memiliki kemampuan pemahanan Konsep berpikir kronologis (diakronik), sinkronik, ruang dan waktu dalam sejarah, Corak kehidupan masyarakat pada masa pra aksara, Hasil dan nilai budaya masyarakat praaksara di Indonesia, Proses masuknya agama dan kebudayaan Hindu Budha di Indonesia, Masih perlu peningkatan pemahaman Asal usul nenek moyang bangsa Indonesia (proto, deutero dan melanesoid).</v>
      </c>
    </row>
    <row r="13" spans="1:102" x14ac:dyDescent="0.25">
      <c r="A13" s="8">
        <v>3</v>
      </c>
      <c r="B13" s="8">
        <v>3434</v>
      </c>
      <c r="C13" s="8" t="s">
        <v>95</v>
      </c>
      <c r="E13" s="50">
        <f t="shared" si="0"/>
        <v>79</v>
      </c>
      <c r="F13" s="8" t="str">
        <f t="shared" si="1"/>
        <v>B</v>
      </c>
      <c r="G13"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3" s="50">
        <f t="shared" si="3"/>
        <v>83</v>
      </c>
      <c r="I13" s="8" t="str">
        <f t="shared" si="4"/>
        <v>B</v>
      </c>
      <c r="J13"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3" s="8"/>
      <c r="L13" s="13"/>
      <c r="M13" s="14"/>
      <c r="N13" s="44">
        <f t="shared" si="6"/>
        <v>81</v>
      </c>
      <c r="O13" s="44">
        <f t="shared" si="7"/>
        <v>70</v>
      </c>
      <c r="Q13" s="57">
        <v>80</v>
      </c>
      <c r="R13" s="44"/>
      <c r="S13" s="45">
        <v>85</v>
      </c>
      <c r="T13" s="57">
        <v>75</v>
      </c>
      <c r="U13" s="44"/>
      <c r="V13" s="45">
        <v>85</v>
      </c>
      <c r="W13" s="57">
        <v>75</v>
      </c>
      <c r="X13" s="57"/>
      <c r="Y13" s="45">
        <v>85</v>
      </c>
      <c r="Z13" s="44"/>
      <c r="AA13" s="44"/>
      <c r="AB13" s="45"/>
      <c r="AC13" s="44"/>
      <c r="AD13" s="44"/>
      <c r="AE13" s="45"/>
      <c r="AF13" s="45">
        <f t="shared" si="8"/>
        <v>81</v>
      </c>
      <c r="AG13" s="57">
        <v>76</v>
      </c>
      <c r="AH13" s="44"/>
      <c r="AI13" s="45">
        <v>80</v>
      </c>
      <c r="AJ13" s="44">
        <v>80</v>
      </c>
      <c r="AK13" s="44"/>
      <c r="AL13" s="45">
        <v>80</v>
      </c>
      <c r="AM13" s="44"/>
      <c r="AN13" s="44"/>
      <c r="AO13" s="45"/>
      <c r="AP13" s="44"/>
      <c r="AQ13" s="44"/>
      <c r="AR13" s="45"/>
      <c r="AS13" s="44"/>
      <c r="AT13" s="44"/>
      <c r="AU13" s="45"/>
      <c r="AV13" s="44">
        <v>70</v>
      </c>
      <c r="AW13" s="46">
        <f t="shared" si="9"/>
        <v>79.181818181818187</v>
      </c>
      <c r="AX13" s="47">
        <f t="shared" si="10"/>
        <v>79</v>
      </c>
      <c r="AY13" s="48"/>
      <c r="AZ13" s="57"/>
      <c r="BA13" s="57"/>
      <c r="BB13" s="59">
        <v>85</v>
      </c>
      <c r="BC13" s="60"/>
      <c r="BD13" s="60"/>
      <c r="BE13" s="59">
        <v>85</v>
      </c>
      <c r="BF13" s="60"/>
      <c r="BG13" s="60"/>
      <c r="BH13" s="59">
        <v>85</v>
      </c>
      <c r="BI13" s="57"/>
      <c r="BJ13" s="57"/>
      <c r="BK13" s="57"/>
      <c r="BL13" s="57"/>
      <c r="BM13" s="57"/>
      <c r="BN13" s="57"/>
      <c r="BO13" s="45">
        <f t="shared" si="11"/>
        <v>85</v>
      </c>
      <c r="BP13" s="44"/>
      <c r="BQ13" s="44"/>
      <c r="BR13" s="45">
        <v>80</v>
      </c>
      <c r="BS13" s="44"/>
      <c r="BT13" s="44"/>
      <c r="BU13" s="45">
        <v>80</v>
      </c>
      <c r="BV13" s="44"/>
      <c r="BW13" s="44"/>
      <c r="BX13" s="45"/>
      <c r="BY13" s="44"/>
      <c r="BZ13" s="44"/>
      <c r="CA13" s="45"/>
      <c r="CB13" s="44"/>
      <c r="CC13" s="44"/>
      <c r="CD13" s="45"/>
      <c r="CE13" s="46">
        <f t="shared" si="12"/>
        <v>83</v>
      </c>
      <c r="CF13" s="47">
        <f t="shared" si="13"/>
        <v>83</v>
      </c>
      <c r="CG13" s="48"/>
      <c r="CH13" s="57">
        <v>8</v>
      </c>
      <c r="CI13"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3" s="48"/>
      <c r="CK13" s="57">
        <v>8</v>
      </c>
      <c r="CL13"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3" s="43">
        <v>4</v>
      </c>
      <c r="CO13" s="57"/>
      <c r="CQ13" s="21">
        <v>0</v>
      </c>
      <c r="CR13" s="22">
        <v>69</v>
      </c>
      <c r="CS13" s="23" t="s">
        <v>54</v>
      </c>
      <c r="CW13" s="56">
        <v>4</v>
      </c>
      <c r="CX13" s="56" t="str">
        <f>(IF(CO11="","","Memiliki kemampuan pemahanan "))&amp;(IF(CO10="","",CO10&amp;", "))&amp;(IF(CO11="","",CO11&amp;", "))&amp;(IF(CO12="","",CO12&amp;", "))&amp;(IF(CO14="","",CO14&amp;", "))&amp;(IF(CO15="","",CO15&amp;", "))&amp;(IF(CO16="","",CO16&amp;", "))&amp;(IF(CO17="","",CO17&amp;", "))&amp;(IF(CO18="","",CO18&amp;", "))&amp;(IF(CO19="","",CO19&amp;", "))&amp;(IF(CO13="","","Masih perlu peningkatan pemahaman "&amp;CO13&amp;"."))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4" spans="1:102" x14ac:dyDescent="0.25">
      <c r="A14" s="8">
        <v>4</v>
      </c>
      <c r="B14" s="8">
        <v>3450</v>
      </c>
      <c r="C14" s="8" t="s">
        <v>96</v>
      </c>
      <c r="E14" s="50">
        <f t="shared" si="0"/>
        <v>82</v>
      </c>
      <c r="F14" s="8" t="str">
        <f t="shared" si="1"/>
        <v>B</v>
      </c>
      <c r="G14"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4" s="50">
        <f t="shared" si="3"/>
        <v>87</v>
      </c>
      <c r="I14" s="8" t="str">
        <f t="shared" si="4"/>
        <v>B</v>
      </c>
      <c r="J14"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4" s="8"/>
      <c r="L14" s="13"/>
      <c r="M14" s="14"/>
      <c r="N14" s="44">
        <f t="shared" si="6"/>
        <v>82</v>
      </c>
      <c r="O14" s="44">
        <f t="shared" si="7"/>
        <v>77</v>
      </c>
      <c r="Q14" s="57">
        <v>75</v>
      </c>
      <c r="R14" s="44"/>
      <c r="S14" s="45">
        <v>85</v>
      </c>
      <c r="T14" s="57">
        <v>75</v>
      </c>
      <c r="U14" s="44"/>
      <c r="V14" s="45">
        <v>85</v>
      </c>
      <c r="W14" s="57">
        <v>85</v>
      </c>
      <c r="X14" s="57"/>
      <c r="Y14" s="45">
        <v>85</v>
      </c>
      <c r="Z14" s="44"/>
      <c r="AA14" s="44"/>
      <c r="AB14" s="45"/>
      <c r="AC14" s="44"/>
      <c r="AD14" s="44"/>
      <c r="AE14" s="45"/>
      <c r="AF14" s="45">
        <f t="shared" si="8"/>
        <v>82</v>
      </c>
      <c r="AG14" s="57">
        <v>76</v>
      </c>
      <c r="AH14" s="44"/>
      <c r="AI14" s="45">
        <v>100</v>
      </c>
      <c r="AJ14" s="44">
        <v>80</v>
      </c>
      <c r="AK14" s="44"/>
      <c r="AL14" s="45">
        <v>80</v>
      </c>
      <c r="AM14" s="44"/>
      <c r="AN14" s="44"/>
      <c r="AO14" s="45"/>
      <c r="AP14" s="44"/>
      <c r="AQ14" s="44"/>
      <c r="AR14" s="45"/>
      <c r="AS14" s="44"/>
      <c r="AT14" s="44"/>
      <c r="AU14" s="45"/>
      <c r="AV14" s="44">
        <v>77</v>
      </c>
      <c r="AW14" s="46">
        <f t="shared" si="9"/>
        <v>82.090909090909093</v>
      </c>
      <c r="AX14" s="47">
        <f t="shared" si="10"/>
        <v>82</v>
      </c>
      <c r="AY14" s="48"/>
      <c r="AZ14" s="57"/>
      <c r="BA14" s="57"/>
      <c r="BB14" s="59">
        <v>85</v>
      </c>
      <c r="BC14" s="60"/>
      <c r="BD14" s="60"/>
      <c r="BE14" s="59">
        <v>85</v>
      </c>
      <c r="BF14" s="60"/>
      <c r="BG14" s="60"/>
      <c r="BH14" s="59">
        <v>85</v>
      </c>
      <c r="BI14" s="57"/>
      <c r="BJ14" s="57"/>
      <c r="BK14" s="57"/>
      <c r="BL14" s="57"/>
      <c r="BM14" s="57"/>
      <c r="BN14" s="57"/>
      <c r="BO14" s="45">
        <f t="shared" si="11"/>
        <v>85</v>
      </c>
      <c r="BP14" s="44"/>
      <c r="BQ14" s="44"/>
      <c r="BR14" s="45">
        <v>100</v>
      </c>
      <c r="BS14" s="44"/>
      <c r="BT14" s="44"/>
      <c r="BU14" s="45">
        <v>80</v>
      </c>
      <c r="BV14" s="44"/>
      <c r="BW14" s="44"/>
      <c r="BX14" s="45"/>
      <c r="BY14" s="44"/>
      <c r="BZ14" s="44"/>
      <c r="CA14" s="45"/>
      <c r="CB14" s="44"/>
      <c r="CC14" s="44"/>
      <c r="CD14" s="45"/>
      <c r="CE14" s="46">
        <f t="shared" si="12"/>
        <v>87</v>
      </c>
      <c r="CF14" s="47">
        <f t="shared" si="13"/>
        <v>87</v>
      </c>
      <c r="CG14" s="48"/>
      <c r="CH14" s="57">
        <v>8</v>
      </c>
      <c r="CI14"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4" s="48"/>
      <c r="CK14" s="57">
        <v>8</v>
      </c>
      <c r="CL14"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4" s="43">
        <v>5</v>
      </c>
      <c r="CO14" s="57"/>
      <c r="CQ14" s="21">
        <v>70</v>
      </c>
      <c r="CR14" s="24">
        <v>75</v>
      </c>
      <c r="CS14" s="25" t="s">
        <v>56</v>
      </c>
      <c r="CW14" s="56">
        <v>5</v>
      </c>
      <c r="CX14" s="56" t="str">
        <f>(IF(CO11="","","Memiliki kemampuan pemahanan "))&amp;(IF(CO10="","",CO10&amp;", "))&amp;(IF(CO11="","",CO11&amp;", "))&amp;(IF(CO12="","",CO12&amp;", "))&amp;(IF(CO13="","",CO13&amp;", "))&amp;(IF(CO15="","",CO15&amp;", "))&amp;(IF(CO16="","",CO16&amp;", "))&amp;(IF(CO17="","",CO17&amp;", "))&amp;(IF(CO18="","",CO18&amp;", "))&amp;(IF(CO19="","",CO19&amp;", "))&amp;(IF(CO14="","","Masih perlu peningkatan pemahaman "&amp;CO14&amp;"."))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5" spans="1:102" x14ac:dyDescent="0.25">
      <c r="A15" s="8">
        <v>5</v>
      </c>
      <c r="B15" s="8">
        <v>3466</v>
      </c>
      <c r="C15" s="8" t="s">
        <v>97</v>
      </c>
      <c r="E15" s="50">
        <f t="shared" si="0"/>
        <v>79</v>
      </c>
      <c r="F15" s="8" t="str">
        <f t="shared" si="1"/>
        <v>B</v>
      </c>
      <c r="G15"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5" s="50">
        <f t="shared" si="3"/>
        <v>83</v>
      </c>
      <c r="I15" s="8" t="str">
        <f t="shared" si="4"/>
        <v>B</v>
      </c>
      <c r="J15"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5" s="8"/>
      <c r="L15" s="13"/>
      <c r="M15" s="14"/>
      <c r="N15" s="44">
        <f t="shared" si="6"/>
        <v>80</v>
      </c>
      <c r="O15" s="44">
        <f t="shared" si="7"/>
        <v>71</v>
      </c>
      <c r="Q15" s="57">
        <v>75</v>
      </c>
      <c r="R15" s="44"/>
      <c r="S15" s="45">
        <v>85</v>
      </c>
      <c r="T15" s="57">
        <v>75</v>
      </c>
      <c r="U15" s="44"/>
      <c r="V15" s="45">
        <v>85</v>
      </c>
      <c r="W15" s="57">
        <v>75</v>
      </c>
      <c r="X15" s="57"/>
      <c r="Y15" s="45">
        <v>85</v>
      </c>
      <c r="Z15" s="44"/>
      <c r="AA15" s="44"/>
      <c r="AB15" s="45"/>
      <c r="AC15" s="44"/>
      <c r="AD15" s="44"/>
      <c r="AE15" s="45"/>
      <c r="AF15" s="45">
        <f t="shared" si="8"/>
        <v>80</v>
      </c>
      <c r="AG15" s="57">
        <v>76</v>
      </c>
      <c r="AH15" s="44"/>
      <c r="AI15" s="45">
        <v>80</v>
      </c>
      <c r="AJ15" s="44">
        <v>80</v>
      </c>
      <c r="AK15" s="44"/>
      <c r="AL15" s="45">
        <v>80</v>
      </c>
      <c r="AM15" s="44"/>
      <c r="AN15" s="44"/>
      <c r="AO15" s="45"/>
      <c r="AP15" s="44"/>
      <c r="AQ15" s="44"/>
      <c r="AR15" s="45"/>
      <c r="AS15" s="44"/>
      <c r="AT15" s="44"/>
      <c r="AU15" s="45"/>
      <c r="AV15" s="44">
        <v>71</v>
      </c>
      <c r="AW15" s="46">
        <f t="shared" si="9"/>
        <v>78.818181818181813</v>
      </c>
      <c r="AX15" s="47">
        <f t="shared" si="10"/>
        <v>79</v>
      </c>
      <c r="AY15" s="48"/>
      <c r="AZ15" s="57"/>
      <c r="BA15" s="57"/>
      <c r="BB15" s="59">
        <v>85</v>
      </c>
      <c r="BC15" s="60"/>
      <c r="BD15" s="60"/>
      <c r="BE15" s="59">
        <v>85</v>
      </c>
      <c r="BF15" s="60"/>
      <c r="BG15" s="60"/>
      <c r="BH15" s="59">
        <v>85</v>
      </c>
      <c r="BI15" s="57"/>
      <c r="BJ15" s="57"/>
      <c r="BK15" s="57"/>
      <c r="BL15" s="57"/>
      <c r="BM15" s="57"/>
      <c r="BN15" s="57"/>
      <c r="BO15" s="45">
        <f t="shared" si="11"/>
        <v>85</v>
      </c>
      <c r="BP15" s="44"/>
      <c r="BQ15" s="44"/>
      <c r="BR15" s="45">
        <v>80</v>
      </c>
      <c r="BS15" s="44"/>
      <c r="BT15" s="44"/>
      <c r="BU15" s="45">
        <v>80</v>
      </c>
      <c r="BV15" s="44"/>
      <c r="BW15" s="44"/>
      <c r="BX15" s="45"/>
      <c r="BY15" s="44"/>
      <c r="BZ15" s="44"/>
      <c r="CA15" s="45"/>
      <c r="CB15" s="44"/>
      <c r="CC15" s="44"/>
      <c r="CD15" s="45"/>
      <c r="CE15" s="46">
        <f t="shared" si="12"/>
        <v>83</v>
      </c>
      <c r="CF15" s="47">
        <f t="shared" si="13"/>
        <v>83</v>
      </c>
      <c r="CG15" s="48"/>
      <c r="CH15" s="57">
        <v>8</v>
      </c>
      <c r="CI15"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5" s="48"/>
      <c r="CK15" s="57">
        <v>8</v>
      </c>
      <c r="CL15"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5" s="43">
        <v>6</v>
      </c>
      <c r="CO15" s="57" t="s">
        <v>392</v>
      </c>
      <c r="CQ15" s="21">
        <v>76</v>
      </c>
      <c r="CR15" s="24">
        <v>90</v>
      </c>
      <c r="CS15" s="25" t="s">
        <v>58</v>
      </c>
      <c r="CW15" s="56">
        <v>6</v>
      </c>
      <c r="CX15" s="56" t="str">
        <f>(IF(CO11="","","Memiliki kemampuan pemahanan "))&amp;(IF(CO10="","",CO10&amp;", "))&amp;(IF(CO11="","",CO11&amp;", "))&amp;(IF(CO12="","",CO12&amp;", "))&amp;(IF(CO13="","",CO13&amp;", "))&amp;(IF(CO14="","",CO14&amp;", "))&amp;(IF(CO16="","",CO16&amp;", "))&amp;(IF(CO17="","",CO17&amp;", "))&amp;(IF(CO18="","",CO18&amp;", "))&amp;(IF(CO19="","",CO19&amp;", "))&amp;(IF(CO15="","","Masih perlu peningkatan pemahaman "&amp;CO15&amp;"."))</f>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row>
    <row r="16" spans="1:102" x14ac:dyDescent="0.25">
      <c r="A16" s="8">
        <v>6</v>
      </c>
      <c r="B16" s="8">
        <v>3482</v>
      </c>
      <c r="C16" s="8" t="s">
        <v>98</v>
      </c>
      <c r="E16" s="50">
        <f t="shared" si="0"/>
        <v>79</v>
      </c>
      <c r="F16" s="8" t="str">
        <f t="shared" si="1"/>
        <v>B</v>
      </c>
      <c r="G16"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6" s="50">
        <f t="shared" si="3"/>
        <v>83</v>
      </c>
      <c r="I16" s="8" t="str">
        <f t="shared" si="4"/>
        <v>B</v>
      </c>
      <c r="J16"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6" s="8"/>
      <c r="L16" s="13"/>
      <c r="M16" s="14"/>
      <c r="N16" s="44">
        <f t="shared" si="6"/>
        <v>80</v>
      </c>
      <c r="O16" s="44">
        <f t="shared" si="7"/>
        <v>70</v>
      </c>
      <c r="Q16" s="57">
        <v>75</v>
      </c>
      <c r="R16" s="44"/>
      <c r="S16" s="45">
        <v>85</v>
      </c>
      <c r="T16" s="57">
        <v>75</v>
      </c>
      <c r="U16" s="44"/>
      <c r="V16" s="45">
        <v>85</v>
      </c>
      <c r="W16" s="57">
        <v>75</v>
      </c>
      <c r="X16" s="57"/>
      <c r="Y16" s="45">
        <v>85</v>
      </c>
      <c r="Z16" s="44"/>
      <c r="AA16" s="44"/>
      <c r="AB16" s="45"/>
      <c r="AC16" s="44"/>
      <c r="AD16" s="44"/>
      <c r="AE16" s="45"/>
      <c r="AF16" s="45">
        <f t="shared" si="8"/>
        <v>80</v>
      </c>
      <c r="AG16" s="57">
        <v>76</v>
      </c>
      <c r="AH16" s="44"/>
      <c r="AI16" s="45">
        <v>80</v>
      </c>
      <c r="AJ16" s="44">
        <v>80</v>
      </c>
      <c r="AK16" s="44"/>
      <c r="AL16" s="45">
        <v>80</v>
      </c>
      <c r="AM16" s="44"/>
      <c r="AN16" s="44"/>
      <c r="AO16" s="45"/>
      <c r="AP16" s="44"/>
      <c r="AQ16" s="44"/>
      <c r="AR16" s="45"/>
      <c r="AS16" s="44"/>
      <c r="AT16" s="44"/>
      <c r="AU16" s="45"/>
      <c r="AV16" s="44">
        <v>70</v>
      </c>
      <c r="AW16" s="46">
        <f t="shared" si="9"/>
        <v>78.727272727272734</v>
      </c>
      <c r="AX16" s="47">
        <f t="shared" si="10"/>
        <v>79</v>
      </c>
      <c r="AY16" s="48"/>
      <c r="AZ16" s="57"/>
      <c r="BA16" s="57"/>
      <c r="BB16" s="59">
        <v>85</v>
      </c>
      <c r="BC16" s="60"/>
      <c r="BD16" s="60"/>
      <c r="BE16" s="59">
        <v>85</v>
      </c>
      <c r="BF16" s="60"/>
      <c r="BG16" s="60"/>
      <c r="BH16" s="59">
        <v>85</v>
      </c>
      <c r="BI16" s="57"/>
      <c r="BJ16" s="57"/>
      <c r="BK16" s="57"/>
      <c r="BL16" s="57"/>
      <c r="BM16" s="57"/>
      <c r="BN16" s="57"/>
      <c r="BO16" s="45">
        <f t="shared" si="11"/>
        <v>85</v>
      </c>
      <c r="BP16" s="44"/>
      <c r="BQ16" s="44"/>
      <c r="BR16" s="45">
        <v>80</v>
      </c>
      <c r="BS16" s="44"/>
      <c r="BT16" s="44"/>
      <c r="BU16" s="45">
        <v>80</v>
      </c>
      <c r="BV16" s="44"/>
      <c r="BW16" s="44"/>
      <c r="BX16" s="45"/>
      <c r="BY16" s="44"/>
      <c r="BZ16" s="44"/>
      <c r="CA16" s="45"/>
      <c r="CB16" s="44"/>
      <c r="CC16" s="44"/>
      <c r="CD16" s="45"/>
      <c r="CE16" s="46">
        <f t="shared" si="12"/>
        <v>83</v>
      </c>
      <c r="CF16" s="47">
        <f t="shared" si="13"/>
        <v>83</v>
      </c>
      <c r="CG16" s="48"/>
      <c r="CH16" s="57">
        <v>8</v>
      </c>
      <c r="CI16"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6" s="48"/>
      <c r="CK16" s="57">
        <v>8</v>
      </c>
      <c r="CL16"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6" s="43">
        <v>7</v>
      </c>
      <c r="CO16" s="57" t="s">
        <v>393</v>
      </c>
      <c r="CQ16" s="21">
        <v>91</v>
      </c>
      <c r="CR16" s="24">
        <v>100</v>
      </c>
      <c r="CS16" s="25" t="s">
        <v>15</v>
      </c>
      <c r="CW16" s="56">
        <v>7</v>
      </c>
      <c r="CX16" s="56" t="str">
        <f>(IF(CO11="","","Memiliki kemampuan pemahanan "))&amp;(IF(CO10="","",CO10&amp;", "))&amp;(IF(CO11="","",CO11&amp;", "))&amp;(IF(CO12="","",CO12&amp;", "))&amp;(IF(CO13="","",CO13&amp;", "))&amp;(IF(CO14="","",CO14&amp;", "))&amp;(IF(CO15="","",CO15&amp;", "))&amp;(IF(CO17="","",CO17&amp;", "))&amp;(IF(CO18="","",CO18&amp;", "))&amp;(IF(CO19="","",CO19&amp;", "))&amp;(IF(CO16="","","Masih perlu peningkatan pemahaman "&amp;CO16&amp;"."))</f>
        <v>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Masih perlu peningkatan pemahaman Proses masuknya agama dan kebudayaan Hindu Budha di Indonesia.</v>
      </c>
    </row>
    <row r="17" spans="1:102" x14ac:dyDescent="0.25">
      <c r="A17" s="8">
        <v>7</v>
      </c>
      <c r="B17" s="8">
        <v>3498</v>
      </c>
      <c r="C17" s="8" t="s">
        <v>99</v>
      </c>
      <c r="E17" s="50">
        <f t="shared" si="0"/>
        <v>80</v>
      </c>
      <c r="F17" s="8" t="str">
        <f t="shared" si="1"/>
        <v>B</v>
      </c>
      <c r="G17"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7" s="50">
        <f t="shared" si="3"/>
        <v>84</v>
      </c>
      <c r="I17" s="8" t="str">
        <f t="shared" si="4"/>
        <v>B</v>
      </c>
      <c r="J17"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7" s="8"/>
      <c r="L17" s="13"/>
      <c r="M17" s="14"/>
      <c r="N17" s="44">
        <f t="shared" si="6"/>
        <v>81</v>
      </c>
      <c r="O17" s="44">
        <f t="shared" si="7"/>
        <v>74</v>
      </c>
      <c r="Q17" s="57">
        <v>80</v>
      </c>
      <c r="R17" s="44"/>
      <c r="S17" s="45">
        <v>85</v>
      </c>
      <c r="T17" s="57">
        <v>75</v>
      </c>
      <c r="U17" s="44"/>
      <c r="V17" s="45">
        <v>85</v>
      </c>
      <c r="W17" s="57">
        <v>75</v>
      </c>
      <c r="X17" s="57"/>
      <c r="Y17" s="45">
        <v>85</v>
      </c>
      <c r="Z17" s="44"/>
      <c r="AA17" s="44"/>
      <c r="AB17" s="45"/>
      <c r="AC17" s="44"/>
      <c r="AD17" s="44"/>
      <c r="AE17" s="45"/>
      <c r="AF17" s="45">
        <f t="shared" si="8"/>
        <v>81</v>
      </c>
      <c r="AG17" s="57">
        <v>76</v>
      </c>
      <c r="AH17" s="44"/>
      <c r="AI17" s="45">
        <v>80</v>
      </c>
      <c r="AJ17" s="44">
        <v>80</v>
      </c>
      <c r="AK17" s="44"/>
      <c r="AL17" s="45">
        <v>85</v>
      </c>
      <c r="AM17" s="44"/>
      <c r="AN17" s="44"/>
      <c r="AO17" s="45"/>
      <c r="AP17" s="44"/>
      <c r="AQ17" s="44"/>
      <c r="AR17" s="45"/>
      <c r="AS17" s="44"/>
      <c r="AT17" s="44"/>
      <c r="AU17" s="45"/>
      <c r="AV17" s="44">
        <v>74</v>
      </c>
      <c r="AW17" s="46">
        <f t="shared" si="9"/>
        <v>80</v>
      </c>
      <c r="AX17" s="47">
        <f t="shared" si="10"/>
        <v>80</v>
      </c>
      <c r="AY17" s="48"/>
      <c r="AZ17" s="57"/>
      <c r="BA17" s="57"/>
      <c r="BB17" s="59">
        <v>85</v>
      </c>
      <c r="BC17" s="60"/>
      <c r="BD17" s="60"/>
      <c r="BE17" s="59">
        <v>85</v>
      </c>
      <c r="BF17" s="60"/>
      <c r="BG17" s="60"/>
      <c r="BH17" s="59">
        <v>85</v>
      </c>
      <c r="BI17" s="57"/>
      <c r="BJ17" s="57"/>
      <c r="BK17" s="57"/>
      <c r="BL17" s="57"/>
      <c r="BM17" s="57"/>
      <c r="BN17" s="57"/>
      <c r="BO17" s="45">
        <f t="shared" si="11"/>
        <v>85</v>
      </c>
      <c r="BP17" s="44"/>
      <c r="BQ17" s="44"/>
      <c r="BR17" s="45">
        <v>80</v>
      </c>
      <c r="BS17" s="44"/>
      <c r="BT17" s="44"/>
      <c r="BU17" s="45">
        <v>85</v>
      </c>
      <c r="BV17" s="44"/>
      <c r="BW17" s="44"/>
      <c r="BX17" s="45"/>
      <c r="BY17" s="44"/>
      <c r="BZ17" s="44"/>
      <c r="CA17" s="45"/>
      <c r="CB17" s="44"/>
      <c r="CC17" s="44"/>
      <c r="CD17" s="45"/>
      <c r="CE17" s="46">
        <f t="shared" si="12"/>
        <v>84</v>
      </c>
      <c r="CF17" s="47">
        <f t="shared" si="13"/>
        <v>84</v>
      </c>
      <c r="CG17" s="48"/>
      <c r="CH17" s="57">
        <v>8</v>
      </c>
      <c r="CI17"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7" s="48"/>
      <c r="CK17" s="57">
        <v>8</v>
      </c>
      <c r="CL17"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7" s="43">
        <v>8</v>
      </c>
      <c r="CO17" s="57"/>
      <c r="CQ17" s="26"/>
      <c r="CR17" s="26"/>
      <c r="CS17" s="26"/>
      <c r="CW17" s="56">
        <v>8</v>
      </c>
      <c r="CX17" s="56" t="str">
        <f>(IF(CO11="","","Memiliki kemampuan pemahanan "))&amp;(IF(CO10="","",CO10&amp;", "))&amp;(IF(CO11="","",CO11&amp;", "))&amp;(IF(CO12="","",CO12&amp;", "))&amp;(IF(CO13="","",CO13&amp;", "))&amp;(IF(CO14="","",CO14&amp;", "))&amp;(IF(CO15="","",CO15&amp;", "))&amp;(IF(CO16="","",CO16&amp;", "))&amp;(IF(CO18="","",CO18&amp;", "))&amp;(IF(CO19="","",CO19&amp;", "))&amp;(IF(CO17="","","Masih perlu peningkatan pemahaman "&amp;CO17&amp;"."))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8" spans="1:102" x14ac:dyDescent="0.25">
      <c r="A18" s="8">
        <v>8</v>
      </c>
      <c r="B18" s="8">
        <v>3514</v>
      </c>
      <c r="C18" s="8" t="s">
        <v>100</v>
      </c>
      <c r="E18" s="50">
        <f t="shared" si="0"/>
        <v>79</v>
      </c>
      <c r="F18" s="8" t="str">
        <f t="shared" si="1"/>
        <v>B</v>
      </c>
      <c r="G18"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8" s="50">
        <f t="shared" si="3"/>
        <v>83</v>
      </c>
      <c r="I18" s="8" t="str">
        <f t="shared" si="4"/>
        <v>B</v>
      </c>
      <c r="J18"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8" s="8"/>
      <c r="L18" s="13"/>
      <c r="M18" s="14"/>
      <c r="N18" s="44">
        <f t="shared" si="6"/>
        <v>80</v>
      </c>
      <c r="O18" s="44">
        <f t="shared" si="7"/>
        <v>72</v>
      </c>
      <c r="Q18" s="57">
        <v>75</v>
      </c>
      <c r="R18" s="44"/>
      <c r="S18" s="45">
        <v>85</v>
      </c>
      <c r="T18" s="57">
        <v>75</v>
      </c>
      <c r="U18" s="44"/>
      <c r="V18" s="45">
        <v>85</v>
      </c>
      <c r="W18" s="57">
        <v>75</v>
      </c>
      <c r="X18" s="57"/>
      <c r="Y18" s="45">
        <v>85</v>
      </c>
      <c r="Z18" s="44"/>
      <c r="AA18" s="44"/>
      <c r="AB18" s="45"/>
      <c r="AC18" s="44"/>
      <c r="AD18" s="44"/>
      <c r="AE18" s="45"/>
      <c r="AF18" s="45">
        <f t="shared" si="8"/>
        <v>80</v>
      </c>
      <c r="AG18" s="57">
        <v>76</v>
      </c>
      <c r="AH18" s="44"/>
      <c r="AI18" s="45">
        <v>80</v>
      </c>
      <c r="AJ18" s="44">
        <v>80</v>
      </c>
      <c r="AK18" s="44"/>
      <c r="AL18" s="45">
        <v>80</v>
      </c>
      <c r="AM18" s="44"/>
      <c r="AN18" s="44"/>
      <c r="AO18" s="45"/>
      <c r="AP18" s="44"/>
      <c r="AQ18" s="44"/>
      <c r="AR18" s="45"/>
      <c r="AS18" s="44"/>
      <c r="AT18" s="44"/>
      <c r="AU18" s="45"/>
      <c r="AV18" s="44">
        <v>72</v>
      </c>
      <c r="AW18" s="46">
        <f t="shared" si="9"/>
        <v>78.909090909090907</v>
      </c>
      <c r="AX18" s="47">
        <f t="shared" si="10"/>
        <v>79</v>
      </c>
      <c r="AY18" s="48"/>
      <c r="AZ18" s="57"/>
      <c r="BA18" s="57"/>
      <c r="BB18" s="59">
        <v>85</v>
      </c>
      <c r="BC18" s="60"/>
      <c r="BD18" s="60"/>
      <c r="BE18" s="59">
        <v>85</v>
      </c>
      <c r="BF18" s="60"/>
      <c r="BG18" s="60"/>
      <c r="BH18" s="59">
        <v>85</v>
      </c>
      <c r="BI18" s="57"/>
      <c r="BJ18" s="57"/>
      <c r="BK18" s="57"/>
      <c r="BL18" s="57"/>
      <c r="BM18" s="57"/>
      <c r="BN18" s="57"/>
      <c r="BO18" s="45">
        <f t="shared" si="11"/>
        <v>85</v>
      </c>
      <c r="BP18" s="44"/>
      <c r="BQ18" s="44"/>
      <c r="BR18" s="45">
        <v>80</v>
      </c>
      <c r="BS18" s="44"/>
      <c r="BT18" s="44"/>
      <c r="BU18" s="45">
        <v>80</v>
      </c>
      <c r="BV18" s="44"/>
      <c r="BW18" s="44"/>
      <c r="BX18" s="45"/>
      <c r="BY18" s="44"/>
      <c r="BZ18" s="44"/>
      <c r="CA18" s="45"/>
      <c r="CB18" s="44"/>
      <c r="CC18" s="44"/>
      <c r="CD18" s="45"/>
      <c r="CE18" s="46">
        <f t="shared" si="12"/>
        <v>83</v>
      </c>
      <c r="CF18" s="47">
        <f t="shared" si="13"/>
        <v>83</v>
      </c>
      <c r="CG18" s="48"/>
      <c r="CH18" s="57">
        <v>8</v>
      </c>
      <c r="CI18"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8" s="48"/>
      <c r="CK18" s="57">
        <v>8</v>
      </c>
      <c r="CL18"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8" s="43">
        <v>9</v>
      </c>
      <c r="CO18" s="57"/>
      <c r="CQ18" s="26"/>
      <c r="CR18" s="26"/>
      <c r="CS18" s="26"/>
      <c r="CW18" s="56">
        <v>9</v>
      </c>
      <c r="CX18" s="56" t="str">
        <f>(IF(CO11="","","Memiliki kemampuan pemahanan "))&amp;(IF(CO10="","",CO10&amp;", "))&amp;(IF(CO11="","",CO11&amp;", "))&amp;(IF(CO12="","",CO12&amp;", "))&amp;(IF(CO13="","",CO13&amp;", "))&amp;(IF(CO14="","",CO14&amp;", "))&amp;(IF(CO15="","",CO15&amp;", "))&amp;(IF(CO16="","",CO16&amp;", "))&amp;(IF(CO17="","",CO17&amp;", "))&amp;(IF(CO19="","",CO19&amp;", "))&amp;(IF(CO18="","","Masih perlu peningkatan pemahaman "&amp;CO18&amp;"."))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9" spans="1:102" x14ac:dyDescent="0.25">
      <c r="A19" s="8">
        <v>9</v>
      </c>
      <c r="B19" s="8">
        <v>3530</v>
      </c>
      <c r="C19" s="8" t="s">
        <v>101</v>
      </c>
      <c r="E19" s="50">
        <f t="shared" si="0"/>
        <v>80</v>
      </c>
      <c r="F19" s="8" t="str">
        <f t="shared" si="1"/>
        <v>B</v>
      </c>
      <c r="G19"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9" s="50">
        <f t="shared" si="3"/>
        <v>85</v>
      </c>
      <c r="I19" s="8" t="str">
        <f t="shared" si="4"/>
        <v>B</v>
      </c>
      <c r="J19"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9" s="8"/>
      <c r="L19" s="13"/>
      <c r="M19" s="14"/>
      <c r="N19" s="44">
        <f t="shared" si="6"/>
        <v>80</v>
      </c>
      <c r="O19" s="44">
        <f t="shared" si="7"/>
        <v>73</v>
      </c>
      <c r="Q19" s="57">
        <v>75</v>
      </c>
      <c r="R19" s="44"/>
      <c r="S19" s="45">
        <v>85</v>
      </c>
      <c r="T19" s="57">
        <v>75</v>
      </c>
      <c r="U19" s="44"/>
      <c r="V19" s="45">
        <v>85</v>
      </c>
      <c r="W19" s="57">
        <v>75</v>
      </c>
      <c r="X19" s="57"/>
      <c r="Y19" s="45">
        <v>85</v>
      </c>
      <c r="Z19" s="44"/>
      <c r="AA19" s="44"/>
      <c r="AB19" s="45"/>
      <c r="AC19" s="44"/>
      <c r="AD19" s="44"/>
      <c r="AE19" s="45"/>
      <c r="AF19" s="45">
        <f t="shared" si="8"/>
        <v>80</v>
      </c>
      <c r="AG19" s="57">
        <v>76</v>
      </c>
      <c r="AH19" s="44"/>
      <c r="AI19" s="45">
        <v>90</v>
      </c>
      <c r="AJ19" s="44">
        <v>80</v>
      </c>
      <c r="AK19" s="44"/>
      <c r="AL19" s="45">
        <v>80</v>
      </c>
      <c r="AM19" s="44"/>
      <c r="AN19" s="44"/>
      <c r="AO19" s="45"/>
      <c r="AP19" s="44"/>
      <c r="AQ19" s="44"/>
      <c r="AR19" s="45"/>
      <c r="AS19" s="44"/>
      <c r="AT19" s="44"/>
      <c r="AU19" s="45"/>
      <c r="AV19" s="44">
        <v>73</v>
      </c>
      <c r="AW19" s="46">
        <f t="shared" si="9"/>
        <v>79.909090909090907</v>
      </c>
      <c r="AX19" s="47">
        <f t="shared" si="10"/>
        <v>80</v>
      </c>
      <c r="AY19" s="48"/>
      <c r="AZ19" s="57"/>
      <c r="BA19" s="57"/>
      <c r="BB19" s="59">
        <v>85</v>
      </c>
      <c r="BC19" s="60"/>
      <c r="BD19" s="60"/>
      <c r="BE19" s="59">
        <v>85</v>
      </c>
      <c r="BF19" s="60"/>
      <c r="BG19" s="60"/>
      <c r="BH19" s="59">
        <v>85</v>
      </c>
      <c r="BI19" s="57"/>
      <c r="BJ19" s="57"/>
      <c r="BK19" s="57"/>
      <c r="BL19" s="57"/>
      <c r="BM19" s="57"/>
      <c r="BN19" s="57"/>
      <c r="BO19" s="45">
        <f t="shared" si="11"/>
        <v>85</v>
      </c>
      <c r="BP19" s="44"/>
      <c r="BQ19" s="44"/>
      <c r="BR19" s="45">
        <v>90</v>
      </c>
      <c r="BS19" s="44"/>
      <c r="BT19" s="44"/>
      <c r="BU19" s="45">
        <v>80</v>
      </c>
      <c r="BV19" s="44"/>
      <c r="BW19" s="44"/>
      <c r="BX19" s="45"/>
      <c r="BY19" s="44"/>
      <c r="BZ19" s="44"/>
      <c r="CA19" s="45"/>
      <c r="CB19" s="44"/>
      <c r="CC19" s="44"/>
      <c r="CD19" s="45"/>
      <c r="CE19" s="46">
        <f t="shared" si="12"/>
        <v>85</v>
      </c>
      <c r="CF19" s="47">
        <f t="shared" si="13"/>
        <v>85</v>
      </c>
      <c r="CG19" s="48"/>
      <c r="CH19" s="57">
        <v>8</v>
      </c>
      <c r="CI19"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9" s="48"/>
      <c r="CK19" s="57">
        <v>8</v>
      </c>
      <c r="CL19"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9" s="43">
        <v>10</v>
      </c>
      <c r="CO19" s="57"/>
      <c r="CQ19" s="26"/>
      <c r="CR19" s="26"/>
      <c r="CS19" s="26"/>
      <c r="CW19" s="56">
        <v>10</v>
      </c>
      <c r="CX19" s="56" t="str">
        <f>(IF(CO11="","","Memiliki kemampuan pemahanan "))&amp;(IF(CO10="","",CO10&amp;", "))&amp;(IF(CO11="","",CO11&amp;", "))&amp;(IF(CO12="","",CO12&amp;", "))&amp;(IF(CO13="","",CO13&amp;", "))&amp;(IF(CO14="","",CO14&amp;", "))&amp;(IF(CO15="","",CO15&amp;", "))&amp;(IF(CO16="","",CO16&amp;", "))&amp;(IF(CO17="","",CO17&amp;", "))&amp;(IF(CO18="","",CO18&amp;", "))&amp;(IF(CO19="","","Masih perlu peningkatan pemahaman "&amp;CO19&amp;"."))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0" spans="1:102" x14ac:dyDescent="0.25">
      <c r="A20" s="8">
        <v>10</v>
      </c>
      <c r="B20" s="8">
        <v>3546</v>
      </c>
      <c r="C20" s="8" t="s">
        <v>102</v>
      </c>
      <c r="E20" s="50">
        <f t="shared" si="0"/>
        <v>82</v>
      </c>
      <c r="F20" s="8" t="str">
        <f t="shared" si="1"/>
        <v>B</v>
      </c>
      <c r="G20"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0" s="50">
        <f t="shared" si="3"/>
        <v>83</v>
      </c>
      <c r="I20" s="8" t="str">
        <f t="shared" si="4"/>
        <v>B</v>
      </c>
      <c r="J20"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0" s="8"/>
      <c r="L20" s="13"/>
      <c r="M20" s="14"/>
      <c r="N20" s="44">
        <f t="shared" si="6"/>
        <v>83</v>
      </c>
      <c r="O20" s="44">
        <f t="shared" si="7"/>
        <v>76</v>
      </c>
      <c r="Q20" s="57">
        <v>90</v>
      </c>
      <c r="R20" s="44"/>
      <c r="S20" s="45">
        <v>85</v>
      </c>
      <c r="T20" s="57">
        <v>80</v>
      </c>
      <c r="U20" s="44"/>
      <c r="V20" s="45">
        <v>85</v>
      </c>
      <c r="W20" s="57">
        <v>75</v>
      </c>
      <c r="X20" s="57"/>
      <c r="Y20" s="45">
        <v>85</v>
      </c>
      <c r="Z20" s="44"/>
      <c r="AA20" s="44"/>
      <c r="AB20" s="45"/>
      <c r="AC20" s="44"/>
      <c r="AD20" s="44"/>
      <c r="AE20" s="45"/>
      <c r="AF20" s="45">
        <f t="shared" si="8"/>
        <v>83</v>
      </c>
      <c r="AG20" s="57">
        <v>76</v>
      </c>
      <c r="AH20" s="44"/>
      <c r="AI20" s="45">
        <v>80</v>
      </c>
      <c r="AJ20" s="44">
        <v>90</v>
      </c>
      <c r="AK20" s="44"/>
      <c r="AL20" s="45">
        <v>80</v>
      </c>
      <c r="AM20" s="44"/>
      <c r="AN20" s="44"/>
      <c r="AO20" s="45"/>
      <c r="AP20" s="44"/>
      <c r="AQ20" s="44"/>
      <c r="AR20" s="45"/>
      <c r="AS20" s="44"/>
      <c r="AT20" s="44"/>
      <c r="AU20" s="45"/>
      <c r="AV20" s="44">
        <v>76</v>
      </c>
      <c r="AW20" s="46">
        <f t="shared" si="9"/>
        <v>82</v>
      </c>
      <c r="AX20" s="47">
        <f t="shared" si="10"/>
        <v>82</v>
      </c>
      <c r="AY20" s="48"/>
      <c r="AZ20" s="57"/>
      <c r="BA20" s="57"/>
      <c r="BB20" s="59">
        <v>85</v>
      </c>
      <c r="BC20" s="60"/>
      <c r="BD20" s="60"/>
      <c r="BE20" s="59">
        <v>85</v>
      </c>
      <c r="BF20" s="60"/>
      <c r="BG20" s="60"/>
      <c r="BH20" s="59">
        <v>85</v>
      </c>
      <c r="BI20" s="57"/>
      <c r="BJ20" s="57"/>
      <c r="BK20" s="57"/>
      <c r="BL20" s="57"/>
      <c r="BM20" s="57"/>
      <c r="BN20" s="57"/>
      <c r="BO20" s="45">
        <f t="shared" si="11"/>
        <v>85</v>
      </c>
      <c r="BP20" s="44"/>
      <c r="BQ20" s="44"/>
      <c r="BR20" s="45">
        <v>80</v>
      </c>
      <c r="BS20" s="44"/>
      <c r="BT20" s="44"/>
      <c r="BU20" s="45">
        <v>80</v>
      </c>
      <c r="BV20" s="44"/>
      <c r="BW20" s="44"/>
      <c r="BX20" s="45"/>
      <c r="BY20" s="44"/>
      <c r="BZ20" s="44"/>
      <c r="CA20" s="45"/>
      <c r="CB20" s="44"/>
      <c r="CC20" s="44"/>
      <c r="CD20" s="45"/>
      <c r="CE20" s="46">
        <f t="shared" si="12"/>
        <v>83</v>
      </c>
      <c r="CF20" s="47">
        <f t="shared" si="13"/>
        <v>83</v>
      </c>
      <c r="CG20" s="48"/>
      <c r="CH20" s="57">
        <v>8</v>
      </c>
      <c r="CI20"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0" s="48"/>
      <c r="CK20" s="57">
        <v>8</v>
      </c>
      <c r="CL20"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Q20" s="26"/>
      <c r="CR20" s="26"/>
      <c r="CS20" s="26"/>
      <c r="CW20" s="56">
        <v>11</v>
      </c>
      <c r="CX20" s="56" t="str">
        <f>(IF(CO10="","","Memiliki kemampuan pemahanan  "))&amp;(IF(CO10="","",CO10&amp;", "))&amp;(IF(CO11="","",CO11&amp;", "))&amp;(IF(CO12="","",CO12&amp;", "))&amp;(IF(CO13="","",CO13&amp;", "))&amp;(IF(CO14="","",CO14&amp;", "))&amp;(IF(CO15="","",CO15&amp;", "))&amp;(IF(CO16="","",CO16&amp;", "))&amp;(IF(CO17="","",CO17&amp;", "))&amp;(IF(CO18="","",CO18&amp;", "))&amp;(IF(CO19="","",CO19&amp;"."))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1" spans="1:102" ht="18.75" customHeight="1" x14ac:dyDescent="0.3">
      <c r="A21" s="8">
        <v>11</v>
      </c>
      <c r="B21" s="8">
        <v>3562</v>
      </c>
      <c r="C21" s="8" t="s">
        <v>103</v>
      </c>
      <c r="E21" s="50">
        <f t="shared" si="0"/>
        <v>78</v>
      </c>
      <c r="F21" s="8" t="str">
        <f t="shared" si="1"/>
        <v>B</v>
      </c>
      <c r="G21"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1" s="50">
        <f t="shared" si="3"/>
        <v>82</v>
      </c>
      <c r="I21" s="8" t="str">
        <f t="shared" si="4"/>
        <v>B</v>
      </c>
      <c r="J21"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1" s="8"/>
      <c r="L21" s="13"/>
      <c r="M21" s="14"/>
      <c r="N21" s="44">
        <f t="shared" si="6"/>
        <v>80</v>
      </c>
      <c r="O21" s="44">
        <f t="shared" si="7"/>
        <v>71</v>
      </c>
      <c r="Q21" s="57">
        <v>75</v>
      </c>
      <c r="R21" s="44"/>
      <c r="S21" s="45">
        <v>85</v>
      </c>
      <c r="T21" s="57">
        <v>75</v>
      </c>
      <c r="U21" s="44"/>
      <c r="V21" s="45">
        <v>85</v>
      </c>
      <c r="W21" s="57">
        <v>75</v>
      </c>
      <c r="X21" s="57"/>
      <c r="Y21" s="45">
        <v>85</v>
      </c>
      <c r="Z21" s="44"/>
      <c r="AA21" s="44"/>
      <c r="AB21" s="45"/>
      <c r="AC21" s="44"/>
      <c r="AD21" s="44"/>
      <c r="AE21" s="45"/>
      <c r="AF21" s="45">
        <f t="shared" si="8"/>
        <v>80</v>
      </c>
      <c r="AG21" s="57">
        <v>76</v>
      </c>
      <c r="AH21" s="44"/>
      <c r="AI21" s="45">
        <v>76</v>
      </c>
      <c r="AJ21" s="44">
        <v>80</v>
      </c>
      <c r="AK21" s="44"/>
      <c r="AL21" s="45">
        <v>80</v>
      </c>
      <c r="AM21" s="44"/>
      <c r="AN21" s="44"/>
      <c r="AO21" s="45"/>
      <c r="AP21" s="44"/>
      <c r="AQ21" s="44"/>
      <c r="AR21" s="45"/>
      <c r="AS21" s="44"/>
      <c r="AT21" s="44"/>
      <c r="AU21" s="45"/>
      <c r="AV21" s="44">
        <v>71</v>
      </c>
      <c r="AW21" s="46">
        <f t="shared" si="9"/>
        <v>78.454545454545453</v>
      </c>
      <c r="AX21" s="47">
        <f t="shared" si="10"/>
        <v>78</v>
      </c>
      <c r="AY21" s="48"/>
      <c r="AZ21" s="57"/>
      <c r="BA21" s="57"/>
      <c r="BB21" s="59">
        <v>85</v>
      </c>
      <c r="BC21" s="60"/>
      <c r="BD21" s="60"/>
      <c r="BE21" s="59">
        <v>85</v>
      </c>
      <c r="BF21" s="60"/>
      <c r="BG21" s="60"/>
      <c r="BH21" s="59">
        <v>85</v>
      </c>
      <c r="BI21" s="57"/>
      <c r="BJ21" s="57"/>
      <c r="BK21" s="57"/>
      <c r="BL21" s="57"/>
      <c r="BM21" s="57"/>
      <c r="BN21" s="57"/>
      <c r="BO21" s="45">
        <f t="shared" si="11"/>
        <v>85</v>
      </c>
      <c r="BP21" s="44"/>
      <c r="BQ21" s="44"/>
      <c r="BR21" s="45">
        <v>76</v>
      </c>
      <c r="BS21" s="44"/>
      <c r="BT21" s="44"/>
      <c r="BU21" s="45">
        <v>80</v>
      </c>
      <c r="BV21" s="44"/>
      <c r="BW21" s="44"/>
      <c r="BX21" s="45"/>
      <c r="BY21" s="44"/>
      <c r="BZ21" s="44"/>
      <c r="CA21" s="45"/>
      <c r="CB21" s="44"/>
      <c r="CC21" s="44"/>
      <c r="CD21" s="45"/>
      <c r="CE21" s="46">
        <f t="shared" si="12"/>
        <v>82.2</v>
      </c>
      <c r="CF21" s="47">
        <f t="shared" si="13"/>
        <v>82</v>
      </c>
      <c r="CG21" s="48"/>
      <c r="CH21" s="57">
        <v>8</v>
      </c>
      <c r="CI21"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1" s="48"/>
      <c r="CK21" s="57">
        <v>8</v>
      </c>
      <c r="CL21"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1" s="38" t="s">
        <v>65</v>
      </c>
      <c r="CQ21" s="26"/>
      <c r="CR21" s="26"/>
      <c r="CS21" s="26"/>
    </row>
    <row r="22" spans="1:102" x14ac:dyDescent="0.25">
      <c r="A22" s="8">
        <v>12</v>
      </c>
      <c r="B22" s="8">
        <v>3578</v>
      </c>
      <c r="C22" s="8" t="s">
        <v>104</v>
      </c>
      <c r="E22" s="50">
        <f t="shared" si="0"/>
        <v>81</v>
      </c>
      <c r="F22" s="8" t="str">
        <f t="shared" si="1"/>
        <v>B</v>
      </c>
      <c r="G22"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2" s="50">
        <f t="shared" si="3"/>
        <v>84</v>
      </c>
      <c r="I22" s="8" t="str">
        <f t="shared" si="4"/>
        <v>B</v>
      </c>
      <c r="J22"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2" s="8"/>
      <c r="L22" s="13"/>
      <c r="M22" s="14"/>
      <c r="N22" s="44">
        <f t="shared" si="6"/>
        <v>81</v>
      </c>
      <c r="O22" s="44">
        <f t="shared" si="7"/>
        <v>80</v>
      </c>
      <c r="Q22" s="57">
        <v>80</v>
      </c>
      <c r="R22" s="44"/>
      <c r="S22" s="45">
        <v>85</v>
      </c>
      <c r="T22" s="57">
        <v>75</v>
      </c>
      <c r="U22" s="44"/>
      <c r="V22" s="45">
        <v>85</v>
      </c>
      <c r="W22" s="57">
        <v>75</v>
      </c>
      <c r="X22" s="57"/>
      <c r="Y22" s="45">
        <v>85</v>
      </c>
      <c r="Z22" s="44"/>
      <c r="AA22" s="44"/>
      <c r="AB22" s="45"/>
      <c r="AC22" s="44"/>
      <c r="AD22" s="44"/>
      <c r="AE22" s="45"/>
      <c r="AF22" s="45">
        <f t="shared" si="8"/>
        <v>81</v>
      </c>
      <c r="AG22" s="57">
        <v>76</v>
      </c>
      <c r="AH22" s="44"/>
      <c r="AI22" s="45">
        <v>80</v>
      </c>
      <c r="AJ22" s="44">
        <v>80</v>
      </c>
      <c r="AK22" s="44"/>
      <c r="AL22" s="45">
        <v>85</v>
      </c>
      <c r="AM22" s="44"/>
      <c r="AN22" s="44"/>
      <c r="AO22" s="45"/>
      <c r="AP22" s="44"/>
      <c r="AQ22" s="44"/>
      <c r="AR22" s="45"/>
      <c r="AS22" s="44"/>
      <c r="AT22" s="44"/>
      <c r="AU22" s="45"/>
      <c r="AV22" s="44">
        <v>80</v>
      </c>
      <c r="AW22" s="46">
        <f t="shared" si="9"/>
        <v>80.545454545454547</v>
      </c>
      <c r="AX22" s="47">
        <f t="shared" si="10"/>
        <v>81</v>
      </c>
      <c r="AY22" s="48"/>
      <c r="AZ22" s="57"/>
      <c r="BA22" s="57"/>
      <c r="BB22" s="59">
        <v>85</v>
      </c>
      <c r="BC22" s="60"/>
      <c r="BD22" s="60"/>
      <c r="BE22" s="59">
        <v>85</v>
      </c>
      <c r="BF22" s="60"/>
      <c r="BG22" s="60"/>
      <c r="BH22" s="59">
        <v>85</v>
      </c>
      <c r="BI22" s="57"/>
      <c r="BJ22" s="57"/>
      <c r="BK22" s="57"/>
      <c r="BL22" s="57"/>
      <c r="BM22" s="57"/>
      <c r="BN22" s="57"/>
      <c r="BO22" s="45">
        <f t="shared" si="11"/>
        <v>85</v>
      </c>
      <c r="BP22" s="44"/>
      <c r="BQ22" s="44"/>
      <c r="BR22" s="45">
        <v>80</v>
      </c>
      <c r="BS22" s="44"/>
      <c r="BT22" s="44"/>
      <c r="BU22" s="45">
        <v>85</v>
      </c>
      <c r="BV22" s="44"/>
      <c r="BW22" s="44"/>
      <c r="BX22" s="45"/>
      <c r="BY22" s="44"/>
      <c r="BZ22" s="44"/>
      <c r="CA22" s="45"/>
      <c r="CB22" s="44"/>
      <c r="CC22" s="44"/>
      <c r="CD22" s="45"/>
      <c r="CE22" s="46">
        <f t="shared" si="12"/>
        <v>84</v>
      </c>
      <c r="CF22" s="47">
        <f t="shared" si="13"/>
        <v>84</v>
      </c>
      <c r="CG22" s="48"/>
      <c r="CH22" s="57">
        <v>8</v>
      </c>
      <c r="CI22"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2" s="48"/>
      <c r="CK22" s="57">
        <v>8</v>
      </c>
      <c r="CL22"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2" s="39" t="s">
        <v>35</v>
      </c>
      <c r="CO22" s="40" t="s">
        <v>36</v>
      </c>
      <c r="CQ22" s="26"/>
      <c r="CR22" s="26"/>
      <c r="CS22" s="26"/>
      <c r="CW22" s="56">
        <v>0</v>
      </c>
      <c r="CX22" s="56" t="str">
        <f>(IF(CO23="","","Perlu peningkatan keterampilan  "))&amp;(IF(CO23="","",CO23&amp;", "))&amp;(IF(CO24="","",CO24&amp;", "))&amp;(IF(CO25="","",CO25&amp;", "))&amp;(IF(CO26="","",CO26&amp;", "))&amp;(IF(CO27="","",CO27&amp;", "))&amp;(IF(CO28="","",CO28&amp;", "))&amp;(IF(CO29="","",CO29&amp;", "))&amp;(IF(CO30="","",CO30&amp;", "))&amp;(IF(CO31="","",CO31&amp;", "))&amp;(IF(CO32="","",CO32&amp;"."))</f>
        <v xml:space="preserve">Perlu peningkatan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3" spans="1:102" x14ac:dyDescent="0.25">
      <c r="A23" s="8">
        <v>13</v>
      </c>
      <c r="B23" s="8">
        <v>3594</v>
      </c>
      <c r="C23" s="8" t="s">
        <v>105</v>
      </c>
      <c r="E23" s="50">
        <f t="shared" si="0"/>
        <v>80</v>
      </c>
      <c r="F23" s="8" t="str">
        <f t="shared" si="1"/>
        <v>B</v>
      </c>
      <c r="G23"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3" s="50">
        <f t="shared" si="3"/>
        <v>85</v>
      </c>
      <c r="I23" s="8" t="str">
        <f t="shared" si="4"/>
        <v>B</v>
      </c>
      <c r="J23"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3" s="8"/>
      <c r="L23" s="13"/>
      <c r="M23" s="14"/>
      <c r="N23" s="44">
        <f t="shared" si="6"/>
        <v>80</v>
      </c>
      <c r="O23" s="44">
        <f t="shared" si="7"/>
        <v>70</v>
      </c>
      <c r="Q23" s="57">
        <v>75</v>
      </c>
      <c r="R23" s="44"/>
      <c r="S23" s="45">
        <v>85</v>
      </c>
      <c r="T23" s="57">
        <v>75</v>
      </c>
      <c r="U23" s="44"/>
      <c r="V23" s="45">
        <v>85</v>
      </c>
      <c r="W23" s="57">
        <v>75</v>
      </c>
      <c r="X23" s="57"/>
      <c r="Y23" s="45">
        <v>85</v>
      </c>
      <c r="Z23" s="44"/>
      <c r="AA23" s="44"/>
      <c r="AB23" s="45"/>
      <c r="AC23" s="44"/>
      <c r="AD23" s="44"/>
      <c r="AE23" s="45"/>
      <c r="AF23" s="45">
        <f t="shared" si="8"/>
        <v>80</v>
      </c>
      <c r="AG23" s="57">
        <v>76</v>
      </c>
      <c r="AH23" s="44"/>
      <c r="AI23" s="45">
        <v>90</v>
      </c>
      <c r="AJ23" s="44">
        <v>80</v>
      </c>
      <c r="AK23" s="44"/>
      <c r="AL23" s="45">
        <v>80</v>
      </c>
      <c r="AM23" s="44"/>
      <c r="AN23" s="44"/>
      <c r="AO23" s="45"/>
      <c r="AP23" s="44"/>
      <c r="AQ23" s="44"/>
      <c r="AR23" s="45"/>
      <c r="AS23" s="44"/>
      <c r="AT23" s="44"/>
      <c r="AU23" s="45"/>
      <c r="AV23" s="44">
        <v>70</v>
      </c>
      <c r="AW23" s="46">
        <f t="shared" si="9"/>
        <v>79.63636363636364</v>
      </c>
      <c r="AX23" s="47">
        <f t="shared" si="10"/>
        <v>80</v>
      </c>
      <c r="AY23" s="48"/>
      <c r="AZ23" s="57"/>
      <c r="BA23" s="57"/>
      <c r="BB23" s="59">
        <v>85</v>
      </c>
      <c r="BC23" s="60"/>
      <c r="BD23" s="60"/>
      <c r="BE23" s="59">
        <v>85</v>
      </c>
      <c r="BF23" s="60"/>
      <c r="BG23" s="60"/>
      <c r="BH23" s="59">
        <v>85</v>
      </c>
      <c r="BI23" s="57"/>
      <c r="BJ23" s="57"/>
      <c r="BK23" s="57"/>
      <c r="BL23" s="57"/>
      <c r="BM23" s="57"/>
      <c r="BN23" s="57"/>
      <c r="BO23" s="45">
        <f t="shared" si="11"/>
        <v>85</v>
      </c>
      <c r="BP23" s="44"/>
      <c r="BQ23" s="44"/>
      <c r="BR23" s="45">
        <v>90</v>
      </c>
      <c r="BS23" s="44"/>
      <c r="BT23" s="44"/>
      <c r="BU23" s="45">
        <v>80</v>
      </c>
      <c r="BV23" s="44"/>
      <c r="BW23" s="44"/>
      <c r="BX23" s="45"/>
      <c r="BY23" s="44"/>
      <c r="BZ23" s="44"/>
      <c r="CA23" s="45"/>
      <c r="CB23" s="44"/>
      <c r="CC23" s="44"/>
      <c r="CD23" s="45"/>
      <c r="CE23" s="46">
        <f t="shared" si="12"/>
        <v>85</v>
      </c>
      <c r="CF23" s="47">
        <f t="shared" si="13"/>
        <v>85</v>
      </c>
      <c r="CG23" s="48"/>
      <c r="CH23" s="57">
        <v>8</v>
      </c>
      <c r="CI23"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3" s="48"/>
      <c r="CK23" s="57">
        <v>8</v>
      </c>
      <c r="CL23"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3" s="43">
        <v>1</v>
      </c>
      <c r="CO23" s="61" t="s">
        <v>389</v>
      </c>
      <c r="CQ23" s="26"/>
      <c r="CR23" s="26"/>
      <c r="CS23" s="26"/>
      <c r="CW23" s="56">
        <v>1</v>
      </c>
      <c r="CX23" s="56" t="str">
        <f>(IF(CO24="","","Memiliki keterampilan "))&amp;(IF(CO24="","",CO24&amp;", "))&amp;(IF(CO25="","",CO25&amp;", "))&amp;(IF(CO26="","",CO26&amp;", "))&amp;(IF(CO27="","",CO27&amp;", "))&amp;(IF(CO28="","",CO28&amp;", "))&amp;(IF(CO29="","",CO29&amp;", "))&amp;(IF(CO30="","",CO30&amp;", "))&amp;(IF(CO31="","",CO31&amp;", "))&amp;(IF(CO32="","",CO32&amp;", "))&amp;(IF(CO23="","","Masih perlu peningkatan keterampilan "&amp;CO23&amp;"."))</f>
        <v>Memiliki keterampilan Corak kehidupan masyarakat pada masa pra aksara, Asal usul nenek moyang bangsa Indonesia (proto, deutero dan melanesoid), Hasil dan nilai budaya masyarakat praaksara di Indonesia, Proses masuknya agama dan kebudayaan Hindu Budha di Indonesia, Masih perlu peningkatan keterampilan Konsep berpikir kronologis (diakronik), sinkronik, ruang dan waktu dalam sejarah.</v>
      </c>
    </row>
    <row r="24" spans="1:102" x14ac:dyDescent="0.25">
      <c r="A24" s="8">
        <v>14</v>
      </c>
      <c r="B24" s="8">
        <v>3610</v>
      </c>
      <c r="C24" s="8" t="s">
        <v>106</v>
      </c>
      <c r="E24" s="50">
        <f t="shared" si="0"/>
        <v>79</v>
      </c>
      <c r="F24" s="8" t="str">
        <f t="shared" si="1"/>
        <v>B</v>
      </c>
      <c r="G24"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4" s="50">
        <f t="shared" si="3"/>
        <v>83</v>
      </c>
      <c r="I24" s="8" t="str">
        <f t="shared" si="4"/>
        <v>B</v>
      </c>
      <c r="J24"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4" s="8"/>
      <c r="L24" s="13"/>
      <c r="M24" s="14"/>
      <c r="N24" s="44">
        <f t="shared" si="6"/>
        <v>81</v>
      </c>
      <c r="O24" s="44">
        <f t="shared" si="7"/>
        <v>70</v>
      </c>
      <c r="Q24" s="57">
        <v>75</v>
      </c>
      <c r="R24" s="44"/>
      <c r="S24" s="45">
        <v>85</v>
      </c>
      <c r="T24" s="57">
        <v>80</v>
      </c>
      <c r="U24" s="44"/>
      <c r="V24" s="45">
        <v>85</v>
      </c>
      <c r="W24" s="57">
        <v>75</v>
      </c>
      <c r="X24" s="57"/>
      <c r="Y24" s="45">
        <v>85</v>
      </c>
      <c r="Z24" s="44"/>
      <c r="AA24" s="44"/>
      <c r="AB24" s="45"/>
      <c r="AC24" s="44"/>
      <c r="AD24" s="44"/>
      <c r="AE24" s="45"/>
      <c r="AF24" s="45">
        <f t="shared" si="8"/>
        <v>81</v>
      </c>
      <c r="AG24" s="57">
        <v>76</v>
      </c>
      <c r="AH24" s="44"/>
      <c r="AI24" s="45">
        <v>80</v>
      </c>
      <c r="AJ24" s="44">
        <v>76</v>
      </c>
      <c r="AK24" s="44"/>
      <c r="AL24" s="45">
        <v>80</v>
      </c>
      <c r="AM24" s="44"/>
      <c r="AN24" s="44"/>
      <c r="AO24" s="45"/>
      <c r="AP24" s="44"/>
      <c r="AQ24" s="44"/>
      <c r="AR24" s="45"/>
      <c r="AS24" s="44"/>
      <c r="AT24" s="44"/>
      <c r="AU24" s="45"/>
      <c r="AV24" s="44">
        <v>70</v>
      </c>
      <c r="AW24" s="46">
        <f t="shared" si="9"/>
        <v>78.818181818181813</v>
      </c>
      <c r="AX24" s="47">
        <f t="shared" si="10"/>
        <v>79</v>
      </c>
      <c r="AY24" s="48"/>
      <c r="AZ24" s="57"/>
      <c r="BA24" s="57"/>
      <c r="BB24" s="59">
        <v>85</v>
      </c>
      <c r="BC24" s="60"/>
      <c r="BD24" s="60"/>
      <c r="BE24" s="59">
        <v>85</v>
      </c>
      <c r="BF24" s="60"/>
      <c r="BG24" s="60"/>
      <c r="BH24" s="59">
        <v>85</v>
      </c>
      <c r="BI24" s="57"/>
      <c r="BJ24" s="57"/>
      <c r="BK24" s="57"/>
      <c r="BL24" s="57"/>
      <c r="BM24" s="57"/>
      <c r="BN24" s="57"/>
      <c r="BO24" s="45">
        <f t="shared" si="11"/>
        <v>85</v>
      </c>
      <c r="BP24" s="44"/>
      <c r="BQ24" s="44"/>
      <c r="BR24" s="45">
        <v>80</v>
      </c>
      <c r="BS24" s="44"/>
      <c r="BT24" s="44"/>
      <c r="BU24" s="45">
        <v>80</v>
      </c>
      <c r="BV24" s="44"/>
      <c r="BW24" s="44"/>
      <c r="BX24" s="45"/>
      <c r="BY24" s="44"/>
      <c r="BZ24" s="44"/>
      <c r="CA24" s="45"/>
      <c r="CB24" s="44"/>
      <c r="CC24" s="44"/>
      <c r="CD24" s="45"/>
      <c r="CE24" s="46">
        <f t="shared" si="12"/>
        <v>83</v>
      </c>
      <c r="CF24" s="47">
        <f t="shared" si="13"/>
        <v>83</v>
      </c>
      <c r="CG24" s="48"/>
      <c r="CH24" s="57">
        <v>8</v>
      </c>
      <c r="CI24"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4" s="48"/>
      <c r="CK24" s="57">
        <v>8</v>
      </c>
      <c r="CL24"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4" s="43">
        <v>2</v>
      </c>
      <c r="CO24" s="61" t="s">
        <v>390</v>
      </c>
      <c r="CQ24" s="26"/>
      <c r="CR24" s="26"/>
      <c r="CS24" s="26"/>
      <c r="CW24" s="56">
        <v>2</v>
      </c>
      <c r="CX24" s="56" t="str">
        <f>(IF(CO24="","","Memiliki keterampilan "))&amp;(IF(CO23="","",CO23&amp;", "))&amp;(IF(CO25="","",CO25&amp;", "))&amp;(IF(CO26="","",CO26&amp;", "))&amp;(IF(CO27="","",CO27&amp;", "))&amp;(IF(CO28="","",CO28&amp;", "))&amp;(IF(CO29="","",CO29&amp;", "))&amp;(IF(CO30="","",CO30&amp;", "))&amp;(IF(CO31="","",CO31&amp;", "))&amp;(IF(CO32="","",CO32&amp;", "))&amp;(IF(CO24="","","Masih perlu peningkatan keterampilan "&amp;CO24&amp;"."))</f>
        <v>Memiliki keterampilan Konsep berpikir kronologis (diakronik), sinkronik, ruang dan waktu dalam sejarah, Asal usul nenek moyang bangsa Indonesia (proto, deutero dan melanesoid), Hasil dan nilai budaya masyarakat praaksara di Indonesia, Proses masuknya agama dan kebudayaan Hindu Budha di Indonesia, Masih perlu peningkatan keterampilan Corak kehidupan masyarakat pada masa pra aksara.</v>
      </c>
    </row>
    <row r="25" spans="1:102" x14ac:dyDescent="0.25">
      <c r="A25" s="8">
        <v>15</v>
      </c>
      <c r="B25" s="8">
        <v>3626</v>
      </c>
      <c r="C25" s="8" t="s">
        <v>107</v>
      </c>
      <c r="E25" s="50">
        <f t="shared" si="0"/>
        <v>79</v>
      </c>
      <c r="F25" s="8" t="str">
        <f t="shared" si="1"/>
        <v>B</v>
      </c>
      <c r="G25"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5" s="50">
        <f t="shared" si="3"/>
        <v>82</v>
      </c>
      <c r="I25" s="8" t="str">
        <f t="shared" si="4"/>
        <v>B</v>
      </c>
      <c r="J25"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5" s="8"/>
      <c r="L25" s="13"/>
      <c r="M25" s="14"/>
      <c r="N25" s="44">
        <f t="shared" si="6"/>
        <v>82</v>
      </c>
      <c r="O25" s="44">
        <f t="shared" si="7"/>
        <v>71</v>
      </c>
      <c r="Q25" s="57">
        <v>80</v>
      </c>
      <c r="R25" s="44"/>
      <c r="S25" s="45">
        <v>85</v>
      </c>
      <c r="T25" s="57">
        <v>80</v>
      </c>
      <c r="U25" s="44"/>
      <c r="V25" s="45">
        <v>85</v>
      </c>
      <c r="W25" s="57">
        <v>75</v>
      </c>
      <c r="X25" s="57"/>
      <c r="Y25" s="45">
        <v>85</v>
      </c>
      <c r="Z25" s="44"/>
      <c r="AA25" s="44"/>
      <c r="AB25" s="45"/>
      <c r="AC25" s="44"/>
      <c r="AD25" s="44"/>
      <c r="AE25" s="45"/>
      <c r="AF25" s="45">
        <f t="shared" si="8"/>
        <v>82</v>
      </c>
      <c r="AG25" s="57">
        <v>76</v>
      </c>
      <c r="AH25" s="44"/>
      <c r="AI25" s="45">
        <v>76</v>
      </c>
      <c r="AJ25" s="44">
        <v>80</v>
      </c>
      <c r="AK25" s="44"/>
      <c r="AL25" s="45">
        <v>80</v>
      </c>
      <c r="AM25" s="44"/>
      <c r="AN25" s="44"/>
      <c r="AO25" s="45"/>
      <c r="AP25" s="44"/>
      <c r="AQ25" s="44"/>
      <c r="AR25" s="45"/>
      <c r="AS25" s="44"/>
      <c r="AT25" s="44"/>
      <c r="AU25" s="45"/>
      <c r="AV25" s="44">
        <v>71</v>
      </c>
      <c r="AW25" s="46">
        <f t="shared" si="9"/>
        <v>79.36363636363636</v>
      </c>
      <c r="AX25" s="47">
        <f t="shared" si="10"/>
        <v>79</v>
      </c>
      <c r="AY25" s="48"/>
      <c r="AZ25" s="57"/>
      <c r="BA25" s="57"/>
      <c r="BB25" s="59">
        <v>85</v>
      </c>
      <c r="BC25" s="60"/>
      <c r="BD25" s="60"/>
      <c r="BE25" s="59">
        <v>85</v>
      </c>
      <c r="BF25" s="60"/>
      <c r="BG25" s="60"/>
      <c r="BH25" s="59">
        <v>85</v>
      </c>
      <c r="BI25" s="57"/>
      <c r="BJ25" s="57"/>
      <c r="BK25" s="57"/>
      <c r="BL25" s="57"/>
      <c r="BM25" s="57"/>
      <c r="BN25" s="57"/>
      <c r="BO25" s="45">
        <f t="shared" si="11"/>
        <v>85</v>
      </c>
      <c r="BP25" s="44"/>
      <c r="BQ25" s="44"/>
      <c r="BR25" s="45">
        <v>76</v>
      </c>
      <c r="BS25" s="44"/>
      <c r="BT25" s="44"/>
      <c r="BU25" s="45">
        <v>80</v>
      </c>
      <c r="BV25" s="44"/>
      <c r="BW25" s="44"/>
      <c r="BX25" s="45"/>
      <c r="BY25" s="44"/>
      <c r="BZ25" s="44"/>
      <c r="CA25" s="45"/>
      <c r="CB25" s="44"/>
      <c r="CC25" s="44"/>
      <c r="CD25" s="45"/>
      <c r="CE25" s="46">
        <f t="shared" si="12"/>
        <v>82.2</v>
      </c>
      <c r="CF25" s="47">
        <f t="shared" si="13"/>
        <v>82</v>
      </c>
      <c r="CG25" s="48"/>
      <c r="CH25" s="57">
        <v>8</v>
      </c>
      <c r="CI25"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5" s="48"/>
      <c r="CK25" s="57">
        <v>8</v>
      </c>
      <c r="CL25"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5" s="43">
        <v>3</v>
      </c>
      <c r="CO25" s="61" t="s">
        <v>391</v>
      </c>
      <c r="CQ25" s="70" t="s">
        <v>70</v>
      </c>
      <c r="CR25" s="70"/>
      <c r="CS25" s="70"/>
      <c r="CW25" s="56">
        <v>3</v>
      </c>
      <c r="CX25" s="56" t="str">
        <f>(IF(CO24="","","Memiliki keterampilan "))&amp;(IF(CO23="","",CO23&amp;", "))&amp;(IF(CO24="","",CO24&amp;", "))&amp;(IF(CO26="","",CO26&amp;", "))&amp;(IF(CO27="","",CO27&amp;", "))&amp;(IF(CO28="","",CO28&amp;", "))&amp;(IF(CO29="","",CO29&amp;", "))&amp;(IF(CO30="","",CO30&amp;", "))&amp;(IF(CO31="","",CO31&amp;", "))&amp;(IF(CO32="","",CO32&amp;", "))&amp;(IF(CO25="","","Masih perlu peningkatan keterampilan "&amp;CO25&amp;"."))</f>
        <v>Memiliki keterampilan Konsep berpikir kronologis (diakronik), sinkronik, ruang dan waktu dalam sejarah, Corak kehidupan masyarakat pada masa pra aksara, Hasil dan nilai budaya masyarakat praaksara di Indonesia, Proses masuknya agama dan kebudayaan Hindu Budha di Indonesia, Masih perlu peningkatan keterampilan Asal usul nenek moyang bangsa Indonesia (proto, deutero dan melanesoid).</v>
      </c>
    </row>
    <row r="26" spans="1:102" x14ac:dyDescent="0.25">
      <c r="A26" s="8">
        <v>16</v>
      </c>
      <c r="B26" s="8">
        <v>3642</v>
      </c>
      <c r="C26" s="8" t="s">
        <v>108</v>
      </c>
      <c r="E26" s="50">
        <f t="shared" si="0"/>
        <v>81</v>
      </c>
      <c r="F26" s="8" t="str">
        <f t="shared" si="1"/>
        <v>B</v>
      </c>
      <c r="G26"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6" s="50">
        <f t="shared" si="3"/>
        <v>84</v>
      </c>
      <c r="I26" s="8" t="str">
        <f t="shared" si="4"/>
        <v>B</v>
      </c>
      <c r="J26"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6" s="8"/>
      <c r="L26" s="13"/>
      <c r="M26" s="14"/>
      <c r="N26" s="44">
        <f t="shared" si="6"/>
        <v>83</v>
      </c>
      <c r="O26" s="44">
        <f t="shared" si="7"/>
        <v>70</v>
      </c>
      <c r="Q26" s="57">
        <v>75</v>
      </c>
      <c r="R26" s="44"/>
      <c r="S26" s="45">
        <v>85</v>
      </c>
      <c r="T26" s="57">
        <v>90</v>
      </c>
      <c r="U26" s="44"/>
      <c r="V26" s="45">
        <v>85</v>
      </c>
      <c r="W26" s="57">
        <v>75</v>
      </c>
      <c r="X26" s="57"/>
      <c r="Y26" s="45">
        <v>85</v>
      </c>
      <c r="Z26" s="44"/>
      <c r="AA26" s="44"/>
      <c r="AB26" s="45"/>
      <c r="AC26" s="44"/>
      <c r="AD26" s="44"/>
      <c r="AE26" s="45"/>
      <c r="AF26" s="45">
        <f t="shared" si="8"/>
        <v>83</v>
      </c>
      <c r="AG26" s="57">
        <v>76</v>
      </c>
      <c r="AH26" s="44"/>
      <c r="AI26" s="45">
        <v>85</v>
      </c>
      <c r="AJ26" s="44">
        <v>80</v>
      </c>
      <c r="AK26" s="44"/>
      <c r="AL26" s="45">
        <v>80</v>
      </c>
      <c r="AM26" s="44"/>
      <c r="AN26" s="44"/>
      <c r="AO26" s="45"/>
      <c r="AP26" s="44"/>
      <c r="AQ26" s="44"/>
      <c r="AR26" s="45"/>
      <c r="AS26" s="44"/>
      <c r="AT26" s="44"/>
      <c r="AU26" s="45"/>
      <c r="AV26" s="44">
        <v>70</v>
      </c>
      <c r="AW26" s="46">
        <f t="shared" si="9"/>
        <v>80.545454545454547</v>
      </c>
      <c r="AX26" s="47">
        <f t="shared" si="10"/>
        <v>81</v>
      </c>
      <c r="AY26" s="48"/>
      <c r="AZ26" s="57"/>
      <c r="BA26" s="57"/>
      <c r="BB26" s="59">
        <v>85</v>
      </c>
      <c r="BC26" s="60"/>
      <c r="BD26" s="60"/>
      <c r="BE26" s="59">
        <v>85</v>
      </c>
      <c r="BF26" s="60"/>
      <c r="BG26" s="60"/>
      <c r="BH26" s="59">
        <v>85</v>
      </c>
      <c r="BI26" s="57"/>
      <c r="BJ26" s="57"/>
      <c r="BK26" s="57"/>
      <c r="BL26" s="57"/>
      <c r="BM26" s="57"/>
      <c r="BN26" s="57"/>
      <c r="BO26" s="45">
        <f t="shared" si="11"/>
        <v>85</v>
      </c>
      <c r="BP26" s="44"/>
      <c r="BQ26" s="44"/>
      <c r="BR26" s="45">
        <v>85</v>
      </c>
      <c r="BS26" s="44"/>
      <c r="BT26" s="44"/>
      <c r="BU26" s="45">
        <v>80</v>
      </c>
      <c r="BV26" s="44"/>
      <c r="BW26" s="44"/>
      <c r="BX26" s="45"/>
      <c r="BY26" s="44"/>
      <c r="BZ26" s="44"/>
      <c r="CA26" s="45"/>
      <c r="CB26" s="44"/>
      <c r="CC26" s="44"/>
      <c r="CD26" s="45"/>
      <c r="CE26" s="46">
        <f t="shared" si="12"/>
        <v>84</v>
      </c>
      <c r="CF26" s="47">
        <f t="shared" si="13"/>
        <v>84</v>
      </c>
      <c r="CG26" s="48"/>
      <c r="CH26" s="57">
        <v>8</v>
      </c>
      <c r="CI26"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6" s="48"/>
      <c r="CK26" s="57">
        <v>8</v>
      </c>
      <c r="CL26"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6" s="43">
        <v>4</v>
      </c>
      <c r="CO26" s="57"/>
      <c r="CQ26" s="27" t="s">
        <v>50</v>
      </c>
      <c r="CR26" s="28" t="s">
        <v>51</v>
      </c>
      <c r="CS26" s="28" t="s">
        <v>52</v>
      </c>
      <c r="CW26" s="56">
        <v>4</v>
      </c>
      <c r="CX26" s="56" t="str">
        <f>(IF(CO24="","","Memiliki keterampilan "))&amp;(IF(CO23="","",CO23&amp;", "))&amp;(IF(CO24="","",CO24&amp;", "))&amp;(IF(CO25="","",CO25&amp;", "))&amp;(IF(CO27="","",CO27&amp;", "))&amp;(IF(CO28="","",CO28&amp;", "))&amp;(IF(CO29="","",CO29&amp;", "))&amp;(IF(CO30="","",CO30&amp;", "))&amp;(IF(CO31="","",CO31&amp;", "))&amp;(IF(CO32="","",CO32&amp;", "))&amp;(IF(CO26="","","Masih perlu peningkatan keterampilan "&amp;CO26&amp;"."))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7" spans="1:102" x14ac:dyDescent="0.25">
      <c r="A27" s="8">
        <v>17</v>
      </c>
      <c r="B27" s="8">
        <v>3658</v>
      </c>
      <c r="C27" s="8" t="s">
        <v>109</v>
      </c>
      <c r="E27" s="50">
        <f t="shared" si="0"/>
        <v>78</v>
      </c>
      <c r="F27" s="8" t="str">
        <f t="shared" si="1"/>
        <v>B</v>
      </c>
      <c r="G27"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7" s="50">
        <f t="shared" si="3"/>
        <v>82</v>
      </c>
      <c r="I27" s="8" t="str">
        <f t="shared" si="4"/>
        <v>B</v>
      </c>
      <c r="J27"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7" s="8"/>
      <c r="L27" s="13"/>
      <c r="M27" s="14"/>
      <c r="N27" s="44">
        <f t="shared" si="6"/>
        <v>81</v>
      </c>
      <c r="O27" s="44">
        <f t="shared" si="7"/>
        <v>70</v>
      </c>
      <c r="Q27" s="57">
        <v>75</v>
      </c>
      <c r="R27" s="44"/>
      <c r="S27" s="45">
        <v>85</v>
      </c>
      <c r="T27" s="57">
        <v>80</v>
      </c>
      <c r="U27" s="44"/>
      <c r="V27" s="45">
        <v>85</v>
      </c>
      <c r="W27" s="57">
        <v>75</v>
      </c>
      <c r="X27" s="57"/>
      <c r="Y27" s="45">
        <v>85</v>
      </c>
      <c r="Z27" s="44"/>
      <c r="AA27" s="44"/>
      <c r="AB27" s="45"/>
      <c r="AC27" s="44"/>
      <c r="AD27" s="44"/>
      <c r="AE27" s="45"/>
      <c r="AF27" s="45">
        <f t="shared" si="8"/>
        <v>81</v>
      </c>
      <c r="AG27" s="57">
        <v>76</v>
      </c>
      <c r="AH27" s="44"/>
      <c r="AI27" s="45">
        <v>80</v>
      </c>
      <c r="AJ27" s="44">
        <v>76</v>
      </c>
      <c r="AK27" s="44"/>
      <c r="AL27" s="45">
        <v>76</v>
      </c>
      <c r="AM27" s="44"/>
      <c r="AN27" s="44"/>
      <c r="AO27" s="45"/>
      <c r="AP27" s="44"/>
      <c r="AQ27" s="44"/>
      <c r="AR27" s="45"/>
      <c r="AS27" s="44"/>
      <c r="AT27" s="44"/>
      <c r="AU27" s="45"/>
      <c r="AV27" s="44">
        <v>70</v>
      </c>
      <c r="AW27" s="46">
        <f t="shared" si="9"/>
        <v>78.454545454545453</v>
      </c>
      <c r="AX27" s="47">
        <f t="shared" si="10"/>
        <v>78</v>
      </c>
      <c r="AY27" s="48"/>
      <c r="AZ27" s="57"/>
      <c r="BA27" s="57"/>
      <c r="BB27" s="59">
        <v>85</v>
      </c>
      <c r="BC27" s="60"/>
      <c r="BD27" s="60"/>
      <c r="BE27" s="59">
        <v>85</v>
      </c>
      <c r="BF27" s="60"/>
      <c r="BG27" s="60"/>
      <c r="BH27" s="59">
        <v>85</v>
      </c>
      <c r="BI27" s="57"/>
      <c r="BJ27" s="57"/>
      <c r="BK27" s="57"/>
      <c r="BL27" s="57"/>
      <c r="BM27" s="57"/>
      <c r="BN27" s="57"/>
      <c r="BO27" s="45">
        <f t="shared" si="11"/>
        <v>85</v>
      </c>
      <c r="BP27" s="44"/>
      <c r="BQ27" s="44"/>
      <c r="BR27" s="45">
        <v>80</v>
      </c>
      <c r="BS27" s="44"/>
      <c r="BT27" s="44"/>
      <c r="BU27" s="45">
        <v>76</v>
      </c>
      <c r="BV27" s="44"/>
      <c r="BW27" s="44"/>
      <c r="BX27" s="45"/>
      <c r="BY27" s="44"/>
      <c r="BZ27" s="44"/>
      <c r="CA27" s="45"/>
      <c r="CB27" s="44"/>
      <c r="CC27" s="44"/>
      <c r="CD27" s="45"/>
      <c r="CE27" s="46">
        <f t="shared" si="12"/>
        <v>82.2</v>
      </c>
      <c r="CF27" s="47">
        <f t="shared" si="13"/>
        <v>82</v>
      </c>
      <c r="CG27" s="48"/>
      <c r="CH27" s="57">
        <v>8</v>
      </c>
      <c r="CI27"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7" s="48"/>
      <c r="CK27" s="57">
        <v>8</v>
      </c>
      <c r="CL27"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7" s="43">
        <v>5</v>
      </c>
      <c r="CO27" s="57"/>
      <c r="CQ27" s="21">
        <v>0</v>
      </c>
      <c r="CR27" s="22">
        <v>69</v>
      </c>
      <c r="CS27" s="23" t="s">
        <v>54</v>
      </c>
      <c r="CW27" s="56">
        <v>5</v>
      </c>
      <c r="CX27" s="56" t="str">
        <f>(IF(CO24="","","Memiliki keterampilan "))&amp;(IF(CO23="","",CO23&amp;", "))&amp;(IF(CO24="","",CO24&amp;", "))&amp;(IF(CO25="","",CO25&amp;", "))&amp;(IF(CO26="","",CO26&amp;", "))&amp;(IF(CO28="","",CO28&amp;", "))&amp;(IF(CO29="","",CO29&amp;", "))&amp;(IF(CO30="","",CO30&amp;", "))&amp;(IF(CO31="","",CO31&amp;", "))&amp;(IF(CO32="","",CO32&amp;", "))&amp;(IF(CO27="","","Masih perlu peningkatan keterampilan "&amp;CO27&amp;"."))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8" spans="1:102" x14ac:dyDescent="0.25">
      <c r="A28" s="8">
        <v>18</v>
      </c>
      <c r="B28" s="8">
        <v>3674</v>
      </c>
      <c r="C28" s="8" t="s">
        <v>110</v>
      </c>
      <c r="E28" s="50">
        <f t="shared" si="0"/>
        <v>80</v>
      </c>
      <c r="F28" s="8" t="str">
        <f t="shared" si="1"/>
        <v>B</v>
      </c>
      <c r="G28"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8" s="50">
        <f t="shared" si="3"/>
        <v>86</v>
      </c>
      <c r="I28" s="8" t="str">
        <f t="shared" si="4"/>
        <v>B</v>
      </c>
      <c r="J28"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8" s="8"/>
      <c r="L28" s="13"/>
      <c r="M28" s="14"/>
      <c r="N28" s="44">
        <f t="shared" si="6"/>
        <v>80</v>
      </c>
      <c r="O28" s="44">
        <f t="shared" si="7"/>
        <v>70</v>
      </c>
      <c r="Q28" s="57">
        <v>75</v>
      </c>
      <c r="R28" s="44"/>
      <c r="S28" s="45">
        <v>85</v>
      </c>
      <c r="T28" s="57">
        <v>75</v>
      </c>
      <c r="U28" s="44"/>
      <c r="V28" s="45">
        <v>85</v>
      </c>
      <c r="W28" s="57">
        <v>75</v>
      </c>
      <c r="X28" s="57"/>
      <c r="Y28" s="45">
        <v>85</v>
      </c>
      <c r="Z28" s="44"/>
      <c r="AA28" s="44"/>
      <c r="AB28" s="45"/>
      <c r="AC28" s="44"/>
      <c r="AD28" s="44"/>
      <c r="AE28" s="45"/>
      <c r="AF28" s="45">
        <f t="shared" si="8"/>
        <v>80</v>
      </c>
      <c r="AG28" s="57">
        <v>76</v>
      </c>
      <c r="AH28" s="44"/>
      <c r="AI28" s="45">
        <v>95</v>
      </c>
      <c r="AJ28" s="44">
        <v>80</v>
      </c>
      <c r="AK28" s="44"/>
      <c r="AL28" s="45">
        <v>80</v>
      </c>
      <c r="AM28" s="44"/>
      <c r="AN28" s="44"/>
      <c r="AO28" s="45"/>
      <c r="AP28" s="44"/>
      <c r="AQ28" s="44"/>
      <c r="AR28" s="45"/>
      <c r="AS28" s="44"/>
      <c r="AT28" s="44"/>
      <c r="AU28" s="45"/>
      <c r="AV28" s="44">
        <v>70</v>
      </c>
      <c r="AW28" s="46">
        <f t="shared" si="9"/>
        <v>80.090909090909093</v>
      </c>
      <c r="AX28" s="47">
        <f t="shared" si="10"/>
        <v>80</v>
      </c>
      <c r="AY28" s="48"/>
      <c r="AZ28" s="57"/>
      <c r="BA28" s="57"/>
      <c r="BB28" s="59">
        <v>85</v>
      </c>
      <c r="BC28" s="60"/>
      <c r="BD28" s="60"/>
      <c r="BE28" s="59">
        <v>85</v>
      </c>
      <c r="BF28" s="60"/>
      <c r="BG28" s="60"/>
      <c r="BH28" s="59">
        <v>85</v>
      </c>
      <c r="BI28" s="57"/>
      <c r="BJ28" s="57"/>
      <c r="BK28" s="57"/>
      <c r="BL28" s="57"/>
      <c r="BM28" s="57"/>
      <c r="BN28" s="57"/>
      <c r="BO28" s="45">
        <f t="shared" si="11"/>
        <v>85</v>
      </c>
      <c r="BP28" s="44"/>
      <c r="BQ28" s="44"/>
      <c r="BR28" s="45">
        <v>95</v>
      </c>
      <c r="BS28" s="44"/>
      <c r="BT28" s="44"/>
      <c r="BU28" s="45">
        <v>80</v>
      </c>
      <c r="BV28" s="44"/>
      <c r="BW28" s="44"/>
      <c r="BX28" s="45"/>
      <c r="BY28" s="44"/>
      <c r="BZ28" s="44"/>
      <c r="CA28" s="45"/>
      <c r="CB28" s="44"/>
      <c r="CC28" s="44"/>
      <c r="CD28" s="45"/>
      <c r="CE28" s="46">
        <f t="shared" si="12"/>
        <v>86</v>
      </c>
      <c r="CF28" s="47">
        <f t="shared" si="13"/>
        <v>86</v>
      </c>
      <c r="CG28" s="48"/>
      <c r="CH28" s="57">
        <v>8</v>
      </c>
      <c r="CI28"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8" s="48"/>
      <c r="CK28" s="57">
        <v>8</v>
      </c>
      <c r="CL28"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8" s="43">
        <v>6</v>
      </c>
      <c r="CO28" s="57" t="s">
        <v>392</v>
      </c>
      <c r="CQ28" s="21">
        <v>70</v>
      </c>
      <c r="CR28" s="24">
        <v>75</v>
      </c>
      <c r="CS28" s="25" t="s">
        <v>56</v>
      </c>
      <c r="CW28" s="56">
        <v>6</v>
      </c>
      <c r="CX28" s="56" t="str">
        <f>(IF(CO24="","","Memiliki keterampilan "))&amp;(IF(CO23="","",CO23&amp;", "))&amp;(IF(CO24="","",CO24&amp;", "))&amp;(IF(CO25="","",CO25&amp;", "))&amp;(IF(CO26="","",CO26&amp;", "))&amp;(IF(CO27="","",CO27&amp;", "))&amp;(IF(CO29="","",CO29&amp;", "))&amp;(IF(CO30="","",CO30&amp;", "))&amp;(IF(CO31="","",CO31&amp;", "))&amp;(IF(CO32="","",CO32&amp;", "))&amp;(IF(CO28="","","Masih perlu peningkatan keterampilan "&amp;CO28&amp;"."))</f>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row>
    <row r="29" spans="1:102" x14ac:dyDescent="0.25">
      <c r="A29" s="8">
        <v>19</v>
      </c>
      <c r="B29" s="8">
        <v>3690</v>
      </c>
      <c r="C29" s="8" t="s">
        <v>111</v>
      </c>
      <c r="E29" s="50">
        <f t="shared" si="0"/>
        <v>78</v>
      </c>
      <c r="F29" s="8" t="str">
        <f t="shared" si="1"/>
        <v>B</v>
      </c>
      <c r="G29"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9" s="50">
        <f t="shared" si="3"/>
        <v>82</v>
      </c>
      <c r="I29" s="8" t="str">
        <f t="shared" si="4"/>
        <v>B</v>
      </c>
      <c r="J29"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9" s="8"/>
      <c r="L29" s="13"/>
      <c r="M29" s="14"/>
      <c r="N29" s="44">
        <f t="shared" si="6"/>
        <v>80</v>
      </c>
      <c r="O29" s="44">
        <f t="shared" si="7"/>
        <v>70</v>
      </c>
      <c r="Q29" s="57">
        <v>75</v>
      </c>
      <c r="R29" s="44"/>
      <c r="S29" s="45">
        <v>85</v>
      </c>
      <c r="T29" s="57">
        <v>75</v>
      </c>
      <c r="U29" s="44"/>
      <c r="V29" s="45">
        <v>85</v>
      </c>
      <c r="W29" s="57">
        <v>75</v>
      </c>
      <c r="X29" s="57"/>
      <c r="Y29" s="45">
        <v>85</v>
      </c>
      <c r="Z29" s="44"/>
      <c r="AA29" s="44"/>
      <c r="AB29" s="45"/>
      <c r="AC29" s="44"/>
      <c r="AD29" s="44"/>
      <c r="AE29" s="45"/>
      <c r="AF29" s="45">
        <f t="shared" si="8"/>
        <v>80</v>
      </c>
      <c r="AG29" s="57">
        <v>76</v>
      </c>
      <c r="AH29" s="44"/>
      <c r="AI29" s="45">
        <v>80</v>
      </c>
      <c r="AJ29" s="44">
        <v>76</v>
      </c>
      <c r="AK29" s="44"/>
      <c r="AL29" s="45">
        <v>76</v>
      </c>
      <c r="AM29" s="44"/>
      <c r="AN29" s="44"/>
      <c r="AO29" s="45"/>
      <c r="AP29" s="44"/>
      <c r="AQ29" s="44"/>
      <c r="AR29" s="45"/>
      <c r="AS29" s="44"/>
      <c r="AT29" s="44"/>
      <c r="AU29" s="45"/>
      <c r="AV29" s="44">
        <v>70</v>
      </c>
      <c r="AW29" s="46">
        <f t="shared" si="9"/>
        <v>78</v>
      </c>
      <c r="AX29" s="47">
        <f t="shared" si="10"/>
        <v>78</v>
      </c>
      <c r="AY29" s="48"/>
      <c r="AZ29" s="57"/>
      <c r="BA29" s="57"/>
      <c r="BB29" s="59">
        <v>85</v>
      </c>
      <c r="BC29" s="60"/>
      <c r="BD29" s="60"/>
      <c r="BE29" s="59">
        <v>85</v>
      </c>
      <c r="BF29" s="60"/>
      <c r="BG29" s="60"/>
      <c r="BH29" s="59">
        <v>85</v>
      </c>
      <c r="BI29" s="57"/>
      <c r="BJ29" s="57"/>
      <c r="BK29" s="57"/>
      <c r="BL29" s="57"/>
      <c r="BM29" s="57"/>
      <c r="BN29" s="57"/>
      <c r="BO29" s="45">
        <f t="shared" si="11"/>
        <v>85</v>
      </c>
      <c r="BP29" s="44"/>
      <c r="BQ29" s="44"/>
      <c r="BR29" s="45">
        <v>80</v>
      </c>
      <c r="BS29" s="44"/>
      <c r="BT29" s="44"/>
      <c r="BU29" s="45">
        <v>76</v>
      </c>
      <c r="BV29" s="44"/>
      <c r="BW29" s="44"/>
      <c r="BX29" s="45"/>
      <c r="BY29" s="44"/>
      <c r="BZ29" s="44"/>
      <c r="CA29" s="45"/>
      <c r="CB29" s="44"/>
      <c r="CC29" s="44"/>
      <c r="CD29" s="45"/>
      <c r="CE29" s="46">
        <f t="shared" si="12"/>
        <v>82.2</v>
      </c>
      <c r="CF29" s="47">
        <f t="shared" si="13"/>
        <v>82</v>
      </c>
      <c r="CG29" s="48"/>
      <c r="CH29" s="57">
        <v>8</v>
      </c>
      <c r="CI29"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9" s="48"/>
      <c r="CK29" s="57">
        <v>8</v>
      </c>
      <c r="CL29"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9" s="43">
        <v>7</v>
      </c>
      <c r="CO29" s="57" t="s">
        <v>393</v>
      </c>
      <c r="CQ29" s="21">
        <v>76</v>
      </c>
      <c r="CR29" s="24">
        <v>90</v>
      </c>
      <c r="CS29" s="25" t="s">
        <v>58</v>
      </c>
      <c r="CW29" s="56">
        <v>7</v>
      </c>
      <c r="CX29" s="56" t="str">
        <f>(IF(CO24="","","Memiliki keterampilan "))&amp;(IF(CO23="","",CO23&amp;", "))&amp;(IF(CO24="","",CO24&amp;", "))&amp;(IF(CO25="","",CO25&amp;", "))&amp;(IF(CO26="","",CO26&amp;", "))&amp;(IF(CO27="","",CO27&amp;", "))&amp;(IF(CO28="","",CO28&amp;", "))&amp;(IF(CO30="","",CO30&amp;", "))&amp;(IF(CO31="","",CO31&amp;", "))&amp;(IF(CO32="","",CO32&amp;", "))&amp;(IF(CO29="","","Masih perlu peningkatan keterampilan "&amp;CO29&amp;"."))</f>
        <v>Memiliki keterampilan Konsep berpikir kronologis (diakronik), sinkronik, ruang dan waktu dalam sejarah, Corak kehidupan masyarakat pada masa pra aksara, Asal usul nenek moyang bangsa Indonesia (proto, deutero dan melanesoid), Hasil dan nilai budaya masyarakat praaksara di Indonesia, Masih perlu peningkatan keterampilan Proses masuknya agama dan kebudayaan Hindu Budha di Indonesia.</v>
      </c>
    </row>
    <row r="30" spans="1:102" x14ac:dyDescent="0.25">
      <c r="A30" s="8">
        <v>20</v>
      </c>
      <c r="B30" s="8">
        <v>3706</v>
      </c>
      <c r="C30" s="8" t="s">
        <v>112</v>
      </c>
      <c r="E30" s="50">
        <f t="shared" si="0"/>
        <v>82</v>
      </c>
      <c r="F30" s="8" t="str">
        <f t="shared" si="1"/>
        <v>B</v>
      </c>
      <c r="G30"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0" s="50">
        <f t="shared" si="3"/>
        <v>83</v>
      </c>
      <c r="I30" s="8" t="str">
        <f t="shared" si="4"/>
        <v>B</v>
      </c>
      <c r="J30"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0" s="8"/>
      <c r="L30" s="13"/>
      <c r="M30" s="14"/>
      <c r="N30" s="44">
        <f t="shared" si="6"/>
        <v>83</v>
      </c>
      <c r="O30" s="44">
        <f t="shared" si="7"/>
        <v>75</v>
      </c>
      <c r="Q30" s="57">
        <v>90</v>
      </c>
      <c r="R30" s="44"/>
      <c r="S30" s="45">
        <v>85</v>
      </c>
      <c r="T30" s="57">
        <v>80</v>
      </c>
      <c r="U30" s="44"/>
      <c r="V30" s="45">
        <v>85</v>
      </c>
      <c r="W30" s="57">
        <v>75</v>
      </c>
      <c r="X30" s="57"/>
      <c r="Y30" s="45">
        <v>85</v>
      </c>
      <c r="Z30" s="44"/>
      <c r="AA30" s="44"/>
      <c r="AB30" s="45"/>
      <c r="AC30" s="44"/>
      <c r="AD30" s="44"/>
      <c r="AE30" s="45"/>
      <c r="AF30" s="45">
        <f t="shared" si="8"/>
        <v>83</v>
      </c>
      <c r="AG30" s="57">
        <v>76</v>
      </c>
      <c r="AH30" s="44"/>
      <c r="AI30" s="45">
        <v>80</v>
      </c>
      <c r="AJ30" s="44">
        <v>90</v>
      </c>
      <c r="AK30" s="44"/>
      <c r="AL30" s="45">
        <v>80</v>
      </c>
      <c r="AM30" s="44"/>
      <c r="AN30" s="44"/>
      <c r="AO30" s="45"/>
      <c r="AP30" s="44"/>
      <c r="AQ30" s="44"/>
      <c r="AR30" s="45"/>
      <c r="AS30" s="44"/>
      <c r="AT30" s="44"/>
      <c r="AU30" s="45"/>
      <c r="AV30" s="44">
        <v>75</v>
      </c>
      <c r="AW30" s="46">
        <f t="shared" si="9"/>
        <v>81.909090909090907</v>
      </c>
      <c r="AX30" s="47">
        <f t="shared" si="10"/>
        <v>82</v>
      </c>
      <c r="AY30" s="48"/>
      <c r="AZ30" s="57"/>
      <c r="BA30" s="57"/>
      <c r="BB30" s="59">
        <v>85</v>
      </c>
      <c r="BC30" s="60"/>
      <c r="BD30" s="60"/>
      <c r="BE30" s="59">
        <v>85</v>
      </c>
      <c r="BF30" s="60"/>
      <c r="BG30" s="60"/>
      <c r="BH30" s="59">
        <v>85</v>
      </c>
      <c r="BI30" s="57"/>
      <c r="BJ30" s="57"/>
      <c r="BK30" s="57"/>
      <c r="BL30" s="57"/>
      <c r="BM30" s="57"/>
      <c r="BN30" s="57"/>
      <c r="BO30" s="45">
        <f t="shared" si="11"/>
        <v>85</v>
      </c>
      <c r="BP30" s="44"/>
      <c r="BQ30" s="44"/>
      <c r="BR30" s="45">
        <v>80</v>
      </c>
      <c r="BS30" s="44"/>
      <c r="BT30" s="44"/>
      <c r="BU30" s="45">
        <v>80</v>
      </c>
      <c r="BV30" s="44"/>
      <c r="BW30" s="44"/>
      <c r="BX30" s="45"/>
      <c r="BY30" s="44"/>
      <c r="BZ30" s="44"/>
      <c r="CA30" s="45"/>
      <c r="CB30" s="44"/>
      <c r="CC30" s="44"/>
      <c r="CD30" s="45"/>
      <c r="CE30" s="46">
        <f t="shared" si="12"/>
        <v>83</v>
      </c>
      <c r="CF30" s="47">
        <f t="shared" si="13"/>
        <v>83</v>
      </c>
      <c r="CG30" s="48"/>
      <c r="CH30" s="57">
        <v>8</v>
      </c>
      <c r="CI30"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0" s="48"/>
      <c r="CK30" s="57">
        <v>8</v>
      </c>
      <c r="CL30"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30" s="43">
        <v>8</v>
      </c>
      <c r="CO30" s="57"/>
      <c r="CQ30" s="21">
        <v>91</v>
      </c>
      <c r="CR30" s="24">
        <v>100</v>
      </c>
      <c r="CS30" s="25" t="s">
        <v>15</v>
      </c>
      <c r="CW30" s="56">
        <v>8</v>
      </c>
      <c r="CX30" s="56" t="str">
        <f>(IF(CO24="","","Memiliki keterampilan "))&amp;(IF(CO23="","",CO23&amp;", "))&amp;(IF(CO24="","",CO24&amp;", "))&amp;(IF(CO25="","",CO25&amp;", "))&amp;(IF(CO26="","",CO26&amp;", "))&amp;(IF(CO27="","",CO27&amp;", "))&amp;(IF(CO28="","",CO28&amp;", "))&amp;(IF(CO29="","",CO29&amp;", "))&amp;(IF(CO31="","",CO31&amp;", "))&amp;(IF(CO32="","",CO32&amp;", "))&amp;(IF(CO30="","","Masih perlu peningkatan keterampilan "&amp;CO30&amp;"."))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1" spans="1:102" x14ac:dyDescent="0.25">
      <c r="A31" s="8">
        <v>21</v>
      </c>
      <c r="B31" s="8">
        <v>3722</v>
      </c>
      <c r="C31" s="8" t="s">
        <v>113</v>
      </c>
      <c r="E31" s="50">
        <f t="shared" si="0"/>
        <v>79</v>
      </c>
      <c r="F31" s="8" t="str">
        <f t="shared" si="1"/>
        <v>B</v>
      </c>
      <c r="G31"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1" s="50">
        <f t="shared" si="3"/>
        <v>83</v>
      </c>
      <c r="I31" s="8" t="str">
        <f t="shared" si="4"/>
        <v>B</v>
      </c>
      <c r="J31"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1" s="8"/>
      <c r="L31" s="13"/>
      <c r="M31" s="14"/>
      <c r="N31" s="44">
        <f t="shared" si="6"/>
        <v>81</v>
      </c>
      <c r="O31" s="44">
        <f t="shared" si="7"/>
        <v>72</v>
      </c>
      <c r="Q31" s="57">
        <v>80</v>
      </c>
      <c r="R31" s="44"/>
      <c r="S31" s="45">
        <v>85</v>
      </c>
      <c r="T31" s="57">
        <v>75</v>
      </c>
      <c r="U31" s="44"/>
      <c r="V31" s="45">
        <v>85</v>
      </c>
      <c r="W31" s="57">
        <v>75</v>
      </c>
      <c r="X31" s="57"/>
      <c r="Y31" s="45">
        <v>85</v>
      </c>
      <c r="Z31" s="44"/>
      <c r="AA31" s="44"/>
      <c r="AB31" s="45"/>
      <c r="AC31" s="44"/>
      <c r="AD31" s="44"/>
      <c r="AE31" s="45"/>
      <c r="AF31" s="45">
        <f t="shared" si="8"/>
        <v>81</v>
      </c>
      <c r="AG31" s="57">
        <v>76</v>
      </c>
      <c r="AH31" s="44"/>
      <c r="AI31" s="45">
        <v>80</v>
      </c>
      <c r="AJ31" s="44">
        <v>80</v>
      </c>
      <c r="AK31" s="44"/>
      <c r="AL31" s="45">
        <v>80</v>
      </c>
      <c r="AM31" s="44"/>
      <c r="AN31" s="44"/>
      <c r="AO31" s="45"/>
      <c r="AP31" s="44"/>
      <c r="AQ31" s="44"/>
      <c r="AR31" s="45"/>
      <c r="AS31" s="44"/>
      <c r="AT31" s="44"/>
      <c r="AU31" s="45"/>
      <c r="AV31" s="44">
        <v>72</v>
      </c>
      <c r="AW31" s="46">
        <f t="shared" si="9"/>
        <v>79.36363636363636</v>
      </c>
      <c r="AX31" s="47">
        <f t="shared" si="10"/>
        <v>79</v>
      </c>
      <c r="AY31" s="48"/>
      <c r="AZ31" s="57"/>
      <c r="BA31" s="57"/>
      <c r="BB31" s="59">
        <v>85</v>
      </c>
      <c r="BC31" s="60"/>
      <c r="BD31" s="60"/>
      <c r="BE31" s="59">
        <v>85</v>
      </c>
      <c r="BF31" s="60"/>
      <c r="BG31" s="60"/>
      <c r="BH31" s="59">
        <v>85</v>
      </c>
      <c r="BI31" s="57"/>
      <c r="BJ31" s="57"/>
      <c r="BK31" s="57"/>
      <c r="BL31" s="57"/>
      <c r="BM31" s="57"/>
      <c r="BN31" s="57"/>
      <c r="BO31" s="45">
        <f t="shared" si="11"/>
        <v>85</v>
      </c>
      <c r="BP31" s="44"/>
      <c r="BQ31" s="44"/>
      <c r="BR31" s="45">
        <v>80</v>
      </c>
      <c r="BS31" s="44"/>
      <c r="BT31" s="44"/>
      <c r="BU31" s="45">
        <v>80</v>
      </c>
      <c r="BV31" s="44"/>
      <c r="BW31" s="44"/>
      <c r="BX31" s="45"/>
      <c r="BY31" s="44"/>
      <c r="BZ31" s="44"/>
      <c r="CA31" s="45"/>
      <c r="CB31" s="44"/>
      <c r="CC31" s="44"/>
      <c r="CD31" s="45"/>
      <c r="CE31" s="46">
        <f t="shared" si="12"/>
        <v>83</v>
      </c>
      <c r="CF31" s="47">
        <f t="shared" si="13"/>
        <v>83</v>
      </c>
      <c r="CG31" s="48"/>
      <c r="CH31" s="57">
        <v>8</v>
      </c>
      <c r="CI31"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1" s="48"/>
      <c r="CK31" s="57">
        <v>8</v>
      </c>
      <c r="CL31"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31" s="43">
        <v>9</v>
      </c>
      <c r="CO31" s="57"/>
      <c r="CW31" s="56">
        <v>9</v>
      </c>
      <c r="CX31" s="56" t="str">
        <f>(IF(CO24="","","Memiliki keterampilan "))&amp;(IF(CO23="","",CO23&amp;", "))&amp;(IF(CO24="","",CO24&amp;", "))&amp;(IF(CO25="","",CO25&amp;", "))&amp;(IF(CO26="","",CO26&amp;", "))&amp;(IF(CO27="","",CO27&amp;", "))&amp;(IF(CO28="","",CO28&amp;", "))&amp;(IF(CO29="","",CO29&amp;", "))&amp;(IF(CO30="","",CO30&amp;", "))&amp;(IF(CO32="","",CO32&amp;", "))&amp;(IF(CO31="","","Masih perlu peningkatan keterampilan "&amp;CO31&amp;"."))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2" spans="1:102" x14ac:dyDescent="0.25">
      <c r="A32" s="8">
        <v>22</v>
      </c>
      <c r="B32" s="8">
        <v>3738</v>
      </c>
      <c r="C32" s="8" t="s">
        <v>114</v>
      </c>
      <c r="E32" s="50">
        <f t="shared" si="0"/>
        <v>80</v>
      </c>
      <c r="F32" s="8" t="str">
        <f t="shared" si="1"/>
        <v>B</v>
      </c>
      <c r="G32"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2" s="50">
        <f t="shared" si="3"/>
        <v>83</v>
      </c>
      <c r="I32" s="8" t="str">
        <f t="shared" si="4"/>
        <v>B</v>
      </c>
      <c r="J32"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2" s="8"/>
      <c r="L32" s="13"/>
      <c r="M32" s="14"/>
      <c r="N32" s="44">
        <f t="shared" si="6"/>
        <v>83</v>
      </c>
      <c r="O32" s="44">
        <f t="shared" si="7"/>
        <v>70</v>
      </c>
      <c r="Q32" s="57">
        <v>75</v>
      </c>
      <c r="R32" s="44"/>
      <c r="S32" s="45">
        <v>85</v>
      </c>
      <c r="T32" s="57">
        <v>90</v>
      </c>
      <c r="U32" s="44"/>
      <c r="V32" s="45">
        <v>85</v>
      </c>
      <c r="W32" s="57">
        <v>75</v>
      </c>
      <c r="X32" s="57"/>
      <c r="Y32" s="45">
        <v>85</v>
      </c>
      <c r="Z32" s="44"/>
      <c r="AA32" s="44"/>
      <c r="AB32" s="45"/>
      <c r="AC32" s="44"/>
      <c r="AD32" s="44"/>
      <c r="AE32" s="45"/>
      <c r="AF32" s="45">
        <f t="shared" si="8"/>
        <v>83</v>
      </c>
      <c r="AG32" s="57">
        <v>80</v>
      </c>
      <c r="AH32" s="44"/>
      <c r="AI32" s="45">
        <v>80</v>
      </c>
      <c r="AJ32" s="44">
        <v>80</v>
      </c>
      <c r="AK32" s="44"/>
      <c r="AL32" s="45">
        <v>80</v>
      </c>
      <c r="AM32" s="44"/>
      <c r="AN32" s="44"/>
      <c r="AO32" s="45"/>
      <c r="AP32" s="44"/>
      <c r="AQ32" s="44"/>
      <c r="AR32" s="45"/>
      <c r="AS32" s="44"/>
      <c r="AT32" s="44"/>
      <c r="AU32" s="45"/>
      <c r="AV32" s="44">
        <v>70</v>
      </c>
      <c r="AW32" s="46">
        <f t="shared" si="9"/>
        <v>80.454545454545453</v>
      </c>
      <c r="AX32" s="47">
        <f t="shared" si="10"/>
        <v>80</v>
      </c>
      <c r="AY32" s="48"/>
      <c r="AZ32" s="57"/>
      <c r="BA32" s="57"/>
      <c r="BB32" s="59">
        <v>85</v>
      </c>
      <c r="BC32" s="60"/>
      <c r="BD32" s="60"/>
      <c r="BE32" s="59">
        <v>85</v>
      </c>
      <c r="BF32" s="60"/>
      <c r="BG32" s="60"/>
      <c r="BH32" s="59">
        <v>85</v>
      </c>
      <c r="BI32" s="57"/>
      <c r="BJ32" s="57"/>
      <c r="BK32" s="57"/>
      <c r="BL32" s="57"/>
      <c r="BM32" s="57"/>
      <c r="BN32" s="57"/>
      <c r="BO32" s="45">
        <f t="shared" si="11"/>
        <v>85</v>
      </c>
      <c r="BP32" s="44"/>
      <c r="BQ32" s="44"/>
      <c r="BR32" s="45">
        <v>80</v>
      </c>
      <c r="BS32" s="44"/>
      <c r="BT32" s="44"/>
      <c r="BU32" s="45">
        <v>80</v>
      </c>
      <c r="BV32" s="44"/>
      <c r="BW32" s="44"/>
      <c r="BX32" s="45"/>
      <c r="BY32" s="44"/>
      <c r="BZ32" s="44"/>
      <c r="CA32" s="45"/>
      <c r="CB32" s="44"/>
      <c r="CC32" s="44"/>
      <c r="CD32" s="45"/>
      <c r="CE32" s="46">
        <f t="shared" si="12"/>
        <v>83</v>
      </c>
      <c r="CF32" s="47">
        <f t="shared" si="13"/>
        <v>83</v>
      </c>
      <c r="CG32" s="48"/>
      <c r="CH32" s="57">
        <v>8</v>
      </c>
      <c r="CI32"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2" s="48"/>
      <c r="CK32" s="57">
        <v>8</v>
      </c>
      <c r="CL32"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32" s="43">
        <v>10</v>
      </c>
      <c r="CO32" s="57"/>
      <c r="CW32" s="56">
        <v>10</v>
      </c>
      <c r="CX32" s="56" t="str">
        <f>(IF(CO24="","","Memiliki keterampilan "))&amp;(IF(CO23="","",CO23&amp;", "))&amp;(IF(CO24="","",CO24&amp;", "))&amp;(IF(CO25="","",CO25&amp;", "))&amp;(IF(CO26="","",CO26&amp;", "))&amp;(IF(CO27="","",CO27&amp;", "))&amp;(IF(CO28="","",CO28&amp;", "))&amp;(IF(CO29="","",CO29&amp;", "))&amp;(IF(CO30="","",CO30&amp;", "))&amp;(IF(CO31="","",CO31&amp;", "))&amp;(IF(CO32="","","Masih perlu peningkatan keterampilan "&amp;CO32&amp;"."))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3" spans="1:102" x14ac:dyDescent="0.25">
      <c r="A33" s="8">
        <v>23</v>
      </c>
      <c r="B33" s="8">
        <v>3770</v>
      </c>
      <c r="C33" s="8" t="s">
        <v>115</v>
      </c>
      <c r="E33" s="50">
        <f t="shared" si="0"/>
        <v>81</v>
      </c>
      <c r="F33" s="8" t="str">
        <f t="shared" si="1"/>
        <v>B</v>
      </c>
      <c r="G33"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3" s="50">
        <f t="shared" si="3"/>
        <v>84</v>
      </c>
      <c r="I33" s="8" t="str">
        <f t="shared" si="4"/>
        <v>B</v>
      </c>
      <c r="J33"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3" s="8"/>
      <c r="L33" s="13"/>
      <c r="M33" s="14"/>
      <c r="N33" s="44">
        <f t="shared" si="6"/>
        <v>83</v>
      </c>
      <c r="O33" s="44">
        <f t="shared" si="7"/>
        <v>70</v>
      </c>
      <c r="Q33" s="57">
        <v>90</v>
      </c>
      <c r="R33" s="44"/>
      <c r="S33" s="45">
        <v>85</v>
      </c>
      <c r="T33" s="57">
        <v>75</v>
      </c>
      <c r="U33" s="44"/>
      <c r="V33" s="45">
        <v>85</v>
      </c>
      <c r="W33" s="57">
        <v>75</v>
      </c>
      <c r="X33" s="57"/>
      <c r="Y33" s="45">
        <v>85</v>
      </c>
      <c r="Z33" s="44"/>
      <c r="AA33" s="44"/>
      <c r="AB33" s="45"/>
      <c r="AC33" s="44"/>
      <c r="AD33" s="44"/>
      <c r="AE33" s="45"/>
      <c r="AF33" s="45">
        <f t="shared" si="8"/>
        <v>83</v>
      </c>
      <c r="AG33" s="57">
        <v>76</v>
      </c>
      <c r="AH33" s="44"/>
      <c r="AI33" s="45">
        <v>85</v>
      </c>
      <c r="AJ33" s="44">
        <v>85</v>
      </c>
      <c r="AK33" s="44"/>
      <c r="AL33" s="45">
        <v>80</v>
      </c>
      <c r="AM33" s="44"/>
      <c r="AN33" s="44"/>
      <c r="AO33" s="45"/>
      <c r="AP33" s="44"/>
      <c r="AQ33" s="44"/>
      <c r="AR33" s="45"/>
      <c r="AS33" s="44"/>
      <c r="AT33" s="44"/>
      <c r="AU33" s="45"/>
      <c r="AV33" s="44">
        <v>70</v>
      </c>
      <c r="AW33" s="46">
        <f t="shared" si="9"/>
        <v>81</v>
      </c>
      <c r="AX33" s="47">
        <f t="shared" si="10"/>
        <v>81</v>
      </c>
      <c r="AY33" s="48"/>
      <c r="AZ33" s="57"/>
      <c r="BA33" s="57"/>
      <c r="BB33" s="59">
        <v>85</v>
      </c>
      <c r="BC33" s="60"/>
      <c r="BD33" s="60"/>
      <c r="BE33" s="59">
        <v>85</v>
      </c>
      <c r="BF33" s="60"/>
      <c r="BG33" s="60"/>
      <c r="BH33" s="59">
        <v>85</v>
      </c>
      <c r="BI33" s="57"/>
      <c r="BJ33" s="57"/>
      <c r="BK33" s="57"/>
      <c r="BL33" s="57"/>
      <c r="BM33" s="57"/>
      <c r="BN33" s="57"/>
      <c r="BO33" s="45">
        <f t="shared" si="11"/>
        <v>85</v>
      </c>
      <c r="BP33" s="44"/>
      <c r="BQ33" s="44"/>
      <c r="BR33" s="45">
        <v>85</v>
      </c>
      <c r="BS33" s="44"/>
      <c r="BT33" s="44"/>
      <c r="BU33" s="45">
        <v>80</v>
      </c>
      <c r="BV33" s="44"/>
      <c r="BW33" s="44"/>
      <c r="BX33" s="45"/>
      <c r="BY33" s="44"/>
      <c r="BZ33" s="44"/>
      <c r="CA33" s="45"/>
      <c r="CB33" s="44"/>
      <c r="CC33" s="44"/>
      <c r="CD33" s="45"/>
      <c r="CE33" s="46">
        <f t="shared" si="12"/>
        <v>84</v>
      </c>
      <c r="CF33" s="47">
        <f t="shared" si="13"/>
        <v>84</v>
      </c>
      <c r="CG33" s="48"/>
      <c r="CH33" s="57">
        <v>8</v>
      </c>
      <c r="CI33"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3" s="48"/>
      <c r="CK33" s="57">
        <v>8</v>
      </c>
      <c r="CL33"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W33" s="56">
        <v>11</v>
      </c>
      <c r="CX33" s="56" t="str">
        <f>(IF(CO23="","","Memiliki keterampilan  "))&amp;(IF(CO23="","",CO23&amp;", "))&amp;(IF(CO24="","",CO24&amp;", "))&amp;(IF(CO25="","",CO25&amp;", "))&amp;(IF(CO26="","",CO26&amp;", "))&amp;(IF(CO27="","",CO27&amp;", "))&amp;(IF(CO28="","",CO28&amp;", "))&amp;(IF(CO29="","",CO29&amp;", "))&amp;(IF(CO30="","",CO30&amp;", "))&amp;(IF(CO31="","",CO31&amp;", "))&amp;(IF(CO32="","",CO32&amp;"."))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4" spans="1:102" x14ac:dyDescent="0.25">
      <c r="A34" s="8">
        <v>24</v>
      </c>
      <c r="B34" s="8">
        <v>3786</v>
      </c>
      <c r="C34" s="8" t="s">
        <v>116</v>
      </c>
      <c r="E34" s="50">
        <f t="shared" si="0"/>
        <v>83</v>
      </c>
      <c r="F34" s="8" t="str">
        <f t="shared" si="1"/>
        <v>B</v>
      </c>
      <c r="G34"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4" s="50">
        <f t="shared" si="3"/>
        <v>83</v>
      </c>
      <c r="I34" s="8" t="str">
        <f t="shared" si="4"/>
        <v>B</v>
      </c>
      <c r="J34"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4" s="8"/>
      <c r="L34" s="13"/>
      <c r="M34" s="14"/>
      <c r="N34" s="44">
        <f t="shared" si="6"/>
        <v>87</v>
      </c>
      <c r="O34" s="44">
        <f t="shared" si="7"/>
        <v>74</v>
      </c>
      <c r="Q34" s="57">
        <v>100</v>
      </c>
      <c r="R34" s="44"/>
      <c r="S34" s="45">
        <v>85</v>
      </c>
      <c r="T34" s="57">
        <v>75</v>
      </c>
      <c r="U34" s="44"/>
      <c r="V34" s="45">
        <v>85</v>
      </c>
      <c r="W34" s="57">
        <v>90</v>
      </c>
      <c r="X34" s="57"/>
      <c r="Y34" s="45">
        <v>85</v>
      </c>
      <c r="Z34" s="44"/>
      <c r="AA34" s="44"/>
      <c r="AB34" s="45"/>
      <c r="AC34" s="44"/>
      <c r="AD34" s="44"/>
      <c r="AE34" s="45"/>
      <c r="AF34" s="45">
        <f t="shared" si="8"/>
        <v>87</v>
      </c>
      <c r="AG34" s="57">
        <v>76</v>
      </c>
      <c r="AH34" s="44"/>
      <c r="AI34" s="45">
        <v>80</v>
      </c>
      <c r="AJ34" s="44">
        <v>80</v>
      </c>
      <c r="AK34" s="44"/>
      <c r="AL34" s="45">
        <v>80</v>
      </c>
      <c r="AM34" s="44"/>
      <c r="AN34" s="44"/>
      <c r="AO34" s="45"/>
      <c r="AP34" s="44"/>
      <c r="AQ34" s="44"/>
      <c r="AR34" s="45"/>
      <c r="AS34" s="44"/>
      <c r="AT34" s="44"/>
      <c r="AU34" s="45"/>
      <c r="AV34" s="44">
        <v>74</v>
      </c>
      <c r="AW34" s="46">
        <f t="shared" si="9"/>
        <v>82.727272727272734</v>
      </c>
      <c r="AX34" s="47">
        <f t="shared" si="10"/>
        <v>83</v>
      </c>
      <c r="AY34" s="48"/>
      <c r="AZ34" s="57"/>
      <c r="BA34" s="57"/>
      <c r="BB34" s="59">
        <v>85</v>
      </c>
      <c r="BC34" s="60"/>
      <c r="BD34" s="60"/>
      <c r="BE34" s="59">
        <v>85</v>
      </c>
      <c r="BF34" s="60"/>
      <c r="BG34" s="60"/>
      <c r="BH34" s="59">
        <v>85</v>
      </c>
      <c r="BI34" s="57"/>
      <c r="BJ34" s="57"/>
      <c r="BK34" s="57"/>
      <c r="BL34" s="57"/>
      <c r="BM34" s="57"/>
      <c r="BN34" s="57"/>
      <c r="BO34" s="45">
        <f t="shared" si="11"/>
        <v>85</v>
      </c>
      <c r="BP34" s="44"/>
      <c r="BQ34" s="44"/>
      <c r="BR34" s="45">
        <v>80</v>
      </c>
      <c r="BS34" s="44"/>
      <c r="BT34" s="44"/>
      <c r="BU34" s="45">
        <v>80</v>
      </c>
      <c r="BV34" s="44"/>
      <c r="BW34" s="44"/>
      <c r="BX34" s="45"/>
      <c r="BY34" s="44"/>
      <c r="BZ34" s="44"/>
      <c r="CA34" s="45"/>
      <c r="CB34" s="44"/>
      <c r="CC34" s="44"/>
      <c r="CD34" s="45"/>
      <c r="CE34" s="46">
        <f t="shared" si="12"/>
        <v>83</v>
      </c>
      <c r="CF34" s="47">
        <f t="shared" si="13"/>
        <v>83</v>
      </c>
      <c r="CG34" s="48"/>
      <c r="CH34" s="57">
        <v>8</v>
      </c>
      <c r="CI34"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4" s="48"/>
      <c r="CK34" s="57">
        <v>8</v>
      </c>
      <c r="CL34"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5" spans="1:102" x14ac:dyDescent="0.25">
      <c r="A35" s="8">
        <v>25</v>
      </c>
      <c r="B35" s="8">
        <v>3802</v>
      </c>
      <c r="C35" s="8" t="s">
        <v>117</v>
      </c>
      <c r="E35" s="50">
        <f t="shared" si="0"/>
        <v>81</v>
      </c>
      <c r="F35" s="8" t="str">
        <f t="shared" si="1"/>
        <v>B</v>
      </c>
      <c r="G35"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5" s="50">
        <f t="shared" si="3"/>
        <v>86</v>
      </c>
      <c r="I35" s="8" t="str">
        <f t="shared" si="4"/>
        <v>B</v>
      </c>
      <c r="J35"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5" s="8"/>
      <c r="L35" s="13"/>
      <c r="M35" s="14"/>
      <c r="N35" s="44">
        <f t="shared" si="6"/>
        <v>81</v>
      </c>
      <c r="O35" s="44">
        <f t="shared" si="7"/>
        <v>76</v>
      </c>
      <c r="Q35" s="57">
        <v>75</v>
      </c>
      <c r="R35" s="44"/>
      <c r="S35" s="45">
        <v>85</v>
      </c>
      <c r="T35" s="57">
        <v>80</v>
      </c>
      <c r="U35" s="44"/>
      <c r="V35" s="45">
        <v>85</v>
      </c>
      <c r="W35" s="57">
        <v>75</v>
      </c>
      <c r="X35" s="57"/>
      <c r="Y35" s="45">
        <v>85</v>
      </c>
      <c r="Z35" s="44"/>
      <c r="AA35" s="44"/>
      <c r="AB35" s="45"/>
      <c r="AC35" s="44"/>
      <c r="AD35" s="44"/>
      <c r="AE35" s="45"/>
      <c r="AF35" s="45">
        <f t="shared" si="8"/>
        <v>81</v>
      </c>
      <c r="AG35" s="57">
        <v>76</v>
      </c>
      <c r="AH35" s="44"/>
      <c r="AI35" s="45">
        <v>95</v>
      </c>
      <c r="AJ35" s="44">
        <v>80</v>
      </c>
      <c r="AK35" s="44"/>
      <c r="AL35" s="45">
        <v>80</v>
      </c>
      <c r="AM35" s="44"/>
      <c r="AN35" s="44"/>
      <c r="AO35" s="45"/>
      <c r="AP35" s="44"/>
      <c r="AQ35" s="44"/>
      <c r="AR35" s="45"/>
      <c r="AS35" s="44"/>
      <c r="AT35" s="44"/>
      <c r="AU35" s="45"/>
      <c r="AV35" s="44">
        <v>76</v>
      </c>
      <c r="AW35" s="46">
        <f t="shared" si="9"/>
        <v>81.090909090909093</v>
      </c>
      <c r="AX35" s="47">
        <f t="shared" si="10"/>
        <v>81</v>
      </c>
      <c r="AY35" s="48"/>
      <c r="AZ35" s="57"/>
      <c r="BA35" s="57"/>
      <c r="BB35" s="59">
        <v>85</v>
      </c>
      <c r="BC35" s="60"/>
      <c r="BD35" s="60"/>
      <c r="BE35" s="59">
        <v>85</v>
      </c>
      <c r="BF35" s="60"/>
      <c r="BG35" s="60"/>
      <c r="BH35" s="59">
        <v>85</v>
      </c>
      <c r="BI35" s="57"/>
      <c r="BJ35" s="57"/>
      <c r="BK35" s="57"/>
      <c r="BL35" s="57"/>
      <c r="BM35" s="57"/>
      <c r="BN35" s="57"/>
      <c r="BO35" s="45">
        <f t="shared" si="11"/>
        <v>85</v>
      </c>
      <c r="BP35" s="44"/>
      <c r="BQ35" s="44"/>
      <c r="BR35" s="45">
        <v>95</v>
      </c>
      <c r="BS35" s="44"/>
      <c r="BT35" s="44"/>
      <c r="BU35" s="45">
        <v>80</v>
      </c>
      <c r="BV35" s="44"/>
      <c r="BW35" s="44"/>
      <c r="BX35" s="45"/>
      <c r="BY35" s="44"/>
      <c r="BZ35" s="44"/>
      <c r="CA35" s="45"/>
      <c r="CB35" s="44"/>
      <c r="CC35" s="44"/>
      <c r="CD35" s="45"/>
      <c r="CE35" s="46">
        <f t="shared" si="12"/>
        <v>86</v>
      </c>
      <c r="CF35" s="47">
        <f t="shared" si="13"/>
        <v>86</v>
      </c>
      <c r="CG35" s="48"/>
      <c r="CH35" s="57">
        <v>8</v>
      </c>
      <c r="CI35"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5" s="48"/>
      <c r="CK35" s="57">
        <v>8</v>
      </c>
      <c r="CL35"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6" spans="1:102" x14ac:dyDescent="0.25">
      <c r="A36" s="8">
        <v>26</v>
      </c>
      <c r="B36" s="8">
        <v>3834</v>
      </c>
      <c r="C36" s="8" t="s">
        <v>118</v>
      </c>
      <c r="E36" s="50">
        <f t="shared" si="0"/>
        <v>79</v>
      </c>
      <c r="F36" s="8" t="str">
        <f t="shared" si="1"/>
        <v>B</v>
      </c>
      <c r="G36"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6" s="50">
        <f t="shared" si="3"/>
        <v>83</v>
      </c>
      <c r="I36" s="8" t="str">
        <f t="shared" si="4"/>
        <v>B</v>
      </c>
      <c r="J36"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6" s="8"/>
      <c r="L36" s="13"/>
      <c r="M36" s="14"/>
      <c r="N36" s="44">
        <f t="shared" si="6"/>
        <v>80</v>
      </c>
      <c r="O36" s="44">
        <f t="shared" si="7"/>
        <v>76</v>
      </c>
      <c r="Q36" s="57">
        <v>75</v>
      </c>
      <c r="R36" s="44"/>
      <c r="S36" s="45">
        <v>85</v>
      </c>
      <c r="T36" s="57">
        <v>75</v>
      </c>
      <c r="U36" s="44"/>
      <c r="V36" s="45">
        <v>85</v>
      </c>
      <c r="W36" s="57">
        <v>75</v>
      </c>
      <c r="X36" s="57"/>
      <c r="Y36" s="45">
        <v>85</v>
      </c>
      <c r="Z36" s="44"/>
      <c r="AA36" s="44"/>
      <c r="AB36" s="45"/>
      <c r="AC36" s="44"/>
      <c r="AD36" s="44"/>
      <c r="AE36" s="45"/>
      <c r="AF36" s="45">
        <f t="shared" si="8"/>
        <v>80</v>
      </c>
      <c r="AG36" s="57">
        <v>76</v>
      </c>
      <c r="AH36" s="44"/>
      <c r="AI36" s="45">
        <v>80</v>
      </c>
      <c r="AJ36" s="44">
        <v>80</v>
      </c>
      <c r="AK36" s="44"/>
      <c r="AL36" s="45">
        <v>80</v>
      </c>
      <c r="AM36" s="44"/>
      <c r="AN36" s="44"/>
      <c r="AO36" s="45"/>
      <c r="AP36" s="44"/>
      <c r="AQ36" s="44"/>
      <c r="AR36" s="45"/>
      <c r="AS36" s="44"/>
      <c r="AT36" s="44"/>
      <c r="AU36" s="45"/>
      <c r="AV36" s="44">
        <v>76</v>
      </c>
      <c r="AW36" s="46">
        <f t="shared" si="9"/>
        <v>79.272727272727266</v>
      </c>
      <c r="AX36" s="47">
        <f t="shared" si="10"/>
        <v>79</v>
      </c>
      <c r="AY36" s="48"/>
      <c r="AZ36" s="57"/>
      <c r="BA36" s="57"/>
      <c r="BB36" s="59">
        <v>85</v>
      </c>
      <c r="BC36" s="60"/>
      <c r="BD36" s="60"/>
      <c r="BE36" s="59">
        <v>85</v>
      </c>
      <c r="BF36" s="60"/>
      <c r="BG36" s="60"/>
      <c r="BH36" s="59">
        <v>85</v>
      </c>
      <c r="BI36" s="57"/>
      <c r="BJ36" s="57"/>
      <c r="BK36" s="57"/>
      <c r="BL36" s="57"/>
      <c r="BM36" s="57"/>
      <c r="BN36" s="57"/>
      <c r="BO36" s="45">
        <f t="shared" si="11"/>
        <v>85</v>
      </c>
      <c r="BP36" s="44"/>
      <c r="BQ36" s="44"/>
      <c r="BR36" s="45">
        <v>80</v>
      </c>
      <c r="BS36" s="44"/>
      <c r="BT36" s="44"/>
      <c r="BU36" s="45">
        <v>80</v>
      </c>
      <c r="BV36" s="44"/>
      <c r="BW36" s="44"/>
      <c r="BX36" s="45"/>
      <c r="BY36" s="44"/>
      <c r="BZ36" s="44"/>
      <c r="CA36" s="45"/>
      <c r="CB36" s="44"/>
      <c r="CC36" s="44"/>
      <c r="CD36" s="45"/>
      <c r="CE36" s="46">
        <f t="shared" si="12"/>
        <v>83</v>
      </c>
      <c r="CF36" s="47">
        <f t="shared" si="13"/>
        <v>83</v>
      </c>
      <c r="CG36" s="48"/>
      <c r="CH36" s="57">
        <v>8</v>
      </c>
      <c r="CI36"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6" s="48"/>
      <c r="CK36" s="57">
        <v>8</v>
      </c>
      <c r="CL36"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7" spans="1:102" x14ac:dyDescent="0.25">
      <c r="A37" s="8">
        <v>27</v>
      </c>
      <c r="B37" s="8">
        <v>3850</v>
      </c>
      <c r="C37" s="8" t="s">
        <v>119</v>
      </c>
      <c r="E37" s="50">
        <f t="shared" si="0"/>
        <v>81</v>
      </c>
      <c r="F37" s="8" t="str">
        <f t="shared" si="1"/>
        <v>B</v>
      </c>
      <c r="G37"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7" s="50">
        <f t="shared" si="3"/>
        <v>84</v>
      </c>
      <c r="I37" s="8" t="str">
        <f t="shared" si="4"/>
        <v>B</v>
      </c>
      <c r="J37"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7" s="8"/>
      <c r="L37" s="13"/>
      <c r="M37" s="14"/>
      <c r="N37" s="44">
        <f t="shared" si="6"/>
        <v>83</v>
      </c>
      <c r="O37" s="44">
        <f t="shared" si="7"/>
        <v>75</v>
      </c>
      <c r="Q37" s="57">
        <v>90</v>
      </c>
      <c r="R37" s="44"/>
      <c r="S37" s="45">
        <v>85</v>
      </c>
      <c r="T37" s="57">
        <v>75</v>
      </c>
      <c r="U37" s="44"/>
      <c r="V37" s="45">
        <v>85</v>
      </c>
      <c r="W37" s="57">
        <v>75</v>
      </c>
      <c r="X37" s="57"/>
      <c r="Y37" s="45">
        <v>85</v>
      </c>
      <c r="Z37" s="44"/>
      <c r="AA37" s="44"/>
      <c r="AB37" s="45"/>
      <c r="AC37" s="44"/>
      <c r="AD37" s="44"/>
      <c r="AE37" s="45"/>
      <c r="AF37" s="45">
        <f t="shared" si="8"/>
        <v>83</v>
      </c>
      <c r="AG37" s="57">
        <v>76</v>
      </c>
      <c r="AH37" s="44"/>
      <c r="AI37" s="45">
        <v>85</v>
      </c>
      <c r="AJ37" s="44">
        <v>80</v>
      </c>
      <c r="AK37" s="44"/>
      <c r="AL37" s="45">
        <v>80</v>
      </c>
      <c r="AM37" s="44"/>
      <c r="AN37" s="44"/>
      <c r="AO37" s="45"/>
      <c r="AP37" s="44"/>
      <c r="AQ37" s="44"/>
      <c r="AR37" s="45"/>
      <c r="AS37" s="44"/>
      <c r="AT37" s="44"/>
      <c r="AU37" s="45"/>
      <c r="AV37" s="44">
        <v>75</v>
      </c>
      <c r="AW37" s="46">
        <f t="shared" si="9"/>
        <v>81</v>
      </c>
      <c r="AX37" s="47">
        <f t="shared" si="10"/>
        <v>81</v>
      </c>
      <c r="AY37" s="48"/>
      <c r="AZ37" s="57"/>
      <c r="BA37" s="57"/>
      <c r="BB37" s="59">
        <v>85</v>
      </c>
      <c r="BC37" s="60"/>
      <c r="BD37" s="60"/>
      <c r="BE37" s="59">
        <v>85</v>
      </c>
      <c r="BF37" s="60"/>
      <c r="BG37" s="60"/>
      <c r="BH37" s="59">
        <v>85</v>
      </c>
      <c r="BI37" s="57"/>
      <c r="BJ37" s="57"/>
      <c r="BK37" s="57"/>
      <c r="BL37" s="57"/>
      <c r="BM37" s="57"/>
      <c r="BN37" s="57"/>
      <c r="BO37" s="45">
        <f t="shared" si="11"/>
        <v>85</v>
      </c>
      <c r="BP37" s="44"/>
      <c r="BQ37" s="44"/>
      <c r="BR37" s="45">
        <v>85</v>
      </c>
      <c r="BS37" s="44"/>
      <c r="BT37" s="44"/>
      <c r="BU37" s="45">
        <v>80</v>
      </c>
      <c r="BV37" s="44"/>
      <c r="BW37" s="44"/>
      <c r="BX37" s="45"/>
      <c r="BY37" s="44"/>
      <c r="BZ37" s="44"/>
      <c r="CA37" s="45"/>
      <c r="CB37" s="44"/>
      <c r="CC37" s="44"/>
      <c r="CD37" s="45"/>
      <c r="CE37" s="46">
        <f t="shared" si="12"/>
        <v>84</v>
      </c>
      <c r="CF37" s="47">
        <f t="shared" si="13"/>
        <v>84</v>
      </c>
      <c r="CG37" s="48"/>
      <c r="CH37" s="57">
        <v>8</v>
      </c>
      <c r="CI37"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7" s="48"/>
      <c r="CK37" s="57">
        <v>8</v>
      </c>
      <c r="CL37"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8" spans="1:102" x14ac:dyDescent="0.25">
      <c r="A38" s="8">
        <v>28</v>
      </c>
      <c r="B38" s="8">
        <v>3866</v>
      </c>
      <c r="C38" s="8" t="s">
        <v>120</v>
      </c>
      <c r="E38" s="50">
        <f t="shared" si="0"/>
        <v>80</v>
      </c>
      <c r="F38" s="8" t="str">
        <f t="shared" si="1"/>
        <v>B</v>
      </c>
      <c r="G38"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8" s="50">
        <f t="shared" si="3"/>
        <v>85</v>
      </c>
      <c r="I38" s="8" t="str">
        <f t="shared" si="4"/>
        <v>B</v>
      </c>
      <c r="J38"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8" s="8"/>
      <c r="L38" s="13"/>
      <c r="M38" s="14"/>
      <c r="N38" s="44">
        <f t="shared" si="6"/>
        <v>81</v>
      </c>
      <c r="O38" s="44">
        <f t="shared" si="7"/>
        <v>70</v>
      </c>
      <c r="Q38" s="57">
        <v>80</v>
      </c>
      <c r="R38" s="44"/>
      <c r="S38" s="45">
        <v>85</v>
      </c>
      <c r="T38" s="57">
        <v>75</v>
      </c>
      <c r="U38" s="44"/>
      <c r="V38" s="45">
        <v>85</v>
      </c>
      <c r="W38" s="57">
        <v>75</v>
      </c>
      <c r="X38" s="57"/>
      <c r="Y38" s="45">
        <v>85</v>
      </c>
      <c r="Z38" s="44"/>
      <c r="AA38" s="44"/>
      <c r="AB38" s="45"/>
      <c r="AC38" s="44"/>
      <c r="AD38" s="44"/>
      <c r="AE38" s="45"/>
      <c r="AF38" s="45">
        <f t="shared" si="8"/>
        <v>81</v>
      </c>
      <c r="AG38" s="57">
        <v>76</v>
      </c>
      <c r="AH38" s="44"/>
      <c r="AI38" s="45">
        <v>85</v>
      </c>
      <c r="AJ38" s="44">
        <v>80</v>
      </c>
      <c r="AK38" s="44"/>
      <c r="AL38" s="45">
        <v>85</v>
      </c>
      <c r="AM38" s="44"/>
      <c r="AN38" s="44"/>
      <c r="AO38" s="45"/>
      <c r="AP38" s="44"/>
      <c r="AQ38" s="44"/>
      <c r="AR38" s="45"/>
      <c r="AS38" s="44"/>
      <c r="AT38" s="44"/>
      <c r="AU38" s="45"/>
      <c r="AV38" s="44">
        <v>70</v>
      </c>
      <c r="AW38" s="46">
        <f t="shared" si="9"/>
        <v>80.090909090909093</v>
      </c>
      <c r="AX38" s="47">
        <f t="shared" si="10"/>
        <v>80</v>
      </c>
      <c r="AY38" s="48"/>
      <c r="AZ38" s="57"/>
      <c r="BA38" s="57"/>
      <c r="BB38" s="59">
        <v>85</v>
      </c>
      <c r="BC38" s="60"/>
      <c r="BD38" s="60"/>
      <c r="BE38" s="59">
        <v>85</v>
      </c>
      <c r="BF38" s="60"/>
      <c r="BG38" s="60"/>
      <c r="BH38" s="59">
        <v>85</v>
      </c>
      <c r="BI38" s="57"/>
      <c r="BJ38" s="57"/>
      <c r="BK38" s="57"/>
      <c r="BL38" s="57"/>
      <c r="BM38" s="57"/>
      <c r="BN38" s="57"/>
      <c r="BO38" s="45">
        <f t="shared" si="11"/>
        <v>85</v>
      </c>
      <c r="BP38" s="44"/>
      <c r="BQ38" s="44"/>
      <c r="BR38" s="45">
        <v>85</v>
      </c>
      <c r="BS38" s="44"/>
      <c r="BT38" s="44"/>
      <c r="BU38" s="45">
        <v>85</v>
      </c>
      <c r="BV38" s="44"/>
      <c r="BW38" s="44"/>
      <c r="BX38" s="45"/>
      <c r="BY38" s="44"/>
      <c r="BZ38" s="44"/>
      <c r="CA38" s="45"/>
      <c r="CB38" s="44"/>
      <c r="CC38" s="44"/>
      <c r="CD38" s="45"/>
      <c r="CE38" s="46">
        <f t="shared" si="12"/>
        <v>85</v>
      </c>
      <c r="CF38" s="47">
        <f t="shared" si="13"/>
        <v>85</v>
      </c>
      <c r="CG38" s="48"/>
      <c r="CH38" s="57">
        <v>8</v>
      </c>
      <c r="CI38"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8" s="48"/>
      <c r="CK38" s="57">
        <v>8</v>
      </c>
      <c r="CL38"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9" spans="1:102" x14ac:dyDescent="0.25">
      <c r="A39" s="8">
        <v>29</v>
      </c>
      <c r="B39" s="8">
        <v>3882</v>
      </c>
      <c r="C39" s="8" t="s">
        <v>121</v>
      </c>
      <c r="E39" s="50">
        <f t="shared" si="0"/>
        <v>79</v>
      </c>
      <c r="F39" s="8" t="str">
        <f t="shared" si="1"/>
        <v>B</v>
      </c>
      <c r="G39"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9" s="50">
        <f t="shared" si="3"/>
        <v>83</v>
      </c>
      <c r="I39" s="8" t="str">
        <f t="shared" si="4"/>
        <v>B</v>
      </c>
      <c r="J39"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9" s="8"/>
      <c r="L39" s="13"/>
      <c r="M39" s="14"/>
      <c r="N39" s="44">
        <f t="shared" si="6"/>
        <v>81</v>
      </c>
      <c r="O39" s="44">
        <f t="shared" si="7"/>
        <v>70</v>
      </c>
      <c r="Q39" s="57">
        <v>75</v>
      </c>
      <c r="R39" s="44"/>
      <c r="S39" s="45">
        <v>85</v>
      </c>
      <c r="T39" s="57">
        <v>80</v>
      </c>
      <c r="U39" s="44"/>
      <c r="V39" s="45">
        <v>85</v>
      </c>
      <c r="W39" s="57">
        <v>75</v>
      </c>
      <c r="X39" s="57"/>
      <c r="Y39" s="45">
        <v>85</v>
      </c>
      <c r="Z39" s="44"/>
      <c r="AA39" s="44"/>
      <c r="AB39" s="45"/>
      <c r="AC39" s="44"/>
      <c r="AD39" s="44"/>
      <c r="AE39" s="45"/>
      <c r="AF39" s="45">
        <f t="shared" si="8"/>
        <v>81</v>
      </c>
      <c r="AG39" s="57">
        <v>76</v>
      </c>
      <c r="AH39" s="44"/>
      <c r="AI39" s="45">
        <v>80</v>
      </c>
      <c r="AJ39" s="44">
        <v>80</v>
      </c>
      <c r="AK39" s="44"/>
      <c r="AL39" s="45">
        <v>80</v>
      </c>
      <c r="AM39" s="44"/>
      <c r="AN39" s="44"/>
      <c r="AO39" s="45"/>
      <c r="AP39" s="44"/>
      <c r="AQ39" s="44"/>
      <c r="AR39" s="45"/>
      <c r="AS39" s="44"/>
      <c r="AT39" s="44"/>
      <c r="AU39" s="45"/>
      <c r="AV39" s="44">
        <v>70</v>
      </c>
      <c r="AW39" s="46">
        <f t="shared" si="9"/>
        <v>79.181818181818187</v>
      </c>
      <c r="AX39" s="47">
        <f t="shared" si="10"/>
        <v>79</v>
      </c>
      <c r="AY39" s="48"/>
      <c r="AZ39" s="57"/>
      <c r="BA39" s="57"/>
      <c r="BB39" s="59">
        <v>85</v>
      </c>
      <c r="BC39" s="60"/>
      <c r="BD39" s="60"/>
      <c r="BE39" s="59">
        <v>85</v>
      </c>
      <c r="BF39" s="60"/>
      <c r="BG39" s="60"/>
      <c r="BH39" s="59">
        <v>85</v>
      </c>
      <c r="BI39" s="57"/>
      <c r="BJ39" s="57"/>
      <c r="BK39" s="57"/>
      <c r="BL39" s="57"/>
      <c r="BM39" s="57"/>
      <c r="BN39" s="57"/>
      <c r="BO39" s="45">
        <f t="shared" si="11"/>
        <v>85</v>
      </c>
      <c r="BP39" s="44"/>
      <c r="BQ39" s="44"/>
      <c r="BR39" s="45">
        <v>80</v>
      </c>
      <c r="BS39" s="44"/>
      <c r="BT39" s="44"/>
      <c r="BU39" s="45">
        <v>80</v>
      </c>
      <c r="BV39" s="44"/>
      <c r="BW39" s="44"/>
      <c r="BX39" s="45"/>
      <c r="BY39" s="44"/>
      <c r="BZ39" s="44"/>
      <c r="CA39" s="45"/>
      <c r="CB39" s="44"/>
      <c r="CC39" s="44"/>
      <c r="CD39" s="45"/>
      <c r="CE39" s="46">
        <f t="shared" si="12"/>
        <v>83</v>
      </c>
      <c r="CF39" s="47">
        <f t="shared" si="13"/>
        <v>83</v>
      </c>
      <c r="CG39" s="48"/>
      <c r="CH39" s="57">
        <v>8</v>
      </c>
      <c r="CI39"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9" s="48"/>
      <c r="CK39" s="57">
        <v>8</v>
      </c>
      <c r="CL39"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0" spans="1:102" x14ac:dyDescent="0.25">
      <c r="A40" s="8">
        <v>30</v>
      </c>
      <c r="B40" s="8">
        <v>3898</v>
      </c>
      <c r="C40" s="8" t="s">
        <v>122</v>
      </c>
      <c r="E40" s="50">
        <f t="shared" si="0"/>
        <v>82</v>
      </c>
      <c r="F40" s="8" t="str">
        <f t="shared" si="1"/>
        <v>B</v>
      </c>
      <c r="G40"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0" s="50">
        <f t="shared" si="3"/>
        <v>84</v>
      </c>
      <c r="I40" s="8" t="str">
        <f t="shared" si="4"/>
        <v>B</v>
      </c>
      <c r="J40"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0" s="8"/>
      <c r="L40" s="13"/>
      <c r="M40" s="14"/>
      <c r="N40" s="44">
        <f t="shared" si="6"/>
        <v>83</v>
      </c>
      <c r="O40" s="44">
        <f t="shared" si="7"/>
        <v>83</v>
      </c>
      <c r="Q40" s="57">
        <v>75</v>
      </c>
      <c r="R40" s="44"/>
      <c r="S40" s="45">
        <v>85</v>
      </c>
      <c r="T40" s="57">
        <v>90</v>
      </c>
      <c r="U40" s="44"/>
      <c r="V40" s="45">
        <v>85</v>
      </c>
      <c r="W40" s="57">
        <v>75</v>
      </c>
      <c r="X40" s="57"/>
      <c r="Y40" s="45">
        <v>85</v>
      </c>
      <c r="Z40" s="44"/>
      <c r="AA40" s="44"/>
      <c r="AB40" s="45"/>
      <c r="AC40" s="44"/>
      <c r="AD40" s="44"/>
      <c r="AE40" s="45"/>
      <c r="AF40" s="45">
        <f t="shared" si="8"/>
        <v>83</v>
      </c>
      <c r="AG40" s="57">
        <v>76</v>
      </c>
      <c r="AH40" s="44"/>
      <c r="AI40" s="45">
        <v>80</v>
      </c>
      <c r="AJ40" s="44">
        <v>85</v>
      </c>
      <c r="AK40" s="44"/>
      <c r="AL40" s="45">
        <v>85</v>
      </c>
      <c r="AM40" s="44"/>
      <c r="AN40" s="44"/>
      <c r="AO40" s="45"/>
      <c r="AP40" s="44"/>
      <c r="AQ40" s="44"/>
      <c r="AR40" s="45"/>
      <c r="AS40" s="44"/>
      <c r="AT40" s="44"/>
      <c r="AU40" s="45"/>
      <c r="AV40" s="44">
        <v>83</v>
      </c>
      <c r="AW40" s="46">
        <f t="shared" si="9"/>
        <v>82.181818181818187</v>
      </c>
      <c r="AX40" s="47">
        <f t="shared" si="10"/>
        <v>82</v>
      </c>
      <c r="AY40" s="48"/>
      <c r="AZ40" s="57"/>
      <c r="BA40" s="57"/>
      <c r="BB40" s="59">
        <v>85</v>
      </c>
      <c r="BC40" s="60"/>
      <c r="BD40" s="60"/>
      <c r="BE40" s="59">
        <v>85</v>
      </c>
      <c r="BF40" s="60"/>
      <c r="BG40" s="60"/>
      <c r="BH40" s="59">
        <v>85</v>
      </c>
      <c r="BI40" s="57"/>
      <c r="BJ40" s="57"/>
      <c r="BK40" s="57"/>
      <c r="BL40" s="57"/>
      <c r="BM40" s="57"/>
      <c r="BN40" s="57"/>
      <c r="BO40" s="45">
        <f t="shared" si="11"/>
        <v>85</v>
      </c>
      <c r="BP40" s="44"/>
      <c r="BQ40" s="44"/>
      <c r="BR40" s="45">
        <v>80</v>
      </c>
      <c r="BS40" s="44"/>
      <c r="BT40" s="44"/>
      <c r="BU40" s="45">
        <v>85</v>
      </c>
      <c r="BV40" s="44"/>
      <c r="BW40" s="44"/>
      <c r="BX40" s="45"/>
      <c r="BY40" s="44"/>
      <c r="BZ40" s="44"/>
      <c r="CA40" s="45"/>
      <c r="CB40" s="44"/>
      <c r="CC40" s="44"/>
      <c r="CD40" s="45"/>
      <c r="CE40" s="46">
        <f t="shared" si="12"/>
        <v>84</v>
      </c>
      <c r="CF40" s="47">
        <f t="shared" si="13"/>
        <v>84</v>
      </c>
      <c r="CG40" s="48"/>
      <c r="CH40" s="57">
        <v>8</v>
      </c>
      <c r="CI40"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0" s="48"/>
      <c r="CK40" s="57">
        <v>8</v>
      </c>
      <c r="CL40"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1" spans="1:102" x14ac:dyDescent="0.25">
      <c r="A41" s="8">
        <v>31</v>
      </c>
      <c r="B41" s="8">
        <v>3914</v>
      </c>
      <c r="C41" s="8" t="s">
        <v>123</v>
      </c>
      <c r="E41" s="50">
        <f t="shared" si="0"/>
        <v>80</v>
      </c>
      <c r="F41" s="8" t="str">
        <f t="shared" si="1"/>
        <v>B</v>
      </c>
      <c r="G41"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1" s="50">
        <f t="shared" si="3"/>
        <v>83</v>
      </c>
      <c r="I41" s="8" t="str">
        <f t="shared" si="4"/>
        <v>B</v>
      </c>
      <c r="J41"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1" s="8"/>
      <c r="L41" s="13"/>
      <c r="M41" s="14"/>
      <c r="N41" s="44">
        <f t="shared" si="6"/>
        <v>81</v>
      </c>
      <c r="O41" s="44">
        <f t="shared" si="7"/>
        <v>79</v>
      </c>
      <c r="Q41" s="57">
        <v>80</v>
      </c>
      <c r="R41" s="44"/>
      <c r="S41" s="45">
        <v>85</v>
      </c>
      <c r="T41" s="57">
        <v>75</v>
      </c>
      <c r="U41" s="44"/>
      <c r="V41" s="45">
        <v>85</v>
      </c>
      <c r="W41" s="57">
        <v>75</v>
      </c>
      <c r="X41" s="57"/>
      <c r="Y41" s="45">
        <v>85</v>
      </c>
      <c r="Z41" s="44"/>
      <c r="AA41" s="44"/>
      <c r="AB41" s="45"/>
      <c r="AC41" s="44"/>
      <c r="AD41" s="44"/>
      <c r="AE41" s="45"/>
      <c r="AF41" s="45">
        <f t="shared" si="8"/>
        <v>81</v>
      </c>
      <c r="AG41" s="57">
        <v>76</v>
      </c>
      <c r="AH41" s="44"/>
      <c r="AI41" s="45">
        <v>80</v>
      </c>
      <c r="AJ41" s="44">
        <v>80</v>
      </c>
      <c r="AK41" s="44"/>
      <c r="AL41" s="45">
        <v>80</v>
      </c>
      <c r="AM41" s="44"/>
      <c r="AN41" s="44"/>
      <c r="AO41" s="45"/>
      <c r="AP41" s="44"/>
      <c r="AQ41" s="44"/>
      <c r="AR41" s="45"/>
      <c r="AS41" s="44"/>
      <c r="AT41" s="44"/>
      <c r="AU41" s="45"/>
      <c r="AV41" s="44">
        <v>79</v>
      </c>
      <c r="AW41" s="46">
        <f t="shared" si="9"/>
        <v>80</v>
      </c>
      <c r="AX41" s="47">
        <f t="shared" si="10"/>
        <v>80</v>
      </c>
      <c r="AY41" s="48"/>
      <c r="AZ41" s="57"/>
      <c r="BA41" s="57"/>
      <c r="BB41" s="59">
        <v>85</v>
      </c>
      <c r="BC41" s="60"/>
      <c r="BD41" s="60"/>
      <c r="BE41" s="59">
        <v>85</v>
      </c>
      <c r="BF41" s="60"/>
      <c r="BG41" s="60"/>
      <c r="BH41" s="59">
        <v>85</v>
      </c>
      <c r="BI41" s="57"/>
      <c r="BJ41" s="57"/>
      <c r="BK41" s="57"/>
      <c r="BL41" s="57"/>
      <c r="BM41" s="57"/>
      <c r="BN41" s="57"/>
      <c r="BO41" s="45">
        <f t="shared" si="11"/>
        <v>85</v>
      </c>
      <c r="BP41" s="44"/>
      <c r="BQ41" s="44"/>
      <c r="BR41" s="45">
        <v>80</v>
      </c>
      <c r="BS41" s="44"/>
      <c r="BT41" s="44"/>
      <c r="BU41" s="45">
        <v>80</v>
      </c>
      <c r="BV41" s="44"/>
      <c r="BW41" s="44"/>
      <c r="BX41" s="45"/>
      <c r="BY41" s="44"/>
      <c r="BZ41" s="44"/>
      <c r="CA41" s="45"/>
      <c r="CB41" s="44"/>
      <c r="CC41" s="44"/>
      <c r="CD41" s="45"/>
      <c r="CE41" s="46">
        <f t="shared" si="12"/>
        <v>83</v>
      </c>
      <c r="CF41" s="47">
        <f t="shared" si="13"/>
        <v>83</v>
      </c>
      <c r="CG41" s="48"/>
      <c r="CH41" s="57">
        <v>8</v>
      </c>
      <c r="CI41"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1" s="48"/>
      <c r="CK41" s="57">
        <v>8</v>
      </c>
      <c r="CL41"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2" spans="1:102" x14ac:dyDescent="0.25">
      <c r="A42" s="8">
        <v>32</v>
      </c>
      <c r="B42" s="8">
        <v>3930</v>
      </c>
      <c r="C42" s="8" t="s">
        <v>124</v>
      </c>
      <c r="E42" s="50">
        <f t="shared" si="0"/>
        <v>81</v>
      </c>
      <c r="F42" s="8" t="str">
        <f t="shared" si="1"/>
        <v>B</v>
      </c>
      <c r="G42"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2" s="50">
        <f t="shared" si="3"/>
        <v>84</v>
      </c>
      <c r="I42" s="8" t="str">
        <f t="shared" si="4"/>
        <v>B</v>
      </c>
      <c r="J42"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2" s="8"/>
      <c r="L42" s="13"/>
      <c r="M42" s="14"/>
      <c r="N42" s="44">
        <f t="shared" si="6"/>
        <v>82</v>
      </c>
      <c r="O42" s="44">
        <f t="shared" si="7"/>
        <v>75</v>
      </c>
      <c r="Q42" s="57">
        <v>80</v>
      </c>
      <c r="R42" s="44"/>
      <c r="S42" s="45">
        <v>85</v>
      </c>
      <c r="T42" s="57">
        <v>80</v>
      </c>
      <c r="U42" s="44"/>
      <c r="V42" s="45">
        <v>85</v>
      </c>
      <c r="W42" s="57">
        <v>75</v>
      </c>
      <c r="X42" s="57"/>
      <c r="Y42" s="45">
        <v>85</v>
      </c>
      <c r="Z42" s="44"/>
      <c r="AA42" s="44"/>
      <c r="AB42" s="45"/>
      <c r="AC42" s="44"/>
      <c r="AD42" s="44"/>
      <c r="AE42" s="45"/>
      <c r="AF42" s="45">
        <f t="shared" si="8"/>
        <v>82</v>
      </c>
      <c r="AG42" s="57">
        <v>76</v>
      </c>
      <c r="AH42" s="44"/>
      <c r="AI42" s="45">
        <v>85</v>
      </c>
      <c r="AJ42" s="44">
        <v>80</v>
      </c>
      <c r="AK42" s="44"/>
      <c r="AL42" s="45">
        <v>80</v>
      </c>
      <c r="AM42" s="44"/>
      <c r="AN42" s="44"/>
      <c r="AO42" s="45"/>
      <c r="AP42" s="44"/>
      <c r="AQ42" s="44"/>
      <c r="AR42" s="45"/>
      <c r="AS42" s="44"/>
      <c r="AT42" s="44"/>
      <c r="AU42" s="45"/>
      <c r="AV42" s="44">
        <v>75</v>
      </c>
      <c r="AW42" s="46">
        <f t="shared" si="9"/>
        <v>80.545454545454547</v>
      </c>
      <c r="AX42" s="47">
        <f t="shared" si="10"/>
        <v>81</v>
      </c>
      <c r="AY42" s="48"/>
      <c r="AZ42" s="57"/>
      <c r="BA42" s="57"/>
      <c r="BB42" s="59">
        <v>85</v>
      </c>
      <c r="BC42" s="60"/>
      <c r="BD42" s="60"/>
      <c r="BE42" s="59">
        <v>85</v>
      </c>
      <c r="BF42" s="60"/>
      <c r="BG42" s="60"/>
      <c r="BH42" s="59">
        <v>85</v>
      </c>
      <c r="BI42" s="57"/>
      <c r="BJ42" s="57"/>
      <c r="BK42" s="57"/>
      <c r="BL42" s="57"/>
      <c r="BM42" s="57"/>
      <c r="BN42" s="57"/>
      <c r="BO42" s="45">
        <f t="shared" si="11"/>
        <v>85</v>
      </c>
      <c r="BP42" s="44"/>
      <c r="BQ42" s="44"/>
      <c r="BR42" s="45">
        <v>85</v>
      </c>
      <c r="BS42" s="44"/>
      <c r="BT42" s="44"/>
      <c r="BU42" s="45">
        <v>80</v>
      </c>
      <c r="BV42" s="44"/>
      <c r="BW42" s="44"/>
      <c r="BX42" s="45"/>
      <c r="BY42" s="44"/>
      <c r="BZ42" s="44"/>
      <c r="CA42" s="45"/>
      <c r="CB42" s="44"/>
      <c r="CC42" s="44"/>
      <c r="CD42" s="45"/>
      <c r="CE42" s="46">
        <f t="shared" si="12"/>
        <v>84</v>
      </c>
      <c r="CF42" s="47">
        <f t="shared" si="13"/>
        <v>84</v>
      </c>
      <c r="CG42" s="48"/>
      <c r="CH42" s="57">
        <v>8</v>
      </c>
      <c r="CI42"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2" s="48"/>
      <c r="CK42" s="57">
        <v>8</v>
      </c>
      <c r="CL42"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3" spans="1:102" x14ac:dyDescent="0.25">
      <c r="A43" s="8">
        <v>33</v>
      </c>
      <c r="B43" s="8">
        <v>3946</v>
      </c>
      <c r="C43" s="8" t="s">
        <v>125</v>
      </c>
      <c r="E43" s="50">
        <f t="shared" ref="E43:E60" si="16">AX43</f>
        <v>82</v>
      </c>
      <c r="F43" s="8" t="str">
        <f t="shared" ref="F43:F60" si="17">IF(E43="","",IF(E43&lt;=69,"D",IF(E43&lt;=75,"C",IF(E43&lt;=90,"B",IF(E43&lt;=100,"A","E")))))</f>
        <v>B</v>
      </c>
      <c r="G43" s="8" t="str">
        <f t="shared" ref="G43:G60" si="18">CI43</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3" s="50">
        <f t="shared" ref="H43:H60" si="19">CF43</f>
        <v>84</v>
      </c>
      <c r="I43" s="8" t="str">
        <f t="shared" ref="I43:I60" si="20">IF(H43="","",IF(H43&lt;=69,"D",IF(H43&lt;=75,"C",IF(H43&lt;=90,"B",IF(H43&lt;=100,"A","E")))))</f>
        <v>B</v>
      </c>
      <c r="J43" s="8" t="str">
        <f t="shared" ref="J43:J60" si="21">CL43</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3" s="8"/>
      <c r="L43" s="13"/>
      <c r="M43" s="14"/>
      <c r="N43" s="44">
        <f t="shared" ref="N43:N60" si="22">AF43</f>
        <v>84</v>
      </c>
      <c r="O43" s="44">
        <f t="shared" ref="O43:O60" si="23">IF(COUNTBLANK(AV43:AV43),"",AV43)</f>
        <v>75</v>
      </c>
      <c r="Q43" s="57">
        <v>100</v>
      </c>
      <c r="R43" s="44"/>
      <c r="S43" s="45">
        <v>85</v>
      </c>
      <c r="T43" s="57">
        <v>75</v>
      </c>
      <c r="U43" s="44"/>
      <c r="V43" s="45">
        <v>85</v>
      </c>
      <c r="W43" s="57">
        <v>75</v>
      </c>
      <c r="X43" s="57"/>
      <c r="Y43" s="45">
        <v>85</v>
      </c>
      <c r="Z43" s="44"/>
      <c r="AA43" s="44"/>
      <c r="AB43" s="45"/>
      <c r="AC43" s="44"/>
      <c r="AD43" s="44"/>
      <c r="AE43" s="45"/>
      <c r="AF43" s="45">
        <f t="shared" ref="AF43:AF60" si="24">IF(AND(Q43="",R43="",S43=""),"",ROUND(AVERAGE(Q43:AE43),0))</f>
        <v>84</v>
      </c>
      <c r="AG43" s="57">
        <v>76</v>
      </c>
      <c r="AH43" s="44"/>
      <c r="AI43" s="45">
        <v>85</v>
      </c>
      <c r="AJ43" s="44">
        <v>76</v>
      </c>
      <c r="AK43" s="44"/>
      <c r="AL43" s="45">
        <v>80</v>
      </c>
      <c r="AM43" s="44"/>
      <c r="AN43" s="44"/>
      <c r="AO43" s="45"/>
      <c r="AP43" s="44"/>
      <c r="AQ43" s="44"/>
      <c r="AR43" s="45"/>
      <c r="AS43" s="44"/>
      <c r="AT43" s="44"/>
      <c r="AU43" s="45"/>
      <c r="AV43" s="44">
        <v>75</v>
      </c>
      <c r="AW43" s="46">
        <f t="shared" ref="AW43:AW60" si="25">IF(AV43="","",AVERAGE(Q43:AE43,AG43:AV43))</f>
        <v>81.545454545454547</v>
      </c>
      <c r="AX43" s="47">
        <f t="shared" ref="AX43:AX60" si="26">IF(AW43="","",ROUND(AW43,0))</f>
        <v>82</v>
      </c>
      <c r="AY43" s="48"/>
      <c r="AZ43" s="57"/>
      <c r="BA43" s="57"/>
      <c r="BB43" s="59">
        <v>85</v>
      </c>
      <c r="BC43" s="60"/>
      <c r="BD43" s="60"/>
      <c r="BE43" s="59">
        <v>85</v>
      </c>
      <c r="BF43" s="60"/>
      <c r="BG43" s="60"/>
      <c r="BH43" s="59">
        <v>85</v>
      </c>
      <c r="BI43" s="57"/>
      <c r="BJ43" s="57"/>
      <c r="BK43" s="57"/>
      <c r="BL43" s="57"/>
      <c r="BM43" s="57"/>
      <c r="BN43" s="57"/>
      <c r="BO43" s="45">
        <f t="shared" ref="BO43:BO60" si="27">IF(AND(BB43="",BA43="",AZ43=""),"",ROUND(AVERAGE(AZ43:BN43),0))</f>
        <v>85</v>
      </c>
      <c r="BP43" s="44"/>
      <c r="BQ43" s="44"/>
      <c r="BR43" s="45">
        <v>85</v>
      </c>
      <c r="BS43" s="44"/>
      <c r="BT43" s="44"/>
      <c r="BU43" s="45">
        <v>80</v>
      </c>
      <c r="BV43" s="44"/>
      <c r="BW43" s="44"/>
      <c r="BX43" s="45"/>
      <c r="BY43" s="44"/>
      <c r="BZ43" s="44"/>
      <c r="CA43" s="45"/>
      <c r="CB43" s="44"/>
      <c r="CC43" s="44"/>
      <c r="CD43" s="45"/>
      <c r="CE43" s="46">
        <f t="shared" ref="CE43:CE60" si="28">IF(AND(BP43="",BQ43="",BR43=""),"",AVERAGE(AZ43:BN43,BP43:CD43))</f>
        <v>84</v>
      </c>
      <c r="CF43" s="47">
        <f t="shared" ref="CF43:CF60" si="29">IF(CE43="","",ROUND(CE43,0))</f>
        <v>84</v>
      </c>
      <c r="CG43" s="48"/>
      <c r="CH43" s="57">
        <v>8</v>
      </c>
      <c r="CI43" s="49" t="str">
        <f t="shared" ref="CI43:CI60" si="30">IF(CH43="","",VLOOKUP(CH43,$CW$9:$CX$20,2,0))</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3" s="48"/>
      <c r="CK43" s="57">
        <v>8</v>
      </c>
      <c r="CL43" s="49" t="str">
        <f t="shared" ref="CL43:CL60" si="31">IF(CK43="","",VLOOKUP(CK43,$CW$22:$CX$33,2,0))</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4" spans="1:102" x14ac:dyDescent="0.25">
      <c r="A44" s="8">
        <v>34</v>
      </c>
      <c r="B44" s="8">
        <v>3962</v>
      </c>
      <c r="C44" s="8" t="s">
        <v>126</v>
      </c>
      <c r="E44" s="50">
        <f t="shared" si="16"/>
        <v>79</v>
      </c>
      <c r="F44" s="8" t="str">
        <f t="shared" si="17"/>
        <v>B</v>
      </c>
      <c r="G44" s="8" t="str">
        <f t="shared" si="18"/>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4" s="50">
        <f t="shared" si="19"/>
        <v>83</v>
      </c>
      <c r="I44" s="8" t="str">
        <f t="shared" si="20"/>
        <v>B</v>
      </c>
      <c r="J44" s="8" t="str">
        <f t="shared" si="2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4" s="8"/>
      <c r="L44" s="13"/>
      <c r="M44" s="14"/>
      <c r="N44" s="44">
        <f t="shared" si="22"/>
        <v>81</v>
      </c>
      <c r="O44" s="44">
        <f t="shared" si="23"/>
        <v>71</v>
      </c>
      <c r="Q44" s="57">
        <v>80</v>
      </c>
      <c r="R44" s="44"/>
      <c r="S44" s="45">
        <v>85</v>
      </c>
      <c r="T44" s="57">
        <v>75</v>
      </c>
      <c r="U44" s="44"/>
      <c r="V44" s="45">
        <v>85</v>
      </c>
      <c r="W44" s="57">
        <v>75</v>
      </c>
      <c r="X44" s="57"/>
      <c r="Y44" s="45">
        <v>85</v>
      </c>
      <c r="Z44" s="44"/>
      <c r="AA44" s="44"/>
      <c r="AB44" s="45"/>
      <c r="AC44" s="44"/>
      <c r="AD44" s="44"/>
      <c r="AE44" s="45"/>
      <c r="AF44" s="45">
        <f t="shared" si="24"/>
        <v>81</v>
      </c>
      <c r="AG44" s="57">
        <v>76</v>
      </c>
      <c r="AH44" s="44"/>
      <c r="AI44" s="45">
        <v>80</v>
      </c>
      <c r="AJ44" s="44">
        <v>80</v>
      </c>
      <c r="AK44" s="44"/>
      <c r="AL44" s="45">
        <v>80</v>
      </c>
      <c r="AM44" s="44"/>
      <c r="AN44" s="44"/>
      <c r="AO44" s="45"/>
      <c r="AP44" s="44"/>
      <c r="AQ44" s="44"/>
      <c r="AR44" s="45"/>
      <c r="AS44" s="44"/>
      <c r="AT44" s="44"/>
      <c r="AU44" s="45"/>
      <c r="AV44" s="44">
        <v>71</v>
      </c>
      <c r="AW44" s="46">
        <f t="shared" si="25"/>
        <v>79.272727272727266</v>
      </c>
      <c r="AX44" s="47">
        <f t="shared" si="26"/>
        <v>79</v>
      </c>
      <c r="AY44" s="48"/>
      <c r="AZ44" s="57"/>
      <c r="BA44" s="57"/>
      <c r="BB44" s="59">
        <v>85</v>
      </c>
      <c r="BC44" s="60"/>
      <c r="BD44" s="60"/>
      <c r="BE44" s="59">
        <v>85</v>
      </c>
      <c r="BF44" s="60"/>
      <c r="BG44" s="60"/>
      <c r="BH44" s="59">
        <v>85</v>
      </c>
      <c r="BI44" s="57"/>
      <c r="BJ44" s="57"/>
      <c r="BK44" s="57"/>
      <c r="BL44" s="57"/>
      <c r="BM44" s="57"/>
      <c r="BN44" s="57"/>
      <c r="BO44" s="45">
        <f t="shared" si="27"/>
        <v>85</v>
      </c>
      <c r="BP44" s="44"/>
      <c r="BQ44" s="44"/>
      <c r="BR44" s="45">
        <v>80</v>
      </c>
      <c r="BS44" s="44"/>
      <c r="BT44" s="44"/>
      <c r="BU44" s="45">
        <v>80</v>
      </c>
      <c r="BV44" s="44"/>
      <c r="BW44" s="44"/>
      <c r="BX44" s="45"/>
      <c r="BY44" s="44"/>
      <c r="BZ44" s="44"/>
      <c r="CA44" s="45"/>
      <c r="CB44" s="44"/>
      <c r="CC44" s="44"/>
      <c r="CD44" s="45"/>
      <c r="CE44" s="46">
        <f t="shared" si="28"/>
        <v>83</v>
      </c>
      <c r="CF44" s="47">
        <f t="shared" si="29"/>
        <v>83</v>
      </c>
      <c r="CG44" s="48"/>
      <c r="CH44" s="57">
        <v>8</v>
      </c>
      <c r="CI44" s="49" t="str">
        <f t="shared" si="30"/>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4" s="48"/>
      <c r="CK44" s="57">
        <v>8</v>
      </c>
      <c r="CL44" s="49" t="str">
        <f t="shared" si="3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5" spans="1:102" x14ac:dyDescent="0.25">
      <c r="A45" s="8">
        <v>35</v>
      </c>
      <c r="B45" s="8">
        <v>3978</v>
      </c>
      <c r="C45" s="8" t="s">
        <v>127</v>
      </c>
      <c r="E45" s="50">
        <f t="shared" si="16"/>
        <v>80</v>
      </c>
      <c r="F45" s="8" t="str">
        <f t="shared" si="17"/>
        <v>B</v>
      </c>
      <c r="G45" s="8" t="str">
        <f t="shared" si="18"/>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5" s="50">
        <f t="shared" si="19"/>
        <v>84</v>
      </c>
      <c r="I45" s="8" t="str">
        <f t="shared" si="20"/>
        <v>B</v>
      </c>
      <c r="J45" s="8" t="str">
        <f t="shared" si="2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5" s="8"/>
      <c r="L45" s="13"/>
      <c r="M45" s="14"/>
      <c r="N45" s="44">
        <f t="shared" si="22"/>
        <v>80</v>
      </c>
      <c r="O45" s="44">
        <f t="shared" si="23"/>
        <v>70</v>
      </c>
      <c r="Q45" s="57">
        <v>75</v>
      </c>
      <c r="R45" s="44"/>
      <c r="S45" s="45">
        <v>85</v>
      </c>
      <c r="T45" s="57">
        <v>75</v>
      </c>
      <c r="U45" s="44"/>
      <c r="V45" s="45">
        <v>85</v>
      </c>
      <c r="W45" s="57">
        <v>75</v>
      </c>
      <c r="X45" s="57"/>
      <c r="Y45" s="45">
        <v>85</v>
      </c>
      <c r="Z45" s="44"/>
      <c r="AA45" s="44"/>
      <c r="AB45" s="45"/>
      <c r="AC45" s="44"/>
      <c r="AD45" s="44"/>
      <c r="AE45" s="45"/>
      <c r="AF45" s="45">
        <f t="shared" si="24"/>
        <v>80</v>
      </c>
      <c r="AG45" s="57">
        <v>76</v>
      </c>
      <c r="AH45" s="44"/>
      <c r="AI45" s="45">
        <v>80</v>
      </c>
      <c r="AJ45" s="44">
        <v>85</v>
      </c>
      <c r="AK45" s="44"/>
      <c r="AL45" s="45">
        <v>85</v>
      </c>
      <c r="AM45" s="44"/>
      <c r="AN45" s="44"/>
      <c r="AO45" s="45"/>
      <c r="AP45" s="44"/>
      <c r="AQ45" s="44"/>
      <c r="AR45" s="45"/>
      <c r="AS45" s="44"/>
      <c r="AT45" s="44"/>
      <c r="AU45" s="45"/>
      <c r="AV45" s="44">
        <v>70</v>
      </c>
      <c r="AW45" s="46">
        <f t="shared" si="25"/>
        <v>79.63636363636364</v>
      </c>
      <c r="AX45" s="47">
        <f t="shared" si="26"/>
        <v>80</v>
      </c>
      <c r="AY45" s="48"/>
      <c r="AZ45" s="57"/>
      <c r="BA45" s="57"/>
      <c r="BB45" s="59">
        <v>85</v>
      </c>
      <c r="BC45" s="60"/>
      <c r="BD45" s="60"/>
      <c r="BE45" s="59">
        <v>85</v>
      </c>
      <c r="BF45" s="60"/>
      <c r="BG45" s="60"/>
      <c r="BH45" s="59">
        <v>85</v>
      </c>
      <c r="BI45" s="57"/>
      <c r="BJ45" s="57"/>
      <c r="BK45" s="57"/>
      <c r="BL45" s="57"/>
      <c r="BM45" s="57"/>
      <c r="BN45" s="57"/>
      <c r="BO45" s="45">
        <f t="shared" si="27"/>
        <v>85</v>
      </c>
      <c r="BP45" s="44"/>
      <c r="BQ45" s="44"/>
      <c r="BR45" s="45">
        <v>80</v>
      </c>
      <c r="BS45" s="44"/>
      <c r="BT45" s="44"/>
      <c r="BU45" s="45">
        <v>85</v>
      </c>
      <c r="BV45" s="44"/>
      <c r="BW45" s="44"/>
      <c r="BX45" s="45"/>
      <c r="BY45" s="44"/>
      <c r="BZ45" s="44"/>
      <c r="CA45" s="45"/>
      <c r="CB45" s="44"/>
      <c r="CC45" s="44"/>
      <c r="CD45" s="45"/>
      <c r="CE45" s="46">
        <f t="shared" si="28"/>
        <v>84</v>
      </c>
      <c r="CF45" s="47">
        <f t="shared" si="29"/>
        <v>84</v>
      </c>
      <c r="CG45" s="48"/>
      <c r="CH45" s="57">
        <v>8</v>
      </c>
      <c r="CI45" s="49" t="str">
        <f t="shared" si="30"/>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5" s="48"/>
      <c r="CK45" s="57">
        <v>8</v>
      </c>
      <c r="CL45" s="49" t="str">
        <f t="shared" si="3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6" spans="1:102" x14ac:dyDescent="0.25">
      <c r="A46" s="8">
        <v>36</v>
      </c>
      <c r="B46" s="8">
        <v>3994</v>
      </c>
      <c r="C46" s="8" t="s">
        <v>128</v>
      </c>
      <c r="E46" s="50">
        <f t="shared" si="16"/>
        <v>80</v>
      </c>
      <c r="F46" s="8" t="str">
        <f t="shared" si="17"/>
        <v>B</v>
      </c>
      <c r="G46" s="8" t="str">
        <f t="shared" si="18"/>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6" s="50">
        <f t="shared" si="19"/>
        <v>83</v>
      </c>
      <c r="I46" s="8" t="str">
        <f t="shared" si="20"/>
        <v>B</v>
      </c>
      <c r="J46" s="8" t="str">
        <f t="shared" si="2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6" s="8"/>
      <c r="L46" s="13"/>
      <c r="M46" s="14"/>
      <c r="N46" s="44">
        <f t="shared" si="22"/>
        <v>81</v>
      </c>
      <c r="O46" s="44">
        <f t="shared" si="23"/>
        <v>76</v>
      </c>
      <c r="Q46" s="57">
        <v>80</v>
      </c>
      <c r="R46" s="44"/>
      <c r="S46" s="45">
        <v>85</v>
      </c>
      <c r="T46" s="57">
        <v>75</v>
      </c>
      <c r="U46" s="44"/>
      <c r="V46" s="45">
        <v>85</v>
      </c>
      <c r="W46" s="57">
        <v>75</v>
      </c>
      <c r="X46" s="57"/>
      <c r="Y46" s="45">
        <v>85</v>
      </c>
      <c r="Z46" s="44"/>
      <c r="AA46" s="44"/>
      <c r="AB46" s="45"/>
      <c r="AC46" s="44"/>
      <c r="AD46" s="44"/>
      <c r="AE46" s="45"/>
      <c r="AF46" s="45">
        <f t="shared" si="24"/>
        <v>81</v>
      </c>
      <c r="AG46" s="57">
        <v>80</v>
      </c>
      <c r="AH46" s="44"/>
      <c r="AI46" s="45">
        <v>80</v>
      </c>
      <c r="AJ46" s="44">
        <v>80</v>
      </c>
      <c r="AK46" s="44"/>
      <c r="AL46" s="45">
        <v>80</v>
      </c>
      <c r="AM46" s="44"/>
      <c r="AN46" s="44"/>
      <c r="AO46" s="45"/>
      <c r="AP46" s="44"/>
      <c r="AQ46" s="44"/>
      <c r="AR46" s="45"/>
      <c r="AS46" s="44"/>
      <c r="AT46" s="44"/>
      <c r="AU46" s="45"/>
      <c r="AV46" s="44">
        <v>76</v>
      </c>
      <c r="AW46" s="46">
        <f t="shared" si="25"/>
        <v>80.090909090909093</v>
      </c>
      <c r="AX46" s="47">
        <f t="shared" si="26"/>
        <v>80</v>
      </c>
      <c r="AY46" s="48"/>
      <c r="AZ46" s="57"/>
      <c r="BA46" s="57"/>
      <c r="BB46" s="59">
        <v>85</v>
      </c>
      <c r="BC46" s="60"/>
      <c r="BD46" s="60"/>
      <c r="BE46" s="59">
        <v>85</v>
      </c>
      <c r="BF46" s="60"/>
      <c r="BG46" s="60"/>
      <c r="BH46" s="59">
        <v>85</v>
      </c>
      <c r="BI46" s="57"/>
      <c r="BJ46" s="57"/>
      <c r="BK46" s="57"/>
      <c r="BL46" s="57"/>
      <c r="BM46" s="57"/>
      <c r="BN46" s="57"/>
      <c r="BO46" s="45">
        <f t="shared" si="27"/>
        <v>85</v>
      </c>
      <c r="BP46" s="44"/>
      <c r="BQ46" s="44"/>
      <c r="BR46" s="45">
        <v>80</v>
      </c>
      <c r="BS46" s="44"/>
      <c r="BT46" s="44"/>
      <c r="BU46" s="45">
        <v>80</v>
      </c>
      <c r="BV46" s="44"/>
      <c r="BW46" s="44"/>
      <c r="BX46" s="45"/>
      <c r="BY46" s="44"/>
      <c r="BZ46" s="44"/>
      <c r="CA46" s="45"/>
      <c r="CB46" s="44"/>
      <c r="CC46" s="44"/>
      <c r="CD46" s="45"/>
      <c r="CE46" s="46">
        <f t="shared" si="28"/>
        <v>83</v>
      </c>
      <c r="CF46" s="47">
        <f t="shared" si="29"/>
        <v>83</v>
      </c>
      <c r="CG46" s="48"/>
      <c r="CH46" s="57">
        <v>8</v>
      </c>
      <c r="CI46" s="49" t="str">
        <f t="shared" si="30"/>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6" s="48"/>
      <c r="CK46" s="57">
        <v>8</v>
      </c>
      <c r="CL46" s="49" t="str">
        <f t="shared" si="3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7" spans="1:102" x14ac:dyDescent="0.25">
      <c r="A47" s="8"/>
      <c r="B47" s="8"/>
      <c r="C47" s="8"/>
      <c r="E47" s="50" t="str">
        <f t="shared" si="16"/>
        <v/>
      </c>
      <c r="F47" s="8" t="str">
        <f t="shared" si="17"/>
        <v/>
      </c>
      <c r="G47" s="8" t="str">
        <f t="shared" si="18"/>
        <v/>
      </c>
      <c r="H47" s="50" t="str">
        <f t="shared" si="19"/>
        <v/>
      </c>
      <c r="I47" s="8" t="str">
        <f t="shared" si="20"/>
        <v/>
      </c>
      <c r="J47" s="8" t="str">
        <f t="shared" si="21"/>
        <v/>
      </c>
      <c r="K47" s="8"/>
      <c r="L47" s="13"/>
      <c r="M47" s="14"/>
      <c r="N47" s="44" t="str">
        <f t="shared" si="22"/>
        <v/>
      </c>
      <c r="O47" s="44" t="str">
        <f t="shared" si="23"/>
        <v/>
      </c>
      <c r="Q47" s="44"/>
      <c r="R47" s="44"/>
      <c r="S47" s="45"/>
      <c r="T47" s="44"/>
      <c r="U47" s="44"/>
      <c r="V47" s="45"/>
      <c r="W47" s="44"/>
      <c r="X47" s="44"/>
      <c r="Y47" s="45"/>
      <c r="Z47" s="44"/>
      <c r="AA47" s="44"/>
      <c r="AB47" s="45"/>
      <c r="AC47" s="44"/>
      <c r="AD47" s="44"/>
      <c r="AE47" s="45"/>
      <c r="AF47" s="45" t="str">
        <f t="shared" si="24"/>
        <v/>
      </c>
      <c r="AG47" s="44"/>
      <c r="AH47" s="44"/>
      <c r="AI47" s="45"/>
      <c r="AJ47" s="44"/>
      <c r="AK47" s="44"/>
      <c r="AL47" s="45"/>
      <c r="AM47" s="44"/>
      <c r="AN47" s="44"/>
      <c r="AO47" s="45"/>
      <c r="AP47" s="44"/>
      <c r="AQ47" s="44"/>
      <c r="AR47" s="45"/>
      <c r="AS47" s="44"/>
      <c r="AT47" s="44"/>
      <c r="AU47" s="45"/>
      <c r="AV47" s="44"/>
      <c r="AW47" s="46" t="str">
        <f t="shared" si="25"/>
        <v/>
      </c>
      <c r="AX47" s="47" t="str">
        <f t="shared" si="26"/>
        <v/>
      </c>
      <c r="AY47" s="48"/>
      <c r="AZ47" s="57"/>
      <c r="BA47" s="57"/>
      <c r="BB47" s="57"/>
      <c r="BC47" s="57"/>
      <c r="BD47" s="57"/>
      <c r="BE47" s="57"/>
      <c r="BF47" s="57"/>
      <c r="BG47" s="57"/>
      <c r="BH47" s="57"/>
      <c r="BI47" s="57"/>
      <c r="BJ47" s="57"/>
      <c r="BK47" s="57"/>
      <c r="BL47" s="57"/>
      <c r="BM47" s="57"/>
      <c r="BN47" s="57"/>
      <c r="BO47" s="45" t="str">
        <f t="shared" si="27"/>
        <v/>
      </c>
      <c r="BP47" s="44"/>
      <c r="BQ47" s="44"/>
      <c r="BR47" s="45"/>
      <c r="BS47" s="44"/>
      <c r="BT47" s="44"/>
      <c r="BU47" s="45"/>
      <c r="BV47" s="44"/>
      <c r="BW47" s="44"/>
      <c r="BX47" s="45"/>
      <c r="BY47" s="44"/>
      <c r="BZ47" s="44"/>
      <c r="CA47" s="45"/>
      <c r="CB47" s="44"/>
      <c r="CC47" s="44"/>
      <c r="CD47" s="45"/>
      <c r="CE47" s="46" t="str">
        <f t="shared" si="28"/>
        <v/>
      </c>
      <c r="CF47" s="47" t="str">
        <f t="shared" si="29"/>
        <v/>
      </c>
      <c r="CG47" s="48"/>
      <c r="CH47" s="57"/>
      <c r="CI47" s="49" t="str">
        <f t="shared" si="30"/>
        <v/>
      </c>
      <c r="CJ47" s="48"/>
      <c r="CK47" s="57"/>
      <c r="CL47" s="49" t="str">
        <f t="shared" si="31"/>
        <v/>
      </c>
    </row>
    <row r="48" spans="1:102" x14ac:dyDescent="0.25">
      <c r="A48" s="8"/>
      <c r="B48" s="8"/>
      <c r="C48" s="8"/>
      <c r="E48" s="50" t="str">
        <f t="shared" si="16"/>
        <v/>
      </c>
      <c r="F48" s="8" t="str">
        <f t="shared" si="17"/>
        <v/>
      </c>
      <c r="G48" s="8" t="str">
        <f t="shared" si="18"/>
        <v/>
      </c>
      <c r="H48" s="50" t="str">
        <f t="shared" si="19"/>
        <v/>
      </c>
      <c r="I48" s="8" t="str">
        <f t="shared" si="20"/>
        <v/>
      </c>
      <c r="J48" s="8" t="str">
        <f t="shared" si="21"/>
        <v/>
      </c>
      <c r="K48" s="8"/>
      <c r="L48" s="13"/>
      <c r="M48" s="14"/>
      <c r="N48" s="44" t="str">
        <f t="shared" si="22"/>
        <v/>
      </c>
      <c r="O48" s="44" t="str">
        <f t="shared" si="23"/>
        <v/>
      </c>
      <c r="Q48" s="44"/>
      <c r="R48" s="44"/>
      <c r="S48" s="45"/>
      <c r="T48" s="44"/>
      <c r="U48" s="44"/>
      <c r="V48" s="45"/>
      <c r="W48" s="44"/>
      <c r="X48" s="44"/>
      <c r="Y48" s="45"/>
      <c r="Z48" s="44"/>
      <c r="AA48" s="44"/>
      <c r="AB48" s="45"/>
      <c r="AC48" s="44"/>
      <c r="AD48" s="44"/>
      <c r="AE48" s="45"/>
      <c r="AF48" s="45" t="str">
        <f t="shared" si="24"/>
        <v/>
      </c>
      <c r="AG48" s="44"/>
      <c r="AH48" s="44"/>
      <c r="AI48" s="45"/>
      <c r="AJ48" s="44"/>
      <c r="AK48" s="44"/>
      <c r="AL48" s="45"/>
      <c r="AM48" s="44"/>
      <c r="AN48" s="44"/>
      <c r="AO48" s="45"/>
      <c r="AP48" s="44"/>
      <c r="AQ48" s="44"/>
      <c r="AR48" s="45"/>
      <c r="AS48" s="44"/>
      <c r="AT48" s="44"/>
      <c r="AU48" s="45"/>
      <c r="AV48" s="44"/>
      <c r="AW48" s="46" t="str">
        <f t="shared" si="25"/>
        <v/>
      </c>
      <c r="AX48" s="47" t="str">
        <f t="shared" si="26"/>
        <v/>
      </c>
      <c r="AY48" s="48"/>
      <c r="AZ48" s="57"/>
      <c r="BA48" s="57"/>
      <c r="BB48" s="57"/>
      <c r="BC48" s="57"/>
      <c r="BD48" s="57"/>
      <c r="BE48" s="57"/>
      <c r="BF48" s="57"/>
      <c r="BG48" s="57"/>
      <c r="BH48" s="57"/>
      <c r="BI48" s="57"/>
      <c r="BJ48" s="57"/>
      <c r="BK48" s="57"/>
      <c r="BL48" s="57"/>
      <c r="BM48" s="57"/>
      <c r="BN48" s="57"/>
      <c r="BO48" s="45" t="str">
        <f t="shared" si="27"/>
        <v/>
      </c>
      <c r="BP48" s="44"/>
      <c r="BQ48" s="44"/>
      <c r="BR48" s="45"/>
      <c r="BS48" s="44"/>
      <c r="BT48" s="44"/>
      <c r="BU48" s="45"/>
      <c r="BV48" s="44"/>
      <c r="BW48" s="44"/>
      <c r="BX48" s="45"/>
      <c r="BY48" s="44"/>
      <c r="BZ48" s="44"/>
      <c r="CA48" s="45"/>
      <c r="CB48" s="44"/>
      <c r="CC48" s="44"/>
      <c r="CD48" s="45"/>
      <c r="CE48" s="46" t="str">
        <f t="shared" si="28"/>
        <v/>
      </c>
      <c r="CF48" s="47" t="str">
        <f t="shared" si="29"/>
        <v/>
      </c>
      <c r="CG48" s="48"/>
      <c r="CH48" s="57"/>
      <c r="CI48" s="49" t="str">
        <f t="shared" si="30"/>
        <v/>
      </c>
      <c r="CJ48" s="48"/>
      <c r="CK48" s="57"/>
      <c r="CL48" s="49" t="str">
        <f t="shared" si="31"/>
        <v/>
      </c>
    </row>
    <row r="49" spans="1:90" x14ac:dyDescent="0.25">
      <c r="A49" s="8"/>
      <c r="B49" s="8"/>
      <c r="C49" s="8"/>
      <c r="E49" s="50" t="str">
        <f t="shared" si="16"/>
        <v/>
      </c>
      <c r="F49" s="8" t="str">
        <f t="shared" si="17"/>
        <v/>
      </c>
      <c r="G49" s="8" t="str">
        <f t="shared" si="18"/>
        <v/>
      </c>
      <c r="H49" s="50" t="str">
        <f t="shared" si="19"/>
        <v/>
      </c>
      <c r="I49" s="8" t="str">
        <f t="shared" si="20"/>
        <v/>
      </c>
      <c r="J49" s="8" t="str">
        <f t="shared" si="21"/>
        <v/>
      </c>
      <c r="K49" s="8"/>
      <c r="L49" s="13"/>
      <c r="M49" s="14"/>
      <c r="N49" s="44" t="str">
        <f t="shared" si="22"/>
        <v/>
      </c>
      <c r="O49" s="44" t="str">
        <f t="shared" si="23"/>
        <v/>
      </c>
      <c r="Q49" s="44"/>
      <c r="R49" s="44"/>
      <c r="S49" s="45"/>
      <c r="T49" s="44"/>
      <c r="U49" s="44"/>
      <c r="V49" s="45"/>
      <c r="W49" s="44"/>
      <c r="X49" s="44"/>
      <c r="Y49" s="45"/>
      <c r="Z49" s="44"/>
      <c r="AA49" s="44"/>
      <c r="AB49" s="45"/>
      <c r="AC49" s="44"/>
      <c r="AD49" s="44"/>
      <c r="AE49" s="45"/>
      <c r="AF49" s="45" t="str">
        <f t="shared" si="24"/>
        <v/>
      </c>
      <c r="AG49" s="44"/>
      <c r="AH49" s="44"/>
      <c r="AI49" s="45"/>
      <c r="AJ49" s="44"/>
      <c r="AK49" s="44"/>
      <c r="AL49" s="45"/>
      <c r="AM49" s="44"/>
      <c r="AN49" s="44"/>
      <c r="AO49" s="45"/>
      <c r="AP49" s="44"/>
      <c r="AQ49" s="44"/>
      <c r="AR49" s="45"/>
      <c r="AS49" s="44"/>
      <c r="AT49" s="44"/>
      <c r="AU49" s="45"/>
      <c r="AV49" s="44"/>
      <c r="AW49" s="46" t="str">
        <f t="shared" si="25"/>
        <v/>
      </c>
      <c r="AX49" s="47" t="str">
        <f t="shared" si="26"/>
        <v/>
      </c>
      <c r="AY49" s="48"/>
      <c r="AZ49" s="57"/>
      <c r="BA49" s="57"/>
      <c r="BB49" s="57"/>
      <c r="BC49" s="57"/>
      <c r="BD49" s="57"/>
      <c r="BE49" s="57"/>
      <c r="BF49" s="57"/>
      <c r="BG49" s="57"/>
      <c r="BH49" s="57"/>
      <c r="BI49" s="57"/>
      <c r="BJ49" s="57"/>
      <c r="BK49" s="57"/>
      <c r="BL49" s="57"/>
      <c r="BM49" s="57"/>
      <c r="BN49" s="57"/>
      <c r="BO49" s="45" t="str">
        <f t="shared" si="27"/>
        <v/>
      </c>
      <c r="BP49" s="44"/>
      <c r="BQ49" s="44"/>
      <c r="BR49" s="45"/>
      <c r="BS49" s="44"/>
      <c r="BT49" s="44"/>
      <c r="BU49" s="45"/>
      <c r="BV49" s="44"/>
      <c r="BW49" s="44"/>
      <c r="BX49" s="45"/>
      <c r="BY49" s="44"/>
      <c r="BZ49" s="44"/>
      <c r="CA49" s="45"/>
      <c r="CB49" s="44"/>
      <c r="CC49" s="44"/>
      <c r="CD49" s="45"/>
      <c r="CE49" s="46" t="str">
        <f t="shared" si="28"/>
        <v/>
      </c>
      <c r="CF49" s="47" t="str">
        <f t="shared" si="29"/>
        <v/>
      </c>
      <c r="CG49" s="48"/>
      <c r="CH49" s="57"/>
      <c r="CI49" s="49" t="str">
        <f t="shared" si="30"/>
        <v/>
      </c>
      <c r="CJ49" s="48"/>
      <c r="CK49" s="57"/>
      <c r="CL49" s="49" t="str">
        <f t="shared" si="31"/>
        <v/>
      </c>
    </row>
    <row r="50" spans="1:90" x14ac:dyDescent="0.25">
      <c r="A50" s="8"/>
      <c r="B50" s="8"/>
      <c r="C50" s="8"/>
      <c r="E50" s="50" t="str">
        <f t="shared" si="16"/>
        <v/>
      </c>
      <c r="F50" s="8" t="str">
        <f t="shared" si="17"/>
        <v/>
      </c>
      <c r="G50" s="8" t="str">
        <f t="shared" si="18"/>
        <v/>
      </c>
      <c r="H50" s="50" t="str">
        <f t="shared" si="19"/>
        <v/>
      </c>
      <c r="I50" s="8" t="str">
        <f t="shared" si="20"/>
        <v/>
      </c>
      <c r="J50" s="8" t="str">
        <f t="shared" si="21"/>
        <v/>
      </c>
      <c r="K50" s="8"/>
      <c r="L50" s="13"/>
      <c r="M50" s="14"/>
      <c r="N50" s="44" t="str">
        <f t="shared" si="22"/>
        <v/>
      </c>
      <c r="O50" s="44" t="str">
        <f t="shared" si="23"/>
        <v/>
      </c>
      <c r="Q50" s="44"/>
      <c r="R50" s="44"/>
      <c r="S50" s="45"/>
      <c r="T50" s="44"/>
      <c r="U50" s="44"/>
      <c r="V50" s="45"/>
      <c r="W50" s="44"/>
      <c r="X50" s="44"/>
      <c r="Y50" s="45"/>
      <c r="Z50" s="44"/>
      <c r="AA50" s="44"/>
      <c r="AB50" s="45"/>
      <c r="AC50" s="44"/>
      <c r="AD50" s="44"/>
      <c r="AE50" s="45"/>
      <c r="AF50" s="45" t="str">
        <f t="shared" si="24"/>
        <v/>
      </c>
      <c r="AG50" s="44"/>
      <c r="AH50" s="44"/>
      <c r="AI50" s="45"/>
      <c r="AJ50" s="44"/>
      <c r="AK50" s="44"/>
      <c r="AL50" s="45"/>
      <c r="AM50" s="44"/>
      <c r="AN50" s="44"/>
      <c r="AO50" s="45"/>
      <c r="AP50" s="44"/>
      <c r="AQ50" s="44"/>
      <c r="AR50" s="45"/>
      <c r="AS50" s="44"/>
      <c r="AT50" s="44"/>
      <c r="AU50" s="45"/>
      <c r="AV50" s="44"/>
      <c r="AW50" s="46" t="str">
        <f t="shared" si="25"/>
        <v/>
      </c>
      <c r="AX50" s="47" t="str">
        <f t="shared" si="26"/>
        <v/>
      </c>
      <c r="AY50" s="48"/>
      <c r="AZ50" s="57"/>
      <c r="BA50" s="57"/>
      <c r="BB50" s="57"/>
      <c r="BC50" s="57"/>
      <c r="BD50" s="57"/>
      <c r="BE50" s="57"/>
      <c r="BF50" s="57"/>
      <c r="BG50" s="57"/>
      <c r="BH50" s="57"/>
      <c r="BI50" s="57"/>
      <c r="BJ50" s="57"/>
      <c r="BK50" s="57"/>
      <c r="BL50" s="57"/>
      <c r="BM50" s="57"/>
      <c r="BN50" s="57"/>
      <c r="BO50" s="45" t="str">
        <f t="shared" si="27"/>
        <v/>
      </c>
      <c r="BP50" s="44"/>
      <c r="BQ50" s="44"/>
      <c r="BR50" s="45"/>
      <c r="BS50" s="44"/>
      <c r="BT50" s="44"/>
      <c r="BU50" s="45"/>
      <c r="BV50" s="44"/>
      <c r="BW50" s="44"/>
      <c r="BX50" s="45"/>
      <c r="BY50" s="44"/>
      <c r="BZ50" s="44"/>
      <c r="CA50" s="45"/>
      <c r="CB50" s="44"/>
      <c r="CC50" s="44"/>
      <c r="CD50" s="45"/>
      <c r="CE50" s="46" t="str">
        <f t="shared" si="28"/>
        <v/>
      </c>
      <c r="CF50" s="47" t="str">
        <f t="shared" si="29"/>
        <v/>
      </c>
      <c r="CG50" s="48"/>
      <c r="CH50" s="57"/>
      <c r="CI50" s="49" t="str">
        <f t="shared" si="30"/>
        <v/>
      </c>
      <c r="CJ50" s="48"/>
      <c r="CK50" s="57"/>
      <c r="CL50" s="49" t="str">
        <f t="shared" si="31"/>
        <v/>
      </c>
    </row>
    <row r="51" spans="1:90" x14ac:dyDescent="0.25">
      <c r="A51" s="8"/>
      <c r="B51" s="8"/>
      <c r="C51" s="8"/>
      <c r="E51" s="50" t="str">
        <f t="shared" si="16"/>
        <v/>
      </c>
      <c r="F51" s="8" t="str">
        <f t="shared" si="17"/>
        <v/>
      </c>
      <c r="G51" s="8" t="str">
        <f t="shared" si="18"/>
        <v/>
      </c>
      <c r="H51" s="50" t="str">
        <f t="shared" si="19"/>
        <v/>
      </c>
      <c r="I51" s="8" t="str">
        <f t="shared" si="20"/>
        <v/>
      </c>
      <c r="J51" s="8" t="str">
        <f t="shared" si="21"/>
        <v/>
      </c>
      <c r="K51" s="8"/>
      <c r="L51" s="13"/>
      <c r="M51" s="14"/>
      <c r="N51" s="44" t="str">
        <f t="shared" si="22"/>
        <v/>
      </c>
      <c r="O51" s="44" t="str">
        <f t="shared" si="23"/>
        <v/>
      </c>
      <c r="Q51" s="44"/>
      <c r="R51" s="44"/>
      <c r="S51" s="45"/>
      <c r="T51" s="44"/>
      <c r="U51" s="44"/>
      <c r="V51" s="45"/>
      <c r="W51" s="44"/>
      <c r="X51" s="44"/>
      <c r="Y51" s="45"/>
      <c r="Z51" s="44"/>
      <c r="AA51" s="44"/>
      <c r="AB51" s="45"/>
      <c r="AC51" s="44"/>
      <c r="AD51" s="44"/>
      <c r="AE51" s="45"/>
      <c r="AF51" s="45" t="str">
        <f t="shared" si="24"/>
        <v/>
      </c>
      <c r="AG51" s="44"/>
      <c r="AH51" s="44"/>
      <c r="AI51" s="45"/>
      <c r="AJ51" s="44"/>
      <c r="AK51" s="44"/>
      <c r="AL51" s="45"/>
      <c r="AM51" s="44"/>
      <c r="AN51" s="44"/>
      <c r="AO51" s="45"/>
      <c r="AP51" s="44"/>
      <c r="AQ51" s="44"/>
      <c r="AR51" s="45"/>
      <c r="AS51" s="44"/>
      <c r="AT51" s="44"/>
      <c r="AU51" s="45"/>
      <c r="AV51" s="44"/>
      <c r="AW51" s="46" t="str">
        <f t="shared" si="25"/>
        <v/>
      </c>
      <c r="AX51" s="47" t="str">
        <f t="shared" si="26"/>
        <v/>
      </c>
      <c r="AY51" s="48"/>
      <c r="AZ51" s="57"/>
      <c r="BA51" s="57"/>
      <c r="BB51" s="57"/>
      <c r="BC51" s="57"/>
      <c r="BD51" s="57"/>
      <c r="BE51" s="57"/>
      <c r="BF51" s="57"/>
      <c r="BG51" s="57"/>
      <c r="BH51" s="57"/>
      <c r="BI51" s="57"/>
      <c r="BJ51" s="57"/>
      <c r="BK51" s="57"/>
      <c r="BL51" s="57"/>
      <c r="BM51" s="57"/>
      <c r="BN51" s="57"/>
      <c r="BO51" s="45" t="str">
        <f t="shared" si="27"/>
        <v/>
      </c>
      <c r="BP51" s="44"/>
      <c r="BQ51" s="44"/>
      <c r="BR51" s="45"/>
      <c r="BS51" s="44"/>
      <c r="BT51" s="44"/>
      <c r="BU51" s="45"/>
      <c r="BV51" s="44"/>
      <c r="BW51" s="44"/>
      <c r="BX51" s="45"/>
      <c r="BY51" s="44"/>
      <c r="BZ51" s="44"/>
      <c r="CA51" s="45"/>
      <c r="CB51" s="44"/>
      <c r="CC51" s="44"/>
      <c r="CD51" s="45"/>
      <c r="CE51" s="46" t="str">
        <f t="shared" si="28"/>
        <v/>
      </c>
      <c r="CF51" s="47" t="str">
        <f t="shared" si="29"/>
        <v/>
      </c>
      <c r="CG51" s="48"/>
      <c r="CH51" s="57"/>
      <c r="CI51" s="49" t="str">
        <f t="shared" si="30"/>
        <v/>
      </c>
      <c r="CJ51" s="48"/>
      <c r="CK51" s="57"/>
      <c r="CL51" s="49" t="str">
        <f t="shared" si="31"/>
        <v/>
      </c>
    </row>
    <row r="52" spans="1:90" x14ac:dyDescent="0.25">
      <c r="A52" s="8"/>
      <c r="B52" s="8"/>
      <c r="C52" s="8"/>
      <c r="E52" s="50" t="str">
        <f t="shared" si="16"/>
        <v/>
      </c>
      <c r="F52" s="8" t="str">
        <f t="shared" si="17"/>
        <v/>
      </c>
      <c r="G52" s="8" t="str">
        <f t="shared" si="18"/>
        <v/>
      </c>
      <c r="H52" s="50" t="str">
        <f t="shared" si="19"/>
        <v/>
      </c>
      <c r="I52" s="8" t="str">
        <f t="shared" si="20"/>
        <v/>
      </c>
      <c r="J52" s="8" t="str">
        <f t="shared" si="21"/>
        <v/>
      </c>
      <c r="K52" s="8"/>
      <c r="L52" s="13"/>
      <c r="M52" s="14"/>
      <c r="N52" s="44" t="str">
        <f t="shared" si="22"/>
        <v/>
      </c>
      <c r="O52" s="44" t="str">
        <f t="shared" si="23"/>
        <v/>
      </c>
      <c r="Q52" s="44"/>
      <c r="R52" s="44"/>
      <c r="S52" s="45"/>
      <c r="T52" s="44"/>
      <c r="U52" s="44"/>
      <c r="V52" s="45"/>
      <c r="W52" s="44"/>
      <c r="X52" s="44"/>
      <c r="Y52" s="45"/>
      <c r="Z52" s="44"/>
      <c r="AA52" s="44"/>
      <c r="AB52" s="45"/>
      <c r="AC52" s="44"/>
      <c r="AD52" s="44"/>
      <c r="AE52" s="45"/>
      <c r="AF52" s="45" t="str">
        <f t="shared" si="24"/>
        <v/>
      </c>
      <c r="AG52" s="44"/>
      <c r="AH52" s="44"/>
      <c r="AI52" s="45"/>
      <c r="AJ52" s="44"/>
      <c r="AK52" s="44"/>
      <c r="AL52" s="45"/>
      <c r="AM52" s="44"/>
      <c r="AN52" s="44"/>
      <c r="AO52" s="45"/>
      <c r="AP52" s="44"/>
      <c r="AQ52" s="44"/>
      <c r="AR52" s="45"/>
      <c r="AS52" s="44"/>
      <c r="AT52" s="44"/>
      <c r="AU52" s="45"/>
      <c r="AV52" s="44"/>
      <c r="AW52" s="46" t="str">
        <f t="shared" si="25"/>
        <v/>
      </c>
      <c r="AX52" s="47" t="str">
        <f t="shared" si="26"/>
        <v/>
      </c>
      <c r="AY52" s="48"/>
      <c r="AZ52" s="57"/>
      <c r="BA52" s="57"/>
      <c r="BB52" s="57"/>
      <c r="BC52" s="57"/>
      <c r="BD52" s="57"/>
      <c r="BE52" s="57"/>
      <c r="BF52" s="57"/>
      <c r="BG52" s="57"/>
      <c r="BH52" s="57"/>
      <c r="BI52" s="57"/>
      <c r="BJ52" s="57"/>
      <c r="BK52" s="57"/>
      <c r="BL52" s="57"/>
      <c r="BM52" s="57"/>
      <c r="BN52" s="57"/>
      <c r="BO52" s="45" t="str">
        <f t="shared" si="27"/>
        <v/>
      </c>
      <c r="BP52" s="44"/>
      <c r="BQ52" s="44"/>
      <c r="BR52" s="45"/>
      <c r="BS52" s="44"/>
      <c r="BT52" s="44"/>
      <c r="BU52" s="45"/>
      <c r="BV52" s="44"/>
      <c r="BW52" s="44"/>
      <c r="BX52" s="45"/>
      <c r="BY52" s="44"/>
      <c r="BZ52" s="44"/>
      <c r="CA52" s="45"/>
      <c r="CB52" s="44"/>
      <c r="CC52" s="44"/>
      <c r="CD52" s="45"/>
      <c r="CE52" s="46" t="str">
        <f t="shared" si="28"/>
        <v/>
      </c>
      <c r="CF52" s="47" t="str">
        <f t="shared" si="29"/>
        <v/>
      </c>
      <c r="CG52" s="48"/>
      <c r="CH52" s="57"/>
      <c r="CI52" s="49" t="str">
        <f t="shared" si="30"/>
        <v/>
      </c>
      <c r="CJ52" s="48"/>
      <c r="CK52" s="57"/>
      <c r="CL52" s="49" t="str">
        <f t="shared" si="31"/>
        <v/>
      </c>
    </row>
    <row r="53" spans="1:90" x14ac:dyDescent="0.25">
      <c r="A53" s="8"/>
      <c r="B53" s="8"/>
      <c r="C53" s="8"/>
      <c r="E53" s="50" t="str">
        <f t="shared" si="16"/>
        <v/>
      </c>
      <c r="F53" s="8" t="str">
        <f t="shared" si="17"/>
        <v/>
      </c>
      <c r="G53" s="8" t="str">
        <f t="shared" si="18"/>
        <v/>
      </c>
      <c r="H53" s="50" t="str">
        <f t="shared" si="19"/>
        <v/>
      </c>
      <c r="I53" s="8" t="str">
        <f t="shared" si="20"/>
        <v/>
      </c>
      <c r="J53" s="8" t="str">
        <f t="shared" si="21"/>
        <v/>
      </c>
      <c r="K53" s="8"/>
      <c r="L53" s="13"/>
      <c r="M53" s="14"/>
      <c r="N53" s="44" t="str">
        <f t="shared" si="22"/>
        <v/>
      </c>
      <c r="O53" s="44" t="str">
        <f t="shared" si="23"/>
        <v/>
      </c>
      <c r="Q53" s="44"/>
      <c r="R53" s="44"/>
      <c r="S53" s="45"/>
      <c r="T53" s="44"/>
      <c r="U53" s="44"/>
      <c r="V53" s="45"/>
      <c r="W53" s="44"/>
      <c r="X53" s="44"/>
      <c r="Y53" s="45"/>
      <c r="Z53" s="44"/>
      <c r="AA53" s="44"/>
      <c r="AB53" s="45"/>
      <c r="AC53" s="44"/>
      <c r="AD53" s="44"/>
      <c r="AE53" s="45"/>
      <c r="AF53" s="45" t="str">
        <f t="shared" si="24"/>
        <v/>
      </c>
      <c r="AG53" s="44"/>
      <c r="AH53" s="44"/>
      <c r="AI53" s="45"/>
      <c r="AJ53" s="44"/>
      <c r="AK53" s="44"/>
      <c r="AL53" s="45"/>
      <c r="AM53" s="44"/>
      <c r="AN53" s="44"/>
      <c r="AO53" s="45"/>
      <c r="AP53" s="44"/>
      <c r="AQ53" s="44"/>
      <c r="AR53" s="45"/>
      <c r="AS53" s="44"/>
      <c r="AT53" s="44"/>
      <c r="AU53" s="45"/>
      <c r="AV53" s="44"/>
      <c r="AW53" s="46" t="str">
        <f t="shared" si="25"/>
        <v/>
      </c>
      <c r="AX53" s="47" t="str">
        <f t="shared" si="26"/>
        <v/>
      </c>
      <c r="AY53" s="48"/>
      <c r="AZ53" s="57"/>
      <c r="BA53" s="57"/>
      <c r="BB53" s="57"/>
      <c r="BC53" s="57"/>
      <c r="BD53" s="57"/>
      <c r="BE53" s="57"/>
      <c r="BF53" s="57"/>
      <c r="BG53" s="57"/>
      <c r="BH53" s="57"/>
      <c r="BI53" s="57"/>
      <c r="BJ53" s="57"/>
      <c r="BK53" s="57"/>
      <c r="BL53" s="57"/>
      <c r="BM53" s="57"/>
      <c r="BN53" s="57"/>
      <c r="BO53" s="45" t="str">
        <f t="shared" si="27"/>
        <v/>
      </c>
      <c r="BP53" s="44"/>
      <c r="BQ53" s="44"/>
      <c r="BR53" s="45"/>
      <c r="BS53" s="44"/>
      <c r="BT53" s="44"/>
      <c r="BU53" s="45"/>
      <c r="BV53" s="44"/>
      <c r="BW53" s="44"/>
      <c r="BX53" s="45"/>
      <c r="BY53" s="44"/>
      <c r="BZ53" s="44"/>
      <c r="CA53" s="45"/>
      <c r="CB53" s="44"/>
      <c r="CC53" s="44"/>
      <c r="CD53" s="45"/>
      <c r="CE53" s="46" t="str">
        <f t="shared" si="28"/>
        <v/>
      </c>
      <c r="CF53" s="47" t="str">
        <f t="shared" si="29"/>
        <v/>
      </c>
      <c r="CG53" s="48"/>
      <c r="CH53" s="57"/>
      <c r="CI53" s="49" t="str">
        <f t="shared" si="30"/>
        <v/>
      </c>
      <c r="CJ53" s="48"/>
      <c r="CK53" s="57"/>
      <c r="CL53" s="49" t="str">
        <f t="shared" si="31"/>
        <v/>
      </c>
    </row>
    <row r="54" spans="1:90" x14ac:dyDescent="0.25">
      <c r="A54" s="8"/>
      <c r="B54" s="8"/>
      <c r="C54" s="8"/>
      <c r="E54" s="50" t="str">
        <f t="shared" si="16"/>
        <v/>
      </c>
      <c r="F54" s="8" t="str">
        <f t="shared" si="17"/>
        <v/>
      </c>
      <c r="G54" s="8" t="str">
        <f t="shared" si="18"/>
        <v/>
      </c>
      <c r="H54" s="50" t="str">
        <f t="shared" si="19"/>
        <v/>
      </c>
      <c r="I54" s="8" t="str">
        <f t="shared" si="20"/>
        <v/>
      </c>
      <c r="J54" s="8" t="str">
        <f t="shared" si="21"/>
        <v/>
      </c>
      <c r="K54" s="8"/>
      <c r="L54" s="13"/>
      <c r="M54" s="14"/>
      <c r="N54" s="44" t="str">
        <f t="shared" si="22"/>
        <v/>
      </c>
      <c r="O54" s="44" t="str">
        <f t="shared" si="23"/>
        <v/>
      </c>
      <c r="Q54" s="44"/>
      <c r="R54" s="44"/>
      <c r="S54" s="45"/>
      <c r="T54" s="44"/>
      <c r="U54" s="44"/>
      <c r="V54" s="45"/>
      <c r="W54" s="44"/>
      <c r="X54" s="44"/>
      <c r="Y54" s="45"/>
      <c r="Z54" s="44"/>
      <c r="AA54" s="44"/>
      <c r="AB54" s="45"/>
      <c r="AC54" s="44"/>
      <c r="AD54" s="44"/>
      <c r="AE54" s="45"/>
      <c r="AF54" s="45" t="str">
        <f t="shared" si="24"/>
        <v/>
      </c>
      <c r="AG54" s="44"/>
      <c r="AH54" s="44"/>
      <c r="AI54" s="45"/>
      <c r="AJ54" s="44"/>
      <c r="AK54" s="44"/>
      <c r="AL54" s="45"/>
      <c r="AM54" s="44"/>
      <c r="AN54" s="44"/>
      <c r="AO54" s="45"/>
      <c r="AP54" s="44"/>
      <c r="AQ54" s="44"/>
      <c r="AR54" s="45"/>
      <c r="AS54" s="44"/>
      <c r="AT54" s="44"/>
      <c r="AU54" s="45"/>
      <c r="AV54" s="44"/>
      <c r="AW54" s="46" t="str">
        <f t="shared" si="25"/>
        <v/>
      </c>
      <c r="AX54" s="47" t="str">
        <f t="shared" si="26"/>
        <v/>
      </c>
      <c r="AY54" s="48"/>
      <c r="AZ54" s="57"/>
      <c r="BA54" s="57"/>
      <c r="BB54" s="57"/>
      <c r="BC54" s="57"/>
      <c r="BD54" s="57"/>
      <c r="BE54" s="57"/>
      <c r="BF54" s="57"/>
      <c r="BG54" s="57"/>
      <c r="BH54" s="57"/>
      <c r="BI54" s="57"/>
      <c r="BJ54" s="57"/>
      <c r="BK54" s="57"/>
      <c r="BL54" s="57"/>
      <c r="BM54" s="57"/>
      <c r="BN54" s="57"/>
      <c r="BO54" s="45" t="str">
        <f t="shared" si="27"/>
        <v/>
      </c>
      <c r="BP54" s="44"/>
      <c r="BQ54" s="44"/>
      <c r="BR54" s="45"/>
      <c r="BS54" s="44"/>
      <c r="BT54" s="44"/>
      <c r="BU54" s="45"/>
      <c r="BV54" s="44"/>
      <c r="BW54" s="44"/>
      <c r="BX54" s="45"/>
      <c r="BY54" s="44"/>
      <c r="BZ54" s="44"/>
      <c r="CA54" s="45"/>
      <c r="CB54" s="44"/>
      <c r="CC54" s="44"/>
      <c r="CD54" s="45"/>
      <c r="CE54" s="46" t="str">
        <f t="shared" si="28"/>
        <v/>
      </c>
      <c r="CF54" s="47" t="str">
        <f t="shared" si="29"/>
        <v/>
      </c>
      <c r="CG54" s="48"/>
      <c r="CH54" s="57"/>
      <c r="CI54" s="49" t="str">
        <f t="shared" si="30"/>
        <v/>
      </c>
      <c r="CJ54" s="48"/>
      <c r="CK54" s="57"/>
      <c r="CL54" s="49" t="str">
        <f t="shared" si="31"/>
        <v/>
      </c>
    </row>
    <row r="55" spans="1:90" x14ac:dyDescent="0.25">
      <c r="A55" s="8"/>
      <c r="B55" s="8"/>
      <c r="C55" s="8"/>
      <c r="E55" s="50" t="str">
        <f t="shared" si="16"/>
        <v/>
      </c>
      <c r="F55" s="8" t="str">
        <f t="shared" si="17"/>
        <v/>
      </c>
      <c r="G55" s="8" t="str">
        <f t="shared" si="18"/>
        <v/>
      </c>
      <c r="H55" s="50" t="str">
        <f t="shared" si="19"/>
        <v/>
      </c>
      <c r="I55" s="8" t="str">
        <f t="shared" si="20"/>
        <v/>
      </c>
      <c r="J55" s="8" t="str">
        <f t="shared" si="21"/>
        <v/>
      </c>
      <c r="K55" s="8"/>
      <c r="L55" s="13"/>
      <c r="M55" s="14"/>
      <c r="N55" s="44" t="str">
        <f t="shared" si="22"/>
        <v/>
      </c>
      <c r="O55" s="44" t="str">
        <f t="shared" si="23"/>
        <v/>
      </c>
      <c r="Q55" s="44"/>
      <c r="R55" s="44"/>
      <c r="S55" s="45"/>
      <c r="T55" s="44"/>
      <c r="U55" s="44"/>
      <c r="V55" s="45"/>
      <c r="W55" s="44"/>
      <c r="X55" s="44"/>
      <c r="Y55" s="45"/>
      <c r="Z55" s="44"/>
      <c r="AA55" s="44"/>
      <c r="AB55" s="45"/>
      <c r="AC55" s="44"/>
      <c r="AD55" s="44"/>
      <c r="AE55" s="45"/>
      <c r="AF55" s="45" t="str">
        <f t="shared" si="24"/>
        <v/>
      </c>
      <c r="AG55" s="44"/>
      <c r="AH55" s="44"/>
      <c r="AI55" s="45"/>
      <c r="AJ55" s="44"/>
      <c r="AK55" s="44"/>
      <c r="AL55" s="45"/>
      <c r="AM55" s="44"/>
      <c r="AN55" s="44"/>
      <c r="AO55" s="45"/>
      <c r="AP55" s="44"/>
      <c r="AQ55" s="44"/>
      <c r="AR55" s="45"/>
      <c r="AS55" s="44"/>
      <c r="AT55" s="44"/>
      <c r="AU55" s="45"/>
      <c r="AV55" s="44"/>
      <c r="AW55" s="46" t="str">
        <f t="shared" si="25"/>
        <v/>
      </c>
      <c r="AX55" s="47" t="str">
        <f t="shared" si="26"/>
        <v/>
      </c>
      <c r="AY55" s="48"/>
      <c r="AZ55" s="57"/>
      <c r="BA55" s="57"/>
      <c r="BB55" s="57"/>
      <c r="BC55" s="57"/>
      <c r="BD55" s="57"/>
      <c r="BE55" s="57"/>
      <c r="BF55" s="57"/>
      <c r="BG55" s="57"/>
      <c r="BH55" s="57"/>
      <c r="BI55" s="57"/>
      <c r="BJ55" s="57"/>
      <c r="BK55" s="57"/>
      <c r="BL55" s="57"/>
      <c r="BM55" s="57"/>
      <c r="BN55" s="57"/>
      <c r="BO55" s="45" t="str">
        <f t="shared" si="27"/>
        <v/>
      </c>
      <c r="BP55" s="44"/>
      <c r="BQ55" s="44"/>
      <c r="BR55" s="45"/>
      <c r="BS55" s="44"/>
      <c r="BT55" s="44"/>
      <c r="BU55" s="45"/>
      <c r="BV55" s="44"/>
      <c r="BW55" s="44"/>
      <c r="BX55" s="45"/>
      <c r="BY55" s="44"/>
      <c r="BZ55" s="44"/>
      <c r="CA55" s="45"/>
      <c r="CB55" s="44"/>
      <c r="CC55" s="44"/>
      <c r="CD55" s="45"/>
      <c r="CE55" s="46" t="str">
        <f t="shared" si="28"/>
        <v/>
      </c>
      <c r="CF55" s="47" t="str">
        <f t="shared" si="29"/>
        <v/>
      </c>
      <c r="CG55" s="48"/>
      <c r="CH55" s="57"/>
      <c r="CI55" s="49" t="str">
        <f t="shared" si="30"/>
        <v/>
      </c>
      <c r="CJ55" s="48"/>
      <c r="CK55" s="57"/>
      <c r="CL55" s="49" t="str">
        <f t="shared" si="31"/>
        <v/>
      </c>
    </row>
    <row r="56" spans="1:90" x14ac:dyDescent="0.25">
      <c r="A56" s="8"/>
      <c r="B56" s="8"/>
      <c r="C56" s="8"/>
      <c r="E56" s="50" t="str">
        <f t="shared" si="16"/>
        <v/>
      </c>
      <c r="F56" s="8" t="str">
        <f t="shared" si="17"/>
        <v/>
      </c>
      <c r="G56" s="8" t="str">
        <f t="shared" si="18"/>
        <v/>
      </c>
      <c r="H56" s="50" t="str">
        <f t="shared" si="19"/>
        <v/>
      </c>
      <c r="I56" s="8" t="str">
        <f t="shared" si="20"/>
        <v/>
      </c>
      <c r="J56" s="8" t="str">
        <f t="shared" si="21"/>
        <v/>
      </c>
      <c r="K56" s="8"/>
      <c r="L56" s="13"/>
      <c r="M56" s="14"/>
      <c r="N56" s="44" t="str">
        <f t="shared" si="22"/>
        <v/>
      </c>
      <c r="O56" s="44" t="str">
        <f t="shared" si="23"/>
        <v/>
      </c>
      <c r="Q56" s="44"/>
      <c r="R56" s="44"/>
      <c r="S56" s="45"/>
      <c r="T56" s="44"/>
      <c r="U56" s="44"/>
      <c r="V56" s="45"/>
      <c r="W56" s="44"/>
      <c r="X56" s="44"/>
      <c r="Y56" s="45"/>
      <c r="Z56" s="44"/>
      <c r="AA56" s="44"/>
      <c r="AB56" s="45"/>
      <c r="AC56" s="44"/>
      <c r="AD56" s="44"/>
      <c r="AE56" s="45"/>
      <c r="AF56" s="45" t="str">
        <f t="shared" si="24"/>
        <v/>
      </c>
      <c r="AG56" s="44"/>
      <c r="AH56" s="44"/>
      <c r="AI56" s="45"/>
      <c r="AJ56" s="44"/>
      <c r="AK56" s="44"/>
      <c r="AL56" s="45"/>
      <c r="AM56" s="44"/>
      <c r="AN56" s="44"/>
      <c r="AO56" s="45"/>
      <c r="AP56" s="44"/>
      <c r="AQ56" s="44"/>
      <c r="AR56" s="45"/>
      <c r="AS56" s="44"/>
      <c r="AT56" s="44"/>
      <c r="AU56" s="45"/>
      <c r="AV56" s="44"/>
      <c r="AW56" s="46" t="str">
        <f t="shared" si="25"/>
        <v/>
      </c>
      <c r="AX56" s="47" t="str">
        <f t="shared" si="26"/>
        <v/>
      </c>
      <c r="AY56" s="48"/>
      <c r="AZ56" s="57"/>
      <c r="BA56" s="57"/>
      <c r="BB56" s="57"/>
      <c r="BC56" s="57"/>
      <c r="BD56" s="57"/>
      <c r="BE56" s="57"/>
      <c r="BF56" s="57"/>
      <c r="BG56" s="57"/>
      <c r="BH56" s="57"/>
      <c r="BI56" s="57"/>
      <c r="BJ56" s="57"/>
      <c r="BK56" s="57"/>
      <c r="BL56" s="57"/>
      <c r="BM56" s="57"/>
      <c r="BN56" s="57"/>
      <c r="BO56" s="45" t="str">
        <f t="shared" si="27"/>
        <v/>
      </c>
      <c r="BP56" s="44"/>
      <c r="BQ56" s="44"/>
      <c r="BR56" s="45"/>
      <c r="BS56" s="44"/>
      <c r="BT56" s="44"/>
      <c r="BU56" s="45"/>
      <c r="BV56" s="44"/>
      <c r="BW56" s="44"/>
      <c r="BX56" s="45"/>
      <c r="BY56" s="44"/>
      <c r="BZ56" s="44"/>
      <c r="CA56" s="45"/>
      <c r="CB56" s="44"/>
      <c r="CC56" s="44"/>
      <c r="CD56" s="45"/>
      <c r="CE56" s="46" t="str">
        <f t="shared" si="28"/>
        <v/>
      </c>
      <c r="CF56" s="47" t="str">
        <f t="shared" si="29"/>
        <v/>
      </c>
      <c r="CG56" s="48"/>
      <c r="CH56" s="57"/>
      <c r="CI56" s="49" t="str">
        <f t="shared" si="30"/>
        <v/>
      </c>
      <c r="CJ56" s="48"/>
      <c r="CK56" s="57"/>
      <c r="CL56" s="49" t="str">
        <f t="shared" si="31"/>
        <v/>
      </c>
    </row>
    <row r="57" spans="1:90" x14ac:dyDescent="0.25">
      <c r="A57" s="8"/>
      <c r="B57" s="8"/>
      <c r="C57" s="8"/>
      <c r="E57" s="50" t="str">
        <f t="shared" si="16"/>
        <v/>
      </c>
      <c r="F57" s="8" t="str">
        <f t="shared" si="17"/>
        <v/>
      </c>
      <c r="G57" s="8" t="str">
        <f t="shared" si="18"/>
        <v/>
      </c>
      <c r="H57" s="50" t="str">
        <f t="shared" si="19"/>
        <v/>
      </c>
      <c r="I57" s="8" t="str">
        <f t="shared" si="20"/>
        <v/>
      </c>
      <c r="J57" s="8" t="str">
        <f t="shared" si="21"/>
        <v/>
      </c>
      <c r="K57" s="8"/>
      <c r="L57" s="13"/>
      <c r="M57" s="14"/>
      <c r="N57" s="44" t="str">
        <f t="shared" si="22"/>
        <v/>
      </c>
      <c r="O57" s="44" t="str">
        <f t="shared" si="23"/>
        <v/>
      </c>
      <c r="Q57" s="44"/>
      <c r="R57" s="44"/>
      <c r="S57" s="45"/>
      <c r="T57" s="44"/>
      <c r="U57" s="44"/>
      <c r="V57" s="45"/>
      <c r="W57" s="44"/>
      <c r="X57" s="44"/>
      <c r="Y57" s="45"/>
      <c r="Z57" s="44"/>
      <c r="AA57" s="44"/>
      <c r="AB57" s="45"/>
      <c r="AC57" s="44"/>
      <c r="AD57" s="44"/>
      <c r="AE57" s="45"/>
      <c r="AF57" s="45" t="str">
        <f t="shared" si="24"/>
        <v/>
      </c>
      <c r="AG57" s="44"/>
      <c r="AH57" s="44"/>
      <c r="AI57" s="45"/>
      <c r="AJ57" s="44"/>
      <c r="AK57" s="44"/>
      <c r="AL57" s="45"/>
      <c r="AM57" s="44"/>
      <c r="AN57" s="44"/>
      <c r="AO57" s="45"/>
      <c r="AP57" s="44"/>
      <c r="AQ57" s="44"/>
      <c r="AR57" s="45"/>
      <c r="AS57" s="44"/>
      <c r="AT57" s="44"/>
      <c r="AU57" s="45"/>
      <c r="AV57" s="44"/>
      <c r="AW57" s="46" t="str">
        <f t="shared" si="25"/>
        <v/>
      </c>
      <c r="AX57" s="47" t="str">
        <f t="shared" si="26"/>
        <v/>
      </c>
      <c r="AY57" s="48"/>
      <c r="AZ57" s="57"/>
      <c r="BA57" s="57"/>
      <c r="BB57" s="57"/>
      <c r="BC57" s="57"/>
      <c r="BD57" s="57"/>
      <c r="BE57" s="57"/>
      <c r="BF57" s="57"/>
      <c r="BG57" s="57"/>
      <c r="BH57" s="57"/>
      <c r="BI57" s="57"/>
      <c r="BJ57" s="57"/>
      <c r="BK57" s="57"/>
      <c r="BL57" s="57"/>
      <c r="BM57" s="57"/>
      <c r="BN57" s="57"/>
      <c r="BO57" s="45" t="str">
        <f t="shared" si="27"/>
        <v/>
      </c>
      <c r="BP57" s="44"/>
      <c r="BQ57" s="44"/>
      <c r="BR57" s="45"/>
      <c r="BS57" s="44"/>
      <c r="BT57" s="44"/>
      <c r="BU57" s="45"/>
      <c r="BV57" s="44"/>
      <c r="BW57" s="44"/>
      <c r="BX57" s="45"/>
      <c r="BY57" s="44"/>
      <c r="BZ57" s="44"/>
      <c r="CA57" s="45"/>
      <c r="CB57" s="44"/>
      <c r="CC57" s="44"/>
      <c r="CD57" s="45"/>
      <c r="CE57" s="46" t="str">
        <f t="shared" si="28"/>
        <v/>
      </c>
      <c r="CF57" s="47" t="str">
        <f t="shared" si="29"/>
        <v/>
      </c>
      <c r="CG57" s="48"/>
      <c r="CH57" s="57"/>
      <c r="CI57" s="49" t="str">
        <f t="shared" si="30"/>
        <v/>
      </c>
      <c r="CJ57" s="48"/>
      <c r="CK57" s="57"/>
      <c r="CL57" s="49" t="str">
        <f t="shared" si="31"/>
        <v/>
      </c>
    </row>
    <row r="58" spans="1:90" x14ac:dyDescent="0.25">
      <c r="A58" s="8"/>
      <c r="B58" s="8"/>
      <c r="C58" s="8"/>
      <c r="E58" s="50" t="str">
        <f t="shared" si="16"/>
        <v/>
      </c>
      <c r="F58" s="8" t="str">
        <f t="shared" si="17"/>
        <v/>
      </c>
      <c r="G58" s="8" t="str">
        <f t="shared" si="18"/>
        <v/>
      </c>
      <c r="H58" s="50" t="str">
        <f t="shared" si="19"/>
        <v/>
      </c>
      <c r="I58" s="8" t="str">
        <f t="shared" si="20"/>
        <v/>
      </c>
      <c r="J58" s="8" t="str">
        <f t="shared" si="21"/>
        <v/>
      </c>
      <c r="K58" s="8"/>
      <c r="L58" s="13"/>
      <c r="M58" s="14"/>
      <c r="N58" s="44" t="str">
        <f t="shared" si="22"/>
        <v/>
      </c>
      <c r="O58" s="44" t="str">
        <f t="shared" si="23"/>
        <v/>
      </c>
      <c r="Q58" s="44"/>
      <c r="R58" s="44"/>
      <c r="S58" s="45"/>
      <c r="T58" s="44"/>
      <c r="U58" s="44"/>
      <c r="V58" s="45"/>
      <c r="W58" s="44"/>
      <c r="X58" s="44"/>
      <c r="Y58" s="45"/>
      <c r="Z58" s="44"/>
      <c r="AA58" s="44"/>
      <c r="AB58" s="45"/>
      <c r="AC58" s="44"/>
      <c r="AD58" s="44"/>
      <c r="AE58" s="45"/>
      <c r="AF58" s="45" t="str">
        <f t="shared" si="24"/>
        <v/>
      </c>
      <c r="AG58" s="44"/>
      <c r="AH58" s="44"/>
      <c r="AI58" s="45"/>
      <c r="AJ58" s="44"/>
      <c r="AK58" s="44"/>
      <c r="AL58" s="45"/>
      <c r="AM58" s="44"/>
      <c r="AN58" s="44"/>
      <c r="AO58" s="45"/>
      <c r="AP58" s="44"/>
      <c r="AQ58" s="44"/>
      <c r="AR58" s="45"/>
      <c r="AS58" s="44"/>
      <c r="AT58" s="44"/>
      <c r="AU58" s="45"/>
      <c r="AV58" s="44"/>
      <c r="AW58" s="46" t="str">
        <f t="shared" si="25"/>
        <v/>
      </c>
      <c r="AX58" s="47" t="str">
        <f t="shared" si="26"/>
        <v/>
      </c>
      <c r="AY58" s="48"/>
      <c r="AZ58" s="57"/>
      <c r="BA58" s="57"/>
      <c r="BB58" s="57"/>
      <c r="BC58" s="57"/>
      <c r="BD58" s="57"/>
      <c r="BE58" s="57"/>
      <c r="BF58" s="57"/>
      <c r="BG58" s="57"/>
      <c r="BH58" s="57"/>
      <c r="BI58" s="57"/>
      <c r="BJ58" s="57"/>
      <c r="BK58" s="57"/>
      <c r="BL58" s="57"/>
      <c r="BM58" s="57"/>
      <c r="BN58" s="57"/>
      <c r="BO58" s="45" t="str">
        <f t="shared" si="27"/>
        <v/>
      </c>
      <c r="BP58" s="44"/>
      <c r="BQ58" s="44"/>
      <c r="BR58" s="45"/>
      <c r="BS58" s="44"/>
      <c r="BT58" s="44"/>
      <c r="BU58" s="45"/>
      <c r="BV58" s="44"/>
      <c r="BW58" s="44"/>
      <c r="BX58" s="45"/>
      <c r="BY58" s="44"/>
      <c r="BZ58" s="44"/>
      <c r="CA58" s="45"/>
      <c r="CB58" s="44"/>
      <c r="CC58" s="44"/>
      <c r="CD58" s="45"/>
      <c r="CE58" s="46" t="str">
        <f t="shared" si="28"/>
        <v/>
      </c>
      <c r="CF58" s="47" t="str">
        <f t="shared" si="29"/>
        <v/>
      </c>
      <c r="CG58" s="48"/>
      <c r="CH58" s="57"/>
      <c r="CI58" s="49" t="str">
        <f t="shared" si="30"/>
        <v/>
      </c>
      <c r="CJ58" s="48"/>
      <c r="CK58" s="57"/>
      <c r="CL58" s="49" t="str">
        <f t="shared" si="31"/>
        <v/>
      </c>
    </row>
    <row r="59" spans="1:90" x14ac:dyDescent="0.25">
      <c r="A59" s="8"/>
      <c r="B59" s="8"/>
      <c r="C59" s="8"/>
      <c r="E59" s="50" t="str">
        <f t="shared" si="16"/>
        <v/>
      </c>
      <c r="F59" s="8" t="str">
        <f t="shared" si="17"/>
        <v/>
      </c>
      <c r="G59" s="8" t="str">
        <f t="shared" si="18"/>
        <v/>
      </c>
      <c r="H59" s="50" t="str">
        <f t="shared" si="19"/>
        <v/>
      </c>
      <c r="I59" s="8" t="str">
        <f t="shared" si="20"/>
        <v/>
      </c>
      <c r="J59" s="8" t="str">
        <f t="shared" si="21"/>
        <v/>
      </c>
      <c r="K59" s="8"/>
      <c r="L59" s="13"/>
      <c r="M59" s="14"/>
      <c r="N59" s="44" t="str">
        <f t="shared" si="22"/>
        <v/>
      </c>
      <c r="O59" s="44" t="str">
        <f t="shared" si="23"/>
        <v/>
      </c>
      <c r="Q59" s="44"/>
      <c r="R59" s="44"/>
      <c r="S59" s="45"/>
      <c r="T59" s="44"/>
      <c r="U59" s="44"/>
      <c r="V59" s="45"/>
      <c r="W59" s="44"/>
      <c r="X59" s="44"/>
      <c r="Y59" s="45"/>
      <c r="Z59" s="44"/>
      <c r="AA59" s="44"/>
      <c r="AB59" s="45"/>
      <c r="AC59" s="44"/>
      <c r="AD59" s="44"/>
      <c r="AE59" s="45"/>
      <c r="AF59" s="45" t="str">
        <f t="shared" si="24"/>
        <v/>
      </c>
      <c r="AG59" s="44"/>
      <c r="AH59" s="44"/>
      <c r="AI59" s="45"/>
      <c r="AJ59" s="44"/>
      <c r="AK59" s="44"/>
      <c r="AL59" s="45"/>
      <c r="AM59" s="44"/>
      <c r="AN59" s="44"/>
      <c r="AO59" s="45"/>
      <c r="AP59" s="44"/>
      <c r="AQ59" s="44"/>
      <c r="AR59" s="45"/>
      <c r="AS59" s="44"/>
      <c r="AT59" s="44"/>
      <c r="AU59" s="45"/>
      <c r="AV59" s="44"/>
      <c r="AW59" s="46" t="str">
        <f t="shared" si="25"/>
        <v/>
      </c>
      <c r="AX59" s="47" t="str">
        <f t="shared" si="26"/>
        <v/>
      </c>
      <c r="AY59" s="48"/>
      <c r="AZ59" s="57"/>
      <c r="BA59" s="57"/>
      <c r="BB59" s="57"/>
      <c r="BC59" s="57"/>
      <c r="BD59" s="57"/>
      <c r="BE59" s="57"/>
      <c r="BF59" s="57"/>
      <c r="BG59" s="57"/>
      <c r="BH59" s="57"/>
      <c r="BI59" s="57"/>
      <c r="BJ59" s="57"/>
      <c r="BK59" s="57"/>
      <c r="BL59" s="57"/>
      <c r="BM59" s="57"/>
      <c r="BN59" s="57"/>
      <c r="BO59" s="45" t="str">
        <f t="shared" si="27"/>
        <v/>
      </c>
      <c r="BP59" s="44"/>
      <c r="BQ59" s="44"/>
      <c r="BR59" s="45"/>
      <c r="BS59" s="44"/>
      <c r="BT59" s="44"/>
      <c r="BU59" s="45"/>
      <c r="BV59" s="44"/>
      <c r="BW59" s="44"/>
      <c r="BX59" s="45"/>
      <c r="BY59" s="44"/>
      <c r="BZ59" s="44"/>
      <c r="CA59" s="45"/>
      <c r="CB59" s="44"/>
      <c r="CC59" s="44"/>
      <c r="CD59" s="45"/>
      <c r="CE59" s="46" t="str">
        <f t="shared" si="28"/>
        <v/>
      </c>
      <c r="CF59" s="47" t="str">
        <f t="shared" si="29"/>
        <v/>
      </c>
      <c r="CG59" s="48"/>
      <c r="CH59" s="57"/>
      <c r="CI59" s="49" t="str">
        <f t="shared" si="30"/>
        <v/>
      </c>
      <c r="CJ59" s="48"/>
      <c r="CK59" s="57"/>
      <c r="CL59" s="49" t="str">
        <f t="shared" si="31"/>
        <v/>
      </c>
    </row>
    <row r="60" spans="1:90" x14ac:dyDescent="0.25">
      <c r="A60" s="8"/>
      <c r="B60" s="8"/>
      <c r="C60" s="8"/>
      <c r="E60" s="50" t="str">
        <f t="shared" si="16"/>
        <v/>
      </c>
      <c r="F60" s="8" t="str">
        <f t="shared" si="17"/>
        <v/>
      </c>
      <c r="G60" s="8" t="str">
        <f t="shared" si="18"/>
        <v/>
      </c>
      <c r="H60" s="50" t="str">
        <f t="shared" si="19"/>
        <v/>
      </c>
      <c r="I60" s="8" t="str">
        <f t="shared" si="20"/>
        <v/>
      </c>
      <c r="J60" s="8" t="str">
        <f t="shared" si="21"/>
        <v/>
      </c>
      <c r="K60" s="8"/>
      <c r="L60" s="13"/>
      <c r="M60" s="14"/>
      <c r="N60" s="44" t="str">
        <f t="shared" si="22"/>
        <v/>
      </c>
      <c r="O60" s="44" t="str">
        <f t="shared" si="23"/>
        <v/>
      </c>
      <c r="Q60" s="44"/>
      <c r="R60" s="44"/>
      <c r="S60" s="45"/>
      <c r="T60" s="44"/>
      <c r="U60" s="44"/>
      <c r="V60" s="45"/>
      <c r="W60" s="44"/>
      <c r="X60" s="44"/>
      <c r="Y60" s="45"/>
      <c r="Z60" s="44"/>
      <c r="AA60" s="44"/>
      <c r="AB60" s="45"/>
      <c r="AC60" s="44"/>
      <c r="AD60" s="44"/>
      <c r="AE60" s="45"/>
      <c r="AF60" s="45" t="str">
        <f t="shared" si="24"/>
        <v/>
      </c>
      <c r="AG60" s="44"/>
      <c r="AH60" s="44"/>
      <c r="AI60" s="45"/>
      <c r="AJ60" s="44"/>
      <c r="AK60" s="44"/>
      <c r="AL60" s="45"/>
      <c r="AM60" s="44"/>
      <c r="AN60" s="44"/>
      <c r="AO60" s="45"/>
      <c r="AP60" s="44"/>
      <c r="AQ60" s="44"/>
      <c r="AR60" s="45"/>
      <c r="AS60" s="44"/>
      <c r="AT60" s="44"/>
      <c r="AU60" s="45"/>
      <c r="AV60" s="44"/>
      <c r="AW60" s="46" t="str">
        <f t="shared" si="25"/>
        <v/>
      </c>
      <c r="AX60" s="47" t="str">
        <f t="shared" si="26"/>
        <v/>
      </c>
      <c r="AY60" s="48"/>
      <c r="AZ60" s="57"/>
      <c r="BA60" s="57"/>
      <c r="BB60" s="57"/>
      <c r="BC60" s="57"/>
      <c r="BD60" s="57"/>
      <c r="BE60" s="57"/>
      <c r="BF60" s="57"/>
      <c r="BG60" s="57"/>
      <c r="BH60" s="57"/>
      <c r="BI60" s="57"/>
      <c r="BJ60" s="57"/>
      <c r="BK60" s="57"/>
      <c r="BL60" s="57"/>
      <c r="BM60" s="57"/>
      <c r="BN60" s="57"/>
      <c r="BO60" s="45" t="str">
        <f t="shared" si="27"/>
        <v/>
      </c>
      <c r="BP60" s="44"/>
      <c r="BQ60" s="44"/>
      <c r="BR60" s="45"/>
      <c r="BS60" s="44"/>
      <c r="BT60" s="44"/>
      <c r="BU60" s="45"/>
      <c r="BV60" s="44"/>
      <c r="BW60" s="44"/>
      <c r="BX60" s="45"/>
      <c r="BY60" s="44"/>
      <c r="BZ60" s="44"/>
      <c r="CA60" s="45"/>
      <c r="CB60" s="44"/>
      <c r="CC60" s="44"/>
      <c r="CD60" s="45"/>
      <c r="CE60" s="46" t="str">
        <f t="shared" si="28"/>
        <v/>
      </c>
      <c r="CF60" s="47" t="str">
        <f t="shared" si="29"/>
        <v/>
      </c>
      <c r="CG60" s="48"/>
      <c r="CH60" s="57"/>
      <c r="CI60" s="49" t="str">
        <f t="shared" si="30"/>
        <v/>
      </c>
      <c r="CJ60" s="48"/>
      <c r="CK60" s="57"/>
      <c r="CL60" s="49" t="str">
        <f t="shared" si="31"/>
        <v/>
      </c>
    </row>
  </sheetData>
  <sheetProtection formatCells="0" formatColumns="0" formatRows="0" insertColumns="0" insertRows="0" insertHyperlinks="0" deleteColumns="0" deleteRows="0" sort="0" autoFilter="0" pivotTables="0"/>
  <mergeCells count="44">
    <mergeCell ref="A8:A10"/>
    <mergeCell ref="B8:B10"/>
    <mergeCell ref="C8:C10"/>
    <mergeCell ref="E9:G9"/>
    <mergeCell ref="H9:J9"/>
    <mergeCell ref="K9:K10"/>
    <mergeCell ref="E7:J8"/>
    <mergeCell ref="C1:O1"/>
    <mergeCell ref="N9:N10"/>
    <mergeCell ref="O9:O10"/>
    <mergeCell ref="N7:O8"/>
    <mergeCell ref="AV8:AV10"/>
    <mergeCell ref="AF9:AF10"/>
    <mergeCell ref="AG9:AI9"/>
    <mergeCell ref="AJ9:AL9"/>
    <mergeCell ref="AM9:AO9"/>
    <mergeCell ref="AP9:AR9"/>
    <mergeCell ref="AS9:AU9"/>
    <mergeCell ref="Q9:S9"/>
    <mergeCell ref="T9:V9"/>
    <mergeCell ref="W9:Y9"/>
    <mergeCell ref="Z9:AB9"/>
    <mergeCell ref="AC9:AE9"/>
    <mergeCell ref="CK8:CK10"/>
    <mergeCell ref="CQ11:CS11"/>
    <mergeCell ref="CQ25:CS25"/>
    <mergeCell ref="AW8:AW10"/>
    <mergeCell ref="AX8:AX10"/>
    <mergeCell ref="CL8:CL10"/>
    <mergeCell ref="CE8:CE10"/>
    <mergeCell ref="AZ9:BB9"/>
    <mergeCell ref="BC9:BE9"/>
    <mergeCell ref="BF9:BH9"/>
    <mergeCell ref="BI9:BK9"/>
    <mergeCell ref="BL9:BN9"/>
    <mergeCell ref="BO9:BO10"/>
    <mergeCell ref="BP9:BR9"/>
    <mergeCell ref="BS9:BU9"/>
    <mergeCell ref="BV9:BX9"/>
    <mergeCell ref="BY9:CA9"/>
    <mergeCell ref="CB9:CD9"/>
    <mergeCell ref="CH8:CH10"/>
    <mergeCell ref="CI8:CI10"/>
    <mergeCell ref="CF8:CF10"/>
  </mergeCells>
  <conditionalFormatting sqref="Q47">
    <cfRule type="cellIs" dxfId="29543" priority="402" operator="lessThan">
      <formula>$C$4</formula>
    </cfRule>
  </conditionalFormatting>
  <conditionalFormatting sqref="Q48">
    <cfRule type="cellIs" dxfId="29542" priority="403" operator="lessThan">
      <formula>$C$4</formula>
    </cfRule>
  </conditionalFormatting>
  <conditionalFormatting sqref="Q49">
    <cfRule type="cellIs" dxfId="29541" priority="404" operator="lessThan">
      <formula>$C$4</formula>
    </cfRule>
  </conditionalFormatting>
  <conditionalFormatting sqref="Q50">
    <cfRule type="cellIs" dxfId="29540" priority="405" operator="lessThan">
      <formula>$C$4</formula>
    </cfRule>
  </conditionalFormatting>
  <conditionalFormatting sqref="Q51">
    <cfRule type="cellIs" dxfId="29539" priority="406" operator="lessThan">
      <formula>$C$4</formula>
    </cfRule>
  </conditionalFormatting>
  <conditionalFormatting sqref="Q52">
    <cfRule type="cellIs" dxfId="29538" priority="407" operator="lessThan">
      <formula>$C$4</formula>
    </cfRule>
  </conditionalFormatting>
  <conditionalFormatting sqref="Q53">
    <cfRule type="cellIs" dxfId="29537" priority="408" operator="lessThan">
      <formula>$C$4</formula>
    </cfRule>
  </conditionalFormatting>
  <conditionalFormatting sqref="Q54">
    <cfRule type="cellIs" dxfId="29536" priority="409" operator="lessThan">
      <formula>$C$4</formula>
    </cfRule>
  </conditionalFormatting>
  <conditionalFormatting sqref="Q55">
    <cfRule type="cellIs" dxfId="29535" priority="410" operator="lessThan">
      <formula>$C$4</formula>
    </cfRule>
  </conditionalFormatting>
  <conditionalFormatting sqref="Q56">
    <cfRule type="cellIs" dxfId="29534" priority="411" operator="lessThan">
      <formula>$C$4</formula>
    </cfRule>
  </conditionalFormatting>
  <conditionalFormatting sqref="Q57">
    <cfRule type="cellIs" dxfId="29533" priority="412" operator="lessThan">
      <formula>$C$4</formula>
    </cfRule>
  </conditionalFormatting>
  <conditionalFormatting sqref="Q58">
    <cfRule type="cellIs" dxfId="29532" priority="413" operator="lessThan">
      <formula>$C$4</formula>
    </cfRule>
  </conditionalFormatting>
  <conditionalFormatting sqref="Q59">
    <cfRule type="cellIs" dxfId="29531" priority="414" operator="lessThan">
      <formula>$C$4</formula>
    </cfRule>
  </conditionalFormatting>
  <conditionalFormatting sqref="Q60">
    <cfRule type="cellIs" dxfId="29530" priority="415" operator="lessThan">
      <formula>$C$4</formula>
    </cfRule>
  </conditionalFormatting>
  <conditionalFormatting sqref="R11">
    <cfRule type="cellIs" dxfId="29529" priority="416" operator="lessThan">
      <formula>$C$4</formula>
    </cfRule>
  </conditionalFormatting>
  <conditionalFormatting sqref="R12">
    <cfRule type="cellIs" dxfId="29528" priority="417" operator="lessThan">
      <formula>$C$4</formula>
    </cfRule>
  </conditionalFormatting>
  <conditionalFormatting sqref="R13">
    <cfRule type="cellIs" dxfId="29527" priority="418" operator="lessThan">
      <formula>$C$4</formula>
    </cfRule>
  </conditionalFormatting>
  <conditionalFormatting sqref="R14">
    <cfRule type="cellIs" dxfId="29526" priority="419" operator="lessThan">
      <formula>$C$4</formula>
    </cfRule>
  </conditionalFormatting>
  <conditionalFormatting sqref="R15">
    <cfRule type="cellIs" dxfId="29525" priority="420" operator="lessThan">
      <formula>$C$4</formula>
    </cfRule>
  </conditionalFormatting>
  <conditionalFormatting sqref="R16">
    <cfRule type="cellIs" dxfId="29524" priority="421" operator="lessThan">
      <formula>$C$4</formula>
    </cfRule>
  </conditionalFormatting>
  <conditionalFormatting sqref="R17">
    <cfRule type="cellIs" dxfId="29523" priority="422" operator="lessThan">
      <formula>$C$4</formula>
    </cfRule>
  </conditionalFormatting>
  <conditionalFormatting sqref="R18">
    <cfRule type="cellIs" dxfId="29522" priority="423" operator="lessThan">
      <formula>$C$4</formula>
    </cfRule>
  </conditionalFormatting>
  <conditionalFormatting sqref="R19">
    <cfRule type="cellIs" dxfId="29521" priority="424" operator="lessThan">
      <formula>$C$4</formula>
    </cfRule>
  </conditionalFormatting>
  <conditionalFormatting sqref="R20">
    <cfRule type="cellIs" dxfId="29520" priority="425" operator="lessThan">
      <formula>$C$4</formula>
    </cfRule>
  </conditionalFormatting>
  <conditionalFormatting sqref="R21">
    <cfRule type="cellIs" dxfId="29519" priority="426" operator="lessThan">
      <formula>$C$4</formula>
    </cfRule>
  </conditionalFormatting>
  <conditionalFormatting sqref="R22">
    <cfRule type="cellIs" dxfId="29518" priority="427" operator="lessThan">
      <formula>$C$4</formula>
    </cfRule>
  </conditionalFormatting>
  <conditionalFormatting sqref="R23">
    <cfRule type="cellIs" dxfId="29517" priority="428" operator="lessThan">
      <formula>$C$4</formula>
    </cfRule>
  </conditionalFormatting>
  <conditionalFormatting sqref="R24">
    <cfRule type="cellIs" dxfId="29516" priority="429" operator="lessThan">
      <formula>$C$4</formula>
    </cfRule>
  </conditionalFormatting>
  <conditionalFormatting sqref="R25">
    <cfRule type="cellIs" dxfId="29515" priority="430" operator="lessThan">
      <formula>$C$4</formula>
    </cfRule>
  </conditionalFormatting>
  <conditionalFormatting sqref="R26">
    <cfRule type="cellIs" dxfId="29514" priority="431" operator="lessThan">
      <formula>$C$4</formula>
    </cfRule>
  </conditionalFormatting>
  <conditionalFormatting sqref="R27">
    <cfRule type="cellIs" dxfId="29513" priority="432" operator="lessThan">
      <formula>$C$4</formula>
    </cfRule>
  </conditionalFormatting>
  <conditionalFormatting sqref="R28">
    <cfRule type="cellIs" dxfId="29512" priority="433" operator="lessThan">
      <formula>$C$4</formula>
    </cfRule>
  </conditionalFormatting>
  <conditionalFormatting sqref="R29">
    <cfRule type="cellIs" dxfId="29511" priority="434" operator="lessThan">
      <formula>$C$4</formula>
    </cfRule>
  </conditionalFormatting>
  <conditionalFormatting sqref="R30">
    <cfRule type="cellIs" dxfId="29510" priority="435" operator="lessThan">
      <formula>$C$4</formula>
    </cfRule>
  </conditionalFormatting>
  <conditionalFormatting sqref="R31">
    <cfRule type="cellIs" dxfId="29509" priority="436" operator="lessThan">
      <formula>$C$4</formula>
    </cfRule>
  </conditionalFormatting>
  <conditionalFormatting sqref="R32">
    <cfRule type="cellIs" dxfId="29508" priority="437" operator="lessThan">
      <formula>$C$4</formula>
    </cfRule>
  </conditionalFormatting>
  <conditionalFormatting sqref="R33">
    <cfRule type="cellIs" dxfId="29507" priority="438" operator="lessThan">
      <formula>$C$4</formula>
    </cfRule>
  </conditionalFormatting>
  <conditionalFormatting sqref="R34">
    <cfRule type="cellIs" dxfId="29506" priority="439" operator="lessThan">
      <formula>$C$4</formula>
    </cfRule>
  </conditionalFormatting>
  <conditionalFormatting sqref="R35">
    <cfRule type="cellIs" dxfId="29505" priority="440" operator="lessThan">
      <formula>$C$4</formula>
    </cfRule>
  </conditionalFormatting>
  <conditionalFormatting sqref="R36">
    <cfRule type="cellIs" dxfId="29504" priority="441" operator="lessThan">
      <formula>$C$4</formula>
    </cfRule>
  </conditionalFormatting>
  <conditionalFormatting sqref="R37">
    <cfRule type="cellIs" dxfId="29503" priority="442" operator="lessThan">
      <formula>$C$4</formula>
    </cfRule>
  </conditionalFormatting>
  <conditionalFormatting sqref="R38">
    <cfRule type="cellIs" dxfId="29502" priority="443" operator="lessThan">
      <formula>$C$4</formula>
    </cfRule>
  </conditionalFormatting>
  <conditionalFormatting sqref="R39">
    <cfRule type="cellIs" dxfId="29501" priority="444" operator="lessThan">
      <formula>$C$4</formula>
    </cfRule>
  </conditionalFormatting>
  <conditionalFormatting sqref="R40">
    <cfRule type="cellIs" dxfId="29500" priority="445" operator="lessThan">
      <formula>$C$4</formula>
    </cfRule>
  </conditionalFormatting>
  <conditionalFormatting sqref="R41">
    <cfRule type="cellIs" dxfId="29499" priority="446" operator="lessThan">
      <formula>$C$4</formula>
    </cfRule>
  </conditionalFormatting>
  <conditionalFormatting sqref="R42">
    <cfRule type="cellIs" dxfId="29498" priority="447" operator="lessThan">
      <formula>$C$4</formula>
    </cfRule>
  </conditionalFormatting>
  <conditionalFormatting sqref="R43">
    <cfRule type="cellIs" dxfId="29497" priority="448" operator="lessThan">
      <formula>$C$4</formula>
    </cfRule>
  </conditionalFormatting>
  <conditionalFormatting sqref="R44">
    <cfRule type="cellIs" dxfId="29496" priority="449" operator="lessThan">
      <formula>$C$4</formula>
    </cfRule>
  </conditionalFormatting>
  <conditionalFormatting sqref="R45">
    <cfRule type="cellIs" dxfId="29495" priority="450" operator="lessThan">
      <formula>$C$4</formula>
    </cfRule>
  </conditionalFormatting>
  <conditionalFormatting sqref="R46">
    <cfRule type="cellIs" dxfId="29494" priority="451" operator="lessThan">
      <formula>$C$4</formula>
    </cfRule>
  </conditionalFormatting>
  <conditionalFormatting sqref="R47">
    <cfRule type="cellIs" dxfId="29493" priority="452" operator="lessThan">
      <formula>$C$4</formula>
    </cfRule>
  </conditionalFormatting>
  <conditionalFormatting sqref="R48">
    <cfRule type="cellIs" dxfId="29492" priority="453" operator="lessThan">
      <formula>$C$4</formula>
    </cfRule>
  </conditionalFormatting>
  <conditionalFormatting sqref="R49">
    <cfRule type="cellIs" dxfId="29491" priority="454" operator="lessThan">
      <formula>$C$4</formula>
    </cfRule>
  </conditionalFormatting>
  <conditionalFormatting sqref="R50">
    <cfRule type="cellIs" dxfId="29490" priority="455" operator="lessThan">
      <formula>$C$4</formula>
    </cfRule>
  </conditionalFormatting>
  <conditionalFormatting sqref="R51">
    <cfRule type="cellIs" dxfId="29489" priority="456" operator="lessThan">
      <formula>$C$4</formula>
    </cfRule>
  </conditionalFormatting>
  <conditionalFormatting sqref="R52">
    <cfRule type="cellIs" dxfId="29488" priority="457" operator="lessThan">
      <formula>$C$4</formula>
    </cfRule>
  </conditionalFormatting>
  <conditionalFormatting sqref="R53">
    <cfRule type="cellIs" dxfId="29487" priority="458" operator="lessThan">
      <formula>$C$4</formula>
    </cfRule>
  </conditionalFormatting>
  <conditionalFormatting sqref="R54">
    <cfRule type="cellIs" dxfId="29486" priority="459" operator="lessThan">
      <formula>$C$4</formula>
    </cfRule>
  </conditionalFormatting>
  <conditionalFormatting sqref="R55">
    <cfRule type="cellIs" dxfId="29485" priority="460" operator="lessThan">
      <formula>$C$4</formula>
    </cfRule>
  </conditionalFormatting>
  <conditionalFormatting sqref="R56">
    <cfRule type="cellIs" dxfId="29484" priority="461" operator="lessThan">
      <formula>$C$4</formula>
    </cfRule>
  </conditionalFormatting>
  <conditionalFormatting sqref="R57">
    <cfRule type="cellIs" dxfId="29483" priority="462" operator="lessThan">
      <formula>$C$4</formula>
    </cfRule>
  </conditionalFormatting>
  <conditionalFormatting sqref="R58">
    <cfRule type="cellIs" dxfId="29482" priority="463" operator="lessThan">
      <formula>$C$4</formula>
    </cfRule>
  </conditionalFormatting>
  <conditionalFormatting sqref="R59">
    <cfRule type="cellIs" dxfId="29481" priority="464" operator="lessThan">
      <formula>$C$4</formula>
    </cfRule>
  </conditionalFormatting>
  <conditionalFormatting sqref="R60">
    <cfRule type="cellIs" dxfId="29480" priority="465" operator="lessThan">
      <formula>$C$4</formula>
    </cfRule>
  </conditionalFormatting>
  <conditionalFormatting sqref="S47">
    <cfRule type="cellIs" dxfId="29479" priority="502" operator="lessThan">
      <formula>$C$4</formula>
    </cfRule>
  </conditionalFormatting>
  <conditionalFormatting sqref="S48">
    <cfRule type="cellIs" dxfId="29478" priority="503" operator="lessThan">
      <formula>$C$4</formula>
    </cfRule>
  </conditionalFormatting>
  <conditionalFormatting sqref="S49">
    <cfRule type="cellIs" dxfId="29477" priority="504" operator="lessThan">
      <formula>$C$4</formula>
    </cfRule>
  </conditionalFormatting>
  <conditionalFormatting sqref="S50">
    <cfRule type="cellIs" dxfId="29476" priority="505" operator="lessThan">
      <formula>$C$4</formula>
    </cfRule>
  </conditionalFormatting>
  <conditionalFormatting sqref="S51">
    <cfRule type="cellIs" dxfId="29475" priority="506" operator="lessThan">
      <formula>$C$4</formula>
    </cfRule>
  </conditionalFormatting>
  <conditionalFormatting sqref="S52">
    <cfRule type="cellIs" dxfId="29474" priority="507" operator="lessThan">
      <formula>$C$4</formula>
    </cfRule>
  </conditionalFormatting>
  <conditionalFormatting sqref="S53">
    <cfRule type="cellIs" dxfId="29473" priority="508" operator="lessThan">
      <formula>$C$4</formula>
    </cfRule>
  </conditionalFormatting>
  <conditionalFormatting sqref="S54">
    <cfRule type="cellIs" dxfId="29472" priority="509" operator="lessThan">
      <formula>$C$4</formula>
    </cfRule>
  </conditionalFormatting>
  <conditionalFormatting sqref="S55">
    <cfRule type="cellIs" dxfId="29471" priority="510" operator="lessThan">
      <formula>$C$4</formula>
    </cfRule>
  </conditionalFormatting>
  <conditionalFormatting sqref="S56">
    <cfRule type="cellIs" dxfId="29470" priority="511" operator="lessThan">
      <formula>$C$4</formula>
    </cfRule>
  </conditionalFormatting>
  <conditionalFormatting sqref="S57">
    <cfRule type="cellIs" dxfId="29469" priority="512" operator="lessThan">
      <formula>$C$4</formula>
    </cfRule>
  </conditionalFormatting>
  <conditionalFormatting sqref="S58">
    <cfRule type="cellIs" dxfId="29468" priority="513" operator="lessThan">
      <formula>$C$4</formula>
    </cfRule>
  </conditionalFormatting>
  <conditionalFormatting sqref="S59">
    <cfRule type="cellIs" dxfId="29467" priority="514" operator="lessThan">
      <formula>$C$4</formula>
    </cfRule>
  </conditionalFormatting>
  <conditionalFormatting sqref="S60">
    <cfRule type="cellIs" dxfId="29466" priority="515" operator="lessThan">
      <formula>$C$4</formula>
    </cfRule>
  </conditionalFormatting>
  <conditionalFormatting sqref="V47">
    <cfRule type="cellIs" dxfId="29465" priority="552" operator="lessThan">
      <formula>$C$4</formula>
    </cfRule>
  </conditionalFormatting>
  <conditionalFormatting sqref="V48">
    <cfRule type="cellIs" dxfId="29464" priority="553" operator="lessThan">
      <formula>$C$4</formula>
    </cfRule>
  </conditionalFormatting>
  <conditionalFormatting sqref="V49">
    <cfRule type="cellIs" dxfId="29463" priority="554" operator="lessThan">
      <formula>$C$4</formula>
    </cfRule>
  </conditionalFormatting>
  <conditionalFormatting sqref="V50">
    <cfRule type="cellIs" dxfId="29462" priority="555" operator="lessThan">
      <formula>$C$4</formula>
    </cfRule>
  </conditionalFormatting>
  <conditionalFormatting sqref="V51">
    <cfRule type="cellIs" dxfId="29461" priority="556" operator="lessThan">
      <formula>$C$4</formula>
    </cfRule>
  </conditionalFormatting>
  <conditionalFormatting sqref="V52">
    <cfRule type="cellIs" dxfId="29460" priority="557" operator="lessThan">
      <formula>$C$4</formula>
    </cfRule>
  </conditionalFormatting>
  <conditionalFormatting sqref="V53">
    <cfRule type="cellIs" dxfId="29459" priority="558" operator="lessThan">
      <formula>$C$4</formula>
    </cfRule>
  </conditionalFormatting>
  <conditionalFormatting sqref="V54">
    <cfRule type="cellIs" dxfId="29458" priority="559" operator="lessThan">
      <formula>$C$4</formula>
    </cfRule>
  </conditionalFormatting>
  <conditionalFormatting sqref="V55">
    <cfRule type="cellIs" dxfId="29457" priority="560" operator="lessThan">
      <formula>$C$4</formula>
    </cfRule>
  </conditionalFormatting>
  <conditionalFormatting sqref="V56">
    <cfRule type="cellIs" dxfId="29456" priority="561" operator="lessThan">
      <formula>$C$4</formula>
    </cfRule>
  </conditionalFormatting>
  <conditionalFormatting sqref="V57">
    <cfRule type="cellIs" dxfId="29455" priority="562" operator="lessThan">
      <formula>$C$4</formula>
    </cfRule>
  </conditionalFormatting>
  <conditionalFormatting sqref="V58">
    <cfRule type="cellIs" dxfId="29454" priority="563" operator="lessThan">
      <formula>$C$4</formula>
    </cfRule>
  </conditionalFormatting>
  <conditionalFormatting sqref="V59">
    <cfRule type="cellIs" dxfId="29453" priority="564" operator="lessThan">
      <formula>$C$4</formula>
    </cfRule>
  </conditionalFormatting>
  <conditionalFormatting sqref="V60">
    <cfRule type="cellIs" dxfId="29452" priority="565" operator="lessThan">
      <formula>$C$4</formula>
    </cfRule>
  </conditionalFormatting>
  <conditionalFormatting sqref="Y47">
    <cfRule type="cellIs" dxfId="29451" priority="602" operator="lessThan">
      <formula>$C$4</formula>
    </cfRule>
  </conditionalFormatting>
  <conditionalFormatting sqref="Y48">
    <cfRule type="cellIs" dxfId="29450" priority="603" operator="lessThan">
      <formula>$C$4</formula>
    </cfRule>
  </conditionalFormatting>
  <conditionalFormatting sqref="Y49">
    <cfRule type="cellIs" dxfId="29449" priority="604" operator="lessThan">
      <formula>$C$4</formula>
    </cfRule>
  </conditionalFormatting>
  <conditionalFormatting sqref="Y50">
    <cfRule type="cellIs" dxfId="29448" priority="605" operator="lessThan">
      <formula>$C$4</formula>
    </cfRule>
  </conditionalFormatting>
  <conditionalFormatting sqref="Y51">
    <cfRule type="cellIs" dxfId="29447" priority="606" operator="lessThan">
      <formula>$C$4</formula>
    </cfRule>
  </conditionalFormatting>
  <conditionalFormatting sqref="Y52">
    <cfRule type="cellIs" dxfId="29446" priority="607" operator="lessThan">
      <formula>$C$4</formula>
    </cfRule>
  </conditionalFormatting>
  <conditionalFormatting sqref="Y53">
    <cfRule type="cellIs" dxfId="29445" priority="608" operator="lessThan">
      <formula>$C$4</formula>
    </cfRule>
  </conditionalFormatting>
  <conditionalFormatting sqref="Y54">
    <cfRule type="cellIs" dxfId="29444" priority="609" operator="lessThan">
      <formula>$C$4</formula>
    </cfRule>
  </conditionalFormatting>
  <conditionalFormatting sqref="Y55">
    <cfRule type="cellIs" dxfId="29443" priority="610" operator="lessThan">
      <formula>$C$4</formula>
    </cfRule>
  </conditionalFormatting>
  <conditionalFormatting sqref="Y56">
    <cfRule type="cellIs" dxfId="29442" priority="611" operator="lessThan">
      <formula>$C$4</formula>
    </cfRule>
  </conditionalFormatting>
  <conditionalFormatting sqref="Y57">
    <cfRule type="cellIs" dxfId="29441" priority="612" operator="lessThan">
      <formula>$C$4</formula>
    </cfRule>
  </conditionalFormatting>
  <conditionalFormatting sqref="Y58">
    <cfRule type="cellIs" dxfId="29440" priority="613" operator="lessThan">
      <formula>$C$4</formula>
    </cfRule>
  </conditionalFormatting>
  <conditionalFormatting sqref="Y59">
    <cfRule type="cellIs" dxfId="29439" priority="614" operator="lessThan">
      <formula>$C$4</formula>
    </cfRule>
  </conditionalFormatting>
  <conditionalFormatting sqref="Y60">
    <cfRule type="cellIs" dxfId="29438" priority="615" operator="lessThan">
      <formula>$C$4</formula>
    </cfRule>
  </conditionalFormatting>
  <conditionalFormatting sqref="Z11">
    <cfRule type="cellIs" dxfId="29437" priority="616" operator="lessThan">
      <formula>$C$4</formula>
    </cfRule>
  </conditionalFormatting>
  <conditionalFormatting sqref="Z12">
    <cfRule type="cellIs" dxfId="29436" priority="617" operator="lessThan">
      <formula>$C$4</formula>
    </cfRule>
  </conditionalFormatting>
  <conditionalFormatting sqref="Z13">
    <cfRule type="cellIs" dxfId="29435" priority="618" operator="lessThan">
      <formula>$C$4</formula>
    </cfRule>
  </conditionalFormatting>
  <conditionalFormatting sqref="Z14">
    <cfRule type="cellIs" dxfId="29434" priority="619" operator="lessThan">
      <formula>$C$4</formula>
    </cfRule>
  </conditionalFormatting>
  <conditionalFormatting sqref="Z15">
    <cfRule type="cellIs" dxfId="29433" priority="620" operator="lessThan">
      <formula>$C$4</formula>
    </cfRule>
  </conditionalFormatting>
  <conditionalFormatting sqref="Z16">
    <cfRule type="cellIs" dxfId="29432" priority="621" operator="lessThan">
      <formula>$C$4</formula>
    </cfRule>
  </conditionalFormatting>
  <conditionalFormatting sqref="Z17">
    <cfRule type="cellIs" dxfId="29431" priority="622" operator="lessThan">
      <formula>$C$4</formula>
    </cfRule>
  </conditionalFormatting>
  <conditionalFormatting sqref="Z18">
    <cfRule type="cellIs" dxfId="29430" priority="623" operator="lessThan">
      <formula>$C$4</formula>
    </cfRule>
  </conditionalFormatting>
  <conditionalFormatting sqref="Z19">
    <cfRule type="cellIs" dxfId="29429" priority="624" operator="lessThan">
      <formula>$C$4</formula>
    </cfRule>
  </conditionalFormatting>
  <conditionalFormatting sqref="Z20">
    <cfRule type="cellIs" dxfId="29428" priority="625" operator="lessThan">
      <formula>$C$4</formula>
    </cfRule>
  </conditionalFormatting>
  <conditionalFormatting sqref="Z21">
    <cfRule type="cellIs" dxfId="29427" priority="626" operator="lessThan">
      <formula>$C$4</formula>
    </cfRule>
  </conditionalFormatting>
  <conditionalFormatting sqref="Z22">
    <cfRule type="cellIs" dxfId="29426" priority="627" operator="lessThan">
      <formula>$C$4</formula>
    </cfRule>
  </conditionalFormatting>
  <conditionalFormatting sqref="Z23">
    <cfRule type="cellIs" dxfId="29425" priority="628" operator="lessThan">
      <formula>$C$4</formula>
    </cfRule>
  </conditionalFormatting>
  <conditionalFormatting sqref="Z24">
    <cfRule type="cellIs" dxfId="29424" priority="629" operator="lessThan">
      <formula>$C$4</formula>
    </cfRule>
  </conditionalFormatting>
  <conditionalFormatting sqref="Z25">
    <cfRule type="cellIs" dxfId="29423" priority="630" operator="lessThan">
      <formula>$C$4</formula>
    </cfRule>
  </conditionalFormatting>
  <conditionalFormatting sqref="Z26">
    <cfRule type="cellIs" dxfId="29422" priority="631" operator="lessThan">
      <formula>$C$4</formula>
    </cfRule>
  </conditionalFormatting>
  <conditionalFormatting sqref="Z27">
    <cfRule type="cellIs" dxfId="29421" priority="632" operator="lessThan">
      <formula>$C$4</formula>
    </cfRule>
  </conditionalFormatting>
  <conditionalFormatting sqref="Z28">
    <cfRule type="cellIs" dxfId="29420" priority="633" operator="lessThan">
      <formula>$C$4</formula>
    </cfRule>
  </conditionalFormatting>
  <conditionalFormatting sqref="Z29">
    <cfRule type="cellIs" dxfId="29419" priority="634" operator="lessThan">
      <formula>$C$4</formula>
    </cfRule>
  </conditionalFormatting>
  <conditionalFormatting sqref="Z30">
    <cfRule type="cellIs" dxfId="29418" priority="635" operator="lessThan">
      <formula>$C$4</formula>
    </cfRule>
  </conditionalFormatting>
  <conditionalFormatting sqref="Z31">
    <cfRule type="cellIs" dxfId="29417" priority="636" operator="lessThan">
      <formula>$C$4</formula>
    </cfRule>
  </conditionalFormatting>
  <conditionalFormatting sqref="Z32">
    <cfRule type="cellIs" dxfId="29416" priority="637" operator="lessThan">
      <formula>$C$4</formula>
    </cfRule>
  </conditionalFormatting>
  <conditionalFormatting sqref="Z33">
    <cfRule type="cellIs" dxfId="29415" priority="638" operator="lessThan">
      <formula>$C$4</formula>
    </cfRule>
  </conditionalFormatting>
  <conditionalFormatting sqref="Z34">
    <cfRule type="cellIs" dxfId="29414" priority="639" operator="lessThan">
      <formula>$C$4</formula>
    </cfRule>
  </conditionalFormatting>
  <conditionalFormatting sqref="Z35">
    <cfRule type="cellIs" dxfId="29413" priority="640" operator="lessThan">
      <formula>$C$4</formula>
    </cfRule>
  </conditionalFormatting>
  <conditionalFormatting sqref="Z36">
    <cfRule type="cellIs" dxfId="29412" priority="641" operator="lessThan">
      <formula>$C$4</formula>
    </cfRule>
  </conditionalFormatting>
  <conditionalFormatting sqref="Z37">
    <cfRule type="cellIs" dxfId="29411" priority="642" operator="lessThan">
      <formula>$C$4</formula>
    </cfRule>
  </conditionalFormatting>
  <conditionalFormatting sqref="Z38">
    <cfRule type="cellIs" dxfId="29410" priority="643" operator="lessThan">
      <formula>$C$4</formula>
    </cfRule>
  </conditionalFormatting>
  <conditionalFormatting sqref="Z39">
    <cfRule type="cellIs" dxfId="29409" priority="644" operator="lessThan">
      <formula>$C$4</formula>
    </cfRule>
  </conditionalFormatting>
  <conditionalFormatting sqref="Z40">
    <cfRule type="cellIs" dxfId="29408" priority="645" operator="lessThan">
      <formula>$C$4</formula>
    </cfRule>
  </conditionalFormatting>
  <conditionalFormatting sqref="Z41">
    <cfRule type="cellIs" dxfId="29407" priority="646" operator="lessThan">
      <formula>$C$4</formula>
    </cfRule>
  </conditionalFormatting>
  <conditionalFormatting sqref="Z42">
    <cfRule type="cellIs" dxfId="29406" priority="647" operator="lessThan">
      <formula>$C$4</formula>
    </cfRule>
  </conditionalFormatting>
  <conditionalFormatting sqref="Z43">
    <cfRule type="cellIs" dxfId="29405" priority="648" operator="lessThan">
      <formula>$C$4</formula>
    </cfRule>
  </conditionalFormatting>
  <conditionalFormatting sqref="Z44">
    <cfRule type="cellIs" dxfId="29404" priority="649" operator="lessThan">
      <formula>$C$4</formula>
    </cfRule>
  </conditionalFormatting>
  <conditionalFormatting sqref="Z45">
    <cfRule type="cellIs" dxfId="29403" priority="650" operator="lessThan">
      <formula>$C$4</formula>
    </cfRule>
  </conditionalFormatting>
  <conditionalFormatting sqref="Z46">
    <cfRule type="cellIs" dxfId="29402" priority="651" operator="lessThan">
      <formula>$C$4</formula>
    </cfRule>
  </conditionalFormatting>
  <conditionalFormatting sqref="Z47">
    <cfRule type="cellIs" dxfId="29401" priority="652" operator="lessThan">
      <formula>$C$4</formula>
    </cfRule>
  </conditionalFormatting>
  <conditionalFormatting sqref="Z48">
    <cfRule type="cellIs" dxfId="29400" priority="653" operator="lessThan">
      <formula>$C$4</formula>
    </cfRule>
  </conditionalFormatting>
  <conditionalFormatting sqref="Z49">
    <cfRule type="cellIs" dxfId="29399" priority="654" operator="lessThan">
      <formula>$C$4</formula>
    </cfRule>
  </conditionalFormatting>
  <conditionalFormatting sqref="Z50">
    <cfRule type="cellIs" dxfId="29398" priority="655" operator="lessThan">
      <formula>$C$4</formula>
    </cfRule>
  </conditionalFormatting>
  <conditionalFormatting sqref="Z51">
    <cfRule type="cellIs" dxfId="29397" priority="656" operator="lessThan">
      <formula>$C$4</formula>
    </cfRule>
  </conditionalFormatting>
  <conditionalFormatting sqref="Z52">
    <cfRule type="cellIs" dxfId="29396" priority="657" operator="lessThan">
      <formula>$C$4</formula>
    </cfRule>
  </conditionalFormatting>
  <conditionalFormatting sqref="Z53">
    <cfRule type="cellIs" dxfId="29395" priority="658" operator="lessThan">
      <formula>$C$4</formula>
    </cfRule>
  </conditionalFormatting>
  <conditionalFormatting sqref="Z54">
    <cfRule type="cellIs" dxfId="29394" priority="659" operator="lessThan">
      <formula>$C$4</formula>
    </cfRule>
  </conditionalFormatting>
  <conditionalFormatting sqref="Z55">
    <cfRule type="cellIs" dxfId="29393" priority="660" operator="lessThan">
      <formula>$C$4</formula>
    </cfRule>
  </conditionalFormatting>
  <conditionalFormatting sqref="Z56">
    <cfRule type="cellIs" dxfId="29392" priority="661" operator="lessThan">
      <formula>$C$4</formula>
    </cfRule>
  </conditionalFormatting>
  <conditionalFormatting sqref="Z57">
    <cfRule type="cellIs" dxfId="29391" priority="662" operator="lessThan">
      <formula>$C$4</formula>
    </cfRule>
  </conditionalFormatting>
  <conditionalFormatting sqref="Z58">
    <cfRule type="cellIs" dxfId="29390" priority="663" operator="lessThan">
      <formula>$C$4</formula>
    </cfRule>
  </conditionalFormatting>
  <conditionalFormatting sqref="Z59">
    <cfRule type="cellIs" dxfId="29389" priority="664" operator="lessThan">
      <formula>$C$4</formula>
    </cfRule>
  </conditionalFormatting>
  <conditionalFormatting sqref="Z60">
    <cfRule type="cellIs" dxfId="29388" priority="665" operator="lessThan">
      <formula>$C$4</formula>
    </cfRule>
  </conditionalFormatting>
  <conditionalFormatting sqref="AA11">
    <cfRule type="cellIs" dxfId="29387" priority="666" operator="lessThan">
      <formula>$C$4</formula>
    </cfRule>
  </conditionalFormatting>
  <conditionalFormatting sqref="AA12">
    <cfRule type="cellIs" dxfId="29386" priority="667" operator="lessThan">
      <formula>$C$4</formula>
    </cfRule>
  </conditionalFormatting>
  <conditionalFormatting sqref="AA13">
    <cfRule type="cellIs" dxfId="29385" priority="668" operator="lessThan">
      <formula>$C$4</formula>
    </cfRule>
  </conditionalFormatting>
  <conditionalFormatting sqref="AA14">
    <cfRule type="cellIs" dxfId="29384" priority="669" operator="lessThan">
      <formula>$C$4</formula>
    </cfRule>
  </conditionalFormatting>
  <conditionalFormatting sqref="AA15">
    <cfRule type="cellIs" dxfId="29383" priority="670" operator="lessThan">
      <formula>$C$4</formula>
    </cfRule>
  </conditionalFormatting>
  <conditionalFormatting sqref="AA16">
    <cfRule type="cellIs" dxfId="29382" priority="671" operator="lessThan">
      <formula>$C$4</formula>
    </cfRule>
  </conditionalFormatting>
  <conditionalFormatting sqref="AA17">
    <cfRule type="cellIs" dxfId="29381" priority="672" operator="lessThan">
      <formula>$C$4</formula>
    </cfRule>
  </conditionalFormatting>
  <conditionalFormatting sqref="AA18">
    <cfRule type="cellIs" dxfId="29380" priority="673" operator="lessThan">
      <formula>$C$4</formula>
    </cfRule>
  </conditionalFormatting>
  <conditionalFormatting sqref="AA19">
    <cfRule type="cellIs" dxfId="29379" priority="674" operator="lessThan">
      <formula>$C$4</formula>
    </cfRule>
  </conditionalFormatting>
  <conditionalFormatting sqref="AA20">
    <cfRule type="cellIs" dxfId="29378" priority="675" operator="lessThan">
      <formula>$C$4</formula>
    </cfRule>
  </conditionalFormatting>
  <conditionalFormatting sqref="AA21">
    <cfRule type="cellIs" dxfId="29377" priority="676" operator="lessThan">
      <formula>$C$4</formula>
    </cfRule>
  </conditionalFormatting>
  <conditionalFormatting sqref="AA22">
    <cfRule type="cellIs" dxfId="29376" priority="677" operator="lessThan">
      <formula>$C$4</formula>
    </cfRule>
  </conditionalFormatting>
  <conditionalFormatting sqref="AA23">
    <cfRule type="cellIs" dxfId="29375" priority="678" operator="lessThan">
      <formula>$C$4</formula>
    </cfRule>
  </conditionalFormatting>
  <conditionalFormatting sqref="AA24">
    <cfRule type="cellIs" dxfId="29374" priority="679" operator="lessThan">
      <formula>$C$4</formula>
    </cfRule>
  </conditionalFormatting>
  <conditionalFormatting sqref="AA25">
    <cfRule type="cellIs" dxfId="29373" priority="680" operator="lessThan">
      <formula>$C$4</formula>
    </cfRule>
  </conditionalFormatting>
  <conditionalFormatting sqref="AA26">
    <cfRule type="cellIs" dxfId="29372" priority="681" operator="lessThan">
      <formula>$C$4</formula>
    </cfRule>
  </conditionalFormatting>
  <conditionalFormatting sqref="AA27">
    <cfRule type="cellIs" dxfId="29371" priority="682" operator="lessThan">
      <formula>$C$4</formula>
    </cfRule>
  </conditionalFormatting>
  <conditionalFormatting sqref="AA28">
    <cfRule type="cellIs" dxfId="29370" priority="683" operator="lessThan">
      <formula>$C$4</formula>
    </cfRule>
  </conditionalFormatting>
  <conditionalFormatting sqref="AA29">
    <cfRule type="cellIs" dxfId="29369" priority="684" operator="lessThan">
      <formula>$C$4</formula>
    </cfRule>
  </conditionalFormatting>
  <conditionalFormatting sqref="AA30">
    <cfRule type="cellIs" dxfId="29368" priority="685" operator="lessThan">
      <formula>$C$4</formula>
    </cfRule>
  </conditionalFormatting>
  <conditionalFormatting sqref="AA31">
    <cfRule type="cellIs" dxfId="29367" priority="686" operator="lessThan">
      <formula>$C$4</formula>
    </cfRule>
  </conditionalFormatting>
  <conditionalFormatting sqref="AA32">
    <cfRule type="cellIs" dxfId="29366" priority="687" operator="lessThan">
      <formula>$C$4</formula>
    </cfRule>
  </conditionalFormatting>
  <conditionalFormatting sqref="AA33">
    <cfRule type="cellIs" dxfId="29365" priority="688" operator="lessThan">
      <formula>$C$4</formula>
    </cfRule>
  </conditionalFormatting>
  <conditionalFormatting sqref="AA34">
    <cfRule type="cellIs" dxfId="29364" priority="689" operator="lessThan">
      <formula>$C$4</formula>
    </cfRule>
  </conditionalFormatting>
  <conditionalFormatting sqref="AA35">
    <cfRule type="cellIs" dxfId="29363" priority="690" operator="lessThan">
      <formula>$C$4</formula>
    </cfRule>
  </conditionalFormatting>
  <conditionalFormatting sqref="AA36">
    <cfRule type="cellIs" dxfId="29362" priority="691" operator="lessThan">
      <formula>$C$4</formula>
    </cfRule>
  </conditionalFormatting>
  <conditionalFormatting sqref="AA37">
    <cfRule type="cellIs" dxfId="29361" priority="692" operator="lessThan">
      <formula>$C$4</formula>
    </cfRule>
  </conditionalFormatting>
  <conditionalFormatting sqref="AA38">
    <cfRule type="cellIs" dxfId="29360" priority="693" operator="lessThan">
      <formula>$C$4</formula>
    </cfRule>
  </conditionalFormatting>
  <conditionalFormatting sqref="AA39">
    <cfRule type="cellIs" dxfId="29359" priority="694" operator="lessThan">
      <formula>$C$4</formula>
    </cfRule>
  </conditionalFormatting>
  <conditionalFormatting sqref="AA40">
    <cfRule type="cellIs" dxfId="29358" priority="695" operator="lessThan">
      <formula>$C$4</formula>
    </cfRule>
  </conditionalFormatting>
  <conditionalFormatting sqref="AA41">
    <cfRule type="cellIs" dxfId="29357" priority="696" operator="lessThan">
      <formula>$C$4</formula>
    </cfRule>
  </conditionalFormatting>
  <conditionalFormatting sqref="AA42">
    <cfRule type="cellIs" dxfId="29356" priority="697" operator="lessThan">
      <formula>$C$4</formula>
    </cfRule>
  </conditionalFormatting>
  <conditionalFormatting sqref="AA43">
    <cfRule type="cellIs" dxfId="29355" priority="698" operator="lessThan">
      <formula>$C$4</formula>
    </cfRule>
  </conditionalFormatting>
  <conditionalFormatting sqref="AA44">
    <cfRule type="cellIs" dxfId="29354" priority="699" operator="lessThan">
      <formula>$C$4</formula>
    </cfRule>
  </conditionalFormatting>
  <conditionalFormatting sqref="AA45">
    <cfRule type="cellIs" dxfId="29353" priority="700" operator="lessThan">
      <formula>$C$4</formula>
    </cfRule>
  </conditionalFormatting>
  <conditionalFormatting sqref="AA46">
    <cfRule type="cellIs" dxfId="29352" priority="701" operator="lessThan">
      <formula>$C$4</formula>
    </cfRule>
  </conditionalFormatting>
  <conditionalFormatting sqref="AA47">
    <cfRule type="cellIs" dxfId="29351" priority="702" operator="lessThan">
      <formula>$C$4</formula>
    </cfRule>
  </conditionalFormatting>
  <conditionalFormatting sqref="AA48">
    <cfRule type="cellIs" dxfId="29350" priority="703" operator="lessThan">
      <formula>$C$4</formula>
    </cfRule>
  </conditionalFormatting>
  <conditionalFormatting sqref="AA49">
    <cfRule type="cellIs" dxfId="29349" priority="704" operator="lessThan">
      <formula>$C$4</formula>
    </cfRule>
  </conditionalFormatting>
  <conditionalFormatting sqref="AA50">
    <cfRule type="cellIs" dxfId="29348" priority="705" operator="lessThan">
      <formula>$C$4</formula>
    </cfRule>
  </conditionalFormatting>
  <conditionalFormatting sqref="AA51">
    <cfRule type="cellIs" dxfId="29347" priority="706" operator="lessThan">
      <formula>$C$4</formula>
    </cfRule>
  </conditionalFormatting>
  <conditionalFormatting sqref="AA52">
    <cfRule type="cellIs" dxfId="29346" priority="707" operator="lessThan">
      <formula>$C$4</formula>
    </cfRule>
  </conditionalFormatting>
  <conditionalFormatting sqref="AA53">
    <cfRule type="cellIs" dxfId="29345" priority="708" operator="lessThan">
      <formula>$C$4</formula>
    </cfRule>
  </conditionalFormatting>
  <conditionalFormatting sqref="AA54">
    <cfRule type="cellIs" dxfId="29344" priority="709" operator="lessThan">
      <formula>$C$4</formula>
    </cfRule>
  </conditionalFormatting>
  <conditionalFormatting sqref="AA55">
    <cfRule type="cellIs" dxfId="29343" priority="710" operator="lessThan">
      <formula>$C$4</formula>
    </cfRule>
  </conditionalFormatting>
  <conditionalFormatting sqref="AA56">
    <cfRule type="cellIs" dxfId="29342" priority="711" operator="lessThan">
      <formula>$C$4</formula>
    </cfRule>
  </conditionalFormatting>
  <conditionalFormatting sqref="AA57">
    <cfRule type="cellIs" dxfId="29341" priority="712" operator="lessThan">
      <formula>$C$4</formula>
    </cfRule>
  </conditionalFormatting>
  <conditionalFormatting sqref="AA58">
    <cfRule type="cellIs" dxfId="29340" priority="713" operator="lessThan">
      <formula>$C$4</formula>
    </cfRule>
  </conditionalFormatting>
  <conditionalFormatting sqref="AA59">
    <cfRule type="cellIs" dxfId="29339" priority="714" operator="lessThan">
      <formula>$C$4</formula>
    </cfRule>
  </conditionalFormatting>
  <conditionalFormatting sqref="AA60">
    <cfRule type="cellIs" dxfId="29338" priority="715" operator="lessThan">
      <formula>$C$4</formula>
    </cfRule>
  </conditionalFormatting>
  <conditionalFormatting sqref="AB11">
    <cfRule type="cellIs" dxfId="29337" priority="716" operator="lessThan">
      <formula>$C$4</formula>
    </cfRule>
  </conditionalFormatting>
  <conditionalFormatting sqref="AB12">
    <cfRule type="cellIs" dxfId="29336" priority="717" operator="lessThan">
      <formula>$C$4</formula>
    </cfRule>
  </conditionalFormatting>
  <conditionalFormatting sqref="AB13">
    <cfRule type="cellIs" dxfId="29335" priority="718" operator="lessThan">
      <formula>$C$4</formula>
    </cfRule>
  </conditionalFormatting>
  <conditionalFormatting sqref="AB14">
    <cfRule type="cellIs" dxfId="29334" priority="719" operator="lessThan">
      <formula>$C$4</formula>
    </cfRule>
  </conditionalFormatting>
  <conditionalFormatting sqref="AB15">
    <cfRule type="cellIs" dxfId="29333" priority="720" operator="lessThan">
      <formula>$C$4</formula>
    </cfRule>
  </conditionalFormatting>
  <conditionalFormatting sqref="AB16">
    <cfRule type="cellIs" dxfId="29332" priority="721" operator="lessThan">
      <formula>$C$4</formula>
    </cfRule>
  </conditionalFormatting>
  <conditionalFormatting sqref="AB17">
    <cfRule type="cellIs" dxfId="29331" priority="722" operator="lessThan">
      <formula>$C$4</formula>
    </cfRule>
  </conditionalFormatting>
  <conditionalFormatting sqref="AB18">
    <cfRule type="cellIs" dxfId="29330" priority="723" operator="lessThan">
      <formula>$C$4</formula>
    </cfRule>
  </conditionalFormatting>
  <conditionalFormatting sqref="AB19">
    <cfRule type="cellIs" dxfId="29329" priority="724" operator="lessThan">
      <formula>$C$4</formula>
    </cfRule>
  </conditionalFormatting>
  <conditionalFormatting sqref="AB20">
    <cfRule type="cellIs" dxfId="29328" priority="725" operator="lessThan">
      <formula>$C$4</formula>
    </cfRule>
  </conditionalFormatting>
  <conditionalFormatting sqref="AB21">
    <cfRule type="cellIs" dxfId="29327" priority="726" operator="lessThan">
      <formula>$C$4</formula>
    </cfRule>
  </conditionalFormatting>
  <conditionalFormatting sqref="AB22">
    <cfRule type="cellIs" dxfId="29326" priority="727" operator="lessThan">
      <formula>$C$4</formula>
    </cfRule>
  </conditionalFormatting>
  <conditionalFormatting sqref="AB23">
    <cfRule type="cellIs" dxfId="29325" priority="728" operator="lessThan">
      <formula>$C$4</formula>
    </cfRule>
  </conditionalFormatting>
  <conditionalFormatting sqref="AB24">
    <cfRule type="cellIs" dxfId="29324" priority="729" operator="lessThan">
      <formula>$C$4</formula>
    </cfRule>
  </conditionalFormatting>
  <conditionalFormatting sqref="AB25">
    <cfRule type="cellIs" dxfId="29323" priority="730" operator="lessThan">
      <formula>$C$4</formula>
    </cfRule>
  </conditionalFormatting>
  <conditionalFormatting sqref="AB26">
    <cfRule type="cellIs" dxfId="29322" priority="731" operator="lessThan">
      <formula>$C$4</formula>
    </cfRule>
  </conditionalFormatting>
  <conditionalFormatting sqref="AB27">
    <cfRule type="cellIs" dxfId="29321" priority="732" operator="lessThan">
      <formula>$C$4</formula>
    </cfRule>
  </conditionalFormatting>
  <conditionalFormatting sqref="AB28">
    <cfRule type="cellIs" dxfId="29320" priority="733" operator="lessThan">
      <formula>$C$4</formula>
    </cfRule>
  </conditionalFormatting>
  <conditionalFormatting sqref="AB29">
    <cfRule type="cellIs" dxfId="29319" priority="734" operator="lessThan">
      <formula>$C$4</formula>
    </cfRule>
  </conditionalFormatting>
  <conditionalFormatting sqref="AB30">
    <cfRule type="cellIs" dxfId="29318" priority="735" operator="lessThan">
      <formula>$C$4</formula>
    </cfRule>
  </conditionalFormatting>
  <conditionalFormatting sqref="AB31">
    <cfRule type="cellIs" dxfId="29317" priority="736" operator="lessThan">
      <formula>$C$4</formula>
    </cfRule>
  </conditionalFormatting>
  <conditionalFormatting sqref="AB32">
    <cfRule type="cellIs" dxfId="29316" priority="737" operator="lessThan">
      <formula>$C$4</formula>
    </cfRule>
  </conditionalFormatting>
  <conditionalFormatting sqref="AB33">
    <cfRule type="cellIs" dxfId="29315" priority="738" operator="lessThan">
      <formula>$C$4</formula>
    </cfRule>
  </conditionalFormatting>
  <conditionalFormatting sqref="AB34">
    <cfRule type="cellIs" dxfId="29314" priority="739" operator="lessThan">
      <formula>$C$4</formula>
    </cfRule>
  </conditionalFormatting>
  <conditionalFormatting sqref="AB35">
    <cfRule type="cellIs" dxfId="29313" priority="740" operator="lessThan">
      <formula>$C$4</formula>
    </cfRule>
  </conditionalFormatting>
  <conditionalFormatting sqref="AB36">
    <cfRule type="cellIs" dxfId="29312" priority="741" operator="lessThan">
      <formula>$C$4</formula>
    </cfRule>
  </conditionalFormatting>
  <conditionalFormatting sqref="AB37">
    <cfRule type="cellIs" dxfId="29311" priority="742" operator="lessThan">
      <formula>$C$4</formula>
    </cfRule>
  </conditionalFormatting>
  <conditionalFormatting sqref="AB38">
    <cfRule type="cellIs" dxfId="29310" priority="743" operator="lessThan">
      <formula>$C$4</formula>
    </cfRule>
  </conditionalFormatting>
  <conditionalFormatting sqref="AB39">
    <cfRule type="cellIs" dxfId="29309" priority="744" operator="lessThan">
      <formula>$C$4</formula>
    </cfRule>
  </conditionalFormatting>
  <conditionalFormatting sqref="AB40">
    <cfRule type="cellIs" dxfId="29308" priority="745" operator="lessThan">
      <formula>$C$4</formula>
    </cfRule>
  </conditionalFormatting>
  <conditionalFormatting sqref="AB41">
    <cfRule type="cellIs" dxfId="29307" priority="746" operator="lessThan">
      <formula>$C$4</formula>
    </cfRule>
  </conditionalFormatting>
  <conditionalFormatting sqref="AB42">
    <cfRule type="cellIs" dxfId="29306" priority="747" operator="lessThan">
      <formula>$C$4</formula>
    </cfRule>
  </conditionalFormatting>
  <conditionalFormatting sqref="AB43">
    <cfRule type="cellIs" dxfId="29305" priority="748" operator="lessThan">
      <formula>$C$4</formula>
    </cfRule>
  </conditionalFormatting>
  <conditionalFormatting sqref="AB44">
    <cfRule type="cellIs" dxfId="29304" priority="749" operator="lessThan">
      <formula>$C$4</formula>
    </cfRule>
  </conditionalFormatting>
  <conditionalFormatting sqref="AB45">
    <cfRule type="cellIs" dxfId="29303" priority="750" operator="lessThan">
      <formula>$C$4</formula>
    </cfRule>
  </conditionalFormatting>
  <conditionalFormatting sqref="AB46">
    <cfRule type="cellIs" dxfId="29302" priority="751" operator="lessThan">
      <formula>$C$4</formula>
    </cfRule>
  </conditionalFormatting>
  <conditionalFormatting sqref="AB47">
    <cfRule type="cellIs" dxfId="29301" priority="752" operator="lessThan">
      <formula>$C$4</formula>
    </cfRule>
  </conditionalFormatting>
  <conditionalFormatting sqref="AB48">
    <cfRule type="cellIs" dxfId="29300" priority="753" operator="lessThan">
      <formula>$C$4</formula>
    </cfRule>
  </conditionalFormatting>
  <conditionalFormatting sqref="AB49">
    <cfRule type="cellIs" dxfId="29299" priority="754" operator="lessThan">
      <formula>$C$4</formula>
    </cfRule>
  </conditionalFormatting>
  <conditionalFormatting sqref="AB50">
    <cfRule type="cellIs" dxfId="29298" priority="755" operator="lessThan">
      <formula>$C$4</formula>
    </cfRule>
  </conditionalFormatting>
  <conditionalFormatting sqref="AB51">
    <cfRule type="cellIs" dxfId="29297" priority="756" operator="lessThan">
      <formula>$C$4</formula>
    </cfRule>
  </conditionalFormatting>
  <conditionalFormatting sqref="AB52">
    <cfRule type="cellIs" dxfId="29296" priority="757" operator="lessThan">
      <formula>$C$4</formula>
    </cfRule>
  </conditionalFormatting>
  <conditionalFormatting sqref="AB53">
    <cfRule type="cellIs" dxfId="29295" priority="758" operator="lessThan">
      <formula>$C$4</formula>
    </cfRule>
  </conditionalFormatting>
  <conditionalFormatting sqref="AB54">
    <cfRule type="cellIs" dxfId="29294" priority="759" operator="lessThan">
      <formula>$C$4</formula>
    </cfRule>
  </conditionalFormatting>
  <conditionalFormatting sqref="AB55">
    <cfRule type="cellIs" dxfId="29293" priority="760" operator="lessThan">
      <formula>$C$4</formula>
    </cfRule>
  </conditionalFormatting>
  <conditionalFormatting sqref="AB56">
    <cfRule type="cellIs" dxfId="29292" priority="761" operator="lessThan">
      <formula>$C$4</formula>
    </cfRule>
  </conditionalFormatting>
  <conditionalFormatting sqref="AB57">
    <cfRule type="cellIs" dxfId="29291" priority="762" operator="lessThan">
      <formula>$C$4</formula>
    </cfRule>
  </conditionalFormatting>
  <conditionalFormatting sqref="AB58">
    <cfRule type="cellIs" dxfId="29290" priority="763" operator="lessThan">
      <formula>$C$4</formula>
    </cfRule>
  </conditionalFormatting>
  <conditionalFormatting sqref="AB59">
    <cfRule type="cellIs" dxfId="29289" priority="764" operator="lessThan">
      <formula>$C$4</formula>
    </cfRule>
  </conditionalFormatting>
  <conditionalFormatting sqref="AB60">
    <cfRule type="cellIs" dxfId="29288" priority="765" operator="lessThan">
      <formula>$C$4</formula>
    </cfRule>
  </conditionalFormatting>
  <conditionalFormatting sqref="AC11">
    <cfRule type="cellIs" dxfId="29287" priority="766" operator="lessThan">
      <formula>$C$4</formula>
    </cfRule>
  </conditionalFormatting>
  <conditionalFormatting sqref="AC12">
    <cfRule type="cellIs" dxfId="29286" priority="767" operator="lessThan">
      <formula>$C$4</formula>
    </cfRule>
  </conditionalFormatting>
  <conditionalFormatting sqref="AC13">
    <cfRule type="cellIs" dxfId="29285" priority="768" operator="lessThan">
      <formula>$C$4</formula>
    </cfRule>
  </conditionalFormatting>
  <conditionalFormatting sqref="AC14">
    <cfRule type="cellIs" dxfId="29284" priority="769" operator="lessThan">
      <formula>$C$4</formula>
    </cfRule>
  </conditionalFormatting>
  <conditionalFormatting sqref="AC15">
    <cfRule type="cellIs" dxfId="29283" priority="770" operator="lessThan">
      <formula>$C$4</formula>
    </cfRule>
  </conditionalFormatting>
  <conditionalFormatting sqref="AC16">
    <cfRule type="cellIs" dxfId="29282" priority="771" operator="lessThan">
      <formula>$C$4</formula>
    </cfRule>
  </conditionalFormatting>
  <conditionalFormatting sqref="AC17">
    <cfRule type="cellIs" dxfId="29281" priority="772" operator="lessThan">
      <formula>$C$4</formula>
    </cfRule>
  </conditionalFormatting>
  <conditionalFormatting sqref="AC18">
    <cfRule type="cellIs" dxfId="29280" priority="773" operator="lessThan">
      <formula>$C$4</formula>
    </cfRule>
  </conditionalFormatting>
  <conditionalFormatting sqref="AC19">
    <cfRule type="cellIs" dxfId="29279" priority="774" operator="lessThan">
      <formula>$C$4</formula>
    </cfRule>
  </conditionalFormatting>
  <conditionalFormatting sqref="AC20">
    <cfRule type="cellIs" dxfId="29278" priority="775" operator="lessThan">
      <formula>$C$4</formula>
    </cfRule>
  </conditionalFormatting>
  <conditionalFormatting sqref="AC21">
    <cfRule type="cellIs" dxfId="29277" priority="776" operator="lessThan">
      <formula>$C$4</formula>
    </cfRule>
  </conditionalFormatting>
  <conditionalFormatting sqref="AC22">
    <cfRule type="cellIs" dxfId="29276" priority="777" operator="lessThan">
      <formula>$C$4</formula>
    </cfRule>
  </conditionalFormatting>
  <conditionalFormatting sqref="AC23">
    <cfRule type="cellIs" dxfId="29275" priority="778" operator="lessThan">
      <formula>$C$4</formula>
    </cfRule>
  </conditionalFormatting>
  <conditionalFormatting sqref="AC24">
    <cfRule type="cellIs" dxfId="29274" priority="779" operator="lessThan">
      <formula>$C$4</formula>
    </cfRule>
  </conditionalFormatting>
  <conditionalFormatting sqref="AC25">
    <cfRule type="cellIs" dxfId="29273" priority="780" operator="lessThan">
      <formula>$C$4</formula>
    </cfRule>
  </conditionalFormatting>
  <conditionalFormatting sqref="AC26">
    <cfRule type="cellIs" dxfId="29272" priority="781" operator="lessThan">
      <formula>$C$4</formula>
    </cfRule>
  </conditionalFormatting>
  <conditionalFormatting sqref="AC27">
    <cfRule type="cellIs" dxfId="29271" priority="782" operator="lessThan">
      <formula>$C$4</formula>
    </cfRule>
  </conditionalFormatting>
  <conditionalFormatting sqref="AC28">
    <cfRule type="cellIs" dxfId="29270" priority="783" operator="lessThan">
      <formula>$C$4</formula>
    </cfRule>
  </conditionalFormatting>
  <conditionalFormatting sqref="AC29">
    <cfRule type="cellIs" dxfId="29269" priority="784" operator="lessThan">
      <formula>$C$4</formula>
    </cfRule>
  </conditionalFormatting>
  <conditionalFormatting sqref="AC30">
    <cfRule type="cellIs" dxfId="29268" priority="785" operator="lessThan">
      <formula>$C$4</formula>
    </cfRule>
  </conditionalFormatting>
  <conditionalFormatting sqref="AC31">
    <cfRule type="cellIs" dxfId="29267" priority="786" operator="lessThan">
      <formula>$C$4</formula>
    </cfRule>
  </conditionalFormatting>
  <conditionalFormatting sqref="AC32">
    <cfRule type="cellIs" dxfId="29266" priority="787" operator="lessThan">
      <formula>$C$4</formula>
    </cfRule>
  </conditionalFormatting>
  <conditionalFormatting sqref="AC33">
    <cfRule type="cellIs" dxfId="29265" priority="788" operator="lessThan">
      <formula>$C$4</formula>
    </cfRule>
  </conditionalFormatting>
  <conditionalFormatting sqref="AC34">
    <cfRule type="cellIs" dxfId="29264" priority="789" operator="lessThan">
      <formula>$C$4</formula>
    </cfRule>
  </conditionalFormatting>
  <conditionalFormatting sqref="AC35">
    <cfRule type="cellIs" dxfId="29263" priority="790" operator="lessThan">
      <formula>$C$4</formula>
    </cfRule>
  </conditionalFormatting>
  <conditionalFormatting sqref="AC36">
    <cfRule type="cellIs" dxfId="29262" priority="791" operator="lessThan">
      <formula>$C$4</formula>
    </cfRule>
  </conditionalFormatting>
  <conditionalFormatting sqref="AC37">
    <cfRule type="cellIs" dxfId="29261" priority="792" operator="lessThan">
      <formula>$C$4</formula>
    </cfRule>
  </conditionalFormatting>
  <conditionalFormatting sqref="AC38">
    <cfRule type="cellIs" dxfId="29260" priority="793" operator="lessThan">
      <formula>$C$4</formula>
    </cfRule>
  </conditionalFormatting>
  <conditionalFormatting sqref="AC39">
    <cfRule type="cellIs" dxfId="29259" priority="794" operator="lessThan">
      <formula>$C$4</formula>
    </cfRule>
  </conditionalFormatting>
  <conditionalFormatting sqref="AC40">
    <cfRule type="cellIs" dxfId="29258" priority="795" operator="lessThan">
      <formula>$C$4</formula>
    </cfRule>
  </conditionalFormatting>
  <conditionalFormatting sqref="AC41">
    <cfRule type="cellIs" dxfId="29257" priority="796" operator="lessThan">
      <formula>$C$4</formula>
    </cfRule>
  </conditionalFormatting>
  <conditionalFormatting sqref="AC42">
    <cfRule type="cellIs" dxfId="29256" priority="797" operator="lessThan">
      <formula>$C$4</formula>
    </cfRule>
  </conditionalFormatting>
  <conditionalFormatting sqref="AC43">
    <cfRule type="cellIs" dxfId="29255" priority="798" operator="lessThan">
      <formula>$C$4</formula>
    </cfRule>
  </conditionalFormatting>
  <conditionalFormatting sqref="AC44">
    <cfRule type="cellIs" dxfId="29254" priority="799" operator="lessThan">
      <formula>$C$4</formula>
    </cfRule>
  </conditionalFormatting>
  <conditionalFormatting sqref="AC45">
    <cfRule type="cellIs" dxfId="29253" priority="800" operator="lessThan">
      <formula>$C$4</formula>
    </cfRule>
  </conditionalFormatting>
  <conditionalFormatting sqref="AC46">
    <cfRule type="cellIs" dxfId="29252" priority="801" operator="lessThan">
      <formula>$C$4</formula>
    </cfRule>
  </conditionalFormatting>
  <conditionalFormatting sqref="AC47">
    <cfRule type="cellIs" dxfId="29251" priority="802" operator="lessThan">
      <formula>$C$4</formula>
    </cfRule>
  </conditionalFormatting>
  <conditionalFormatting sqref="AC48">
    <cfRule type="cellIs" dxfId="29250" priority="803" operator="lessThan">
      <formula>$C$4</formula>
    </cfRule>
  </conditionalFormatting>
  <conditionalFormatting sqref="AC49">
    <cfRule type="cellIs" dxfId="29249" priority="804" operator="lessThan">
      <formula>$C$4</formula>
    </cfRule>
  </conditionalFormatting>
  <conditionalFormatting sqref="AC50">
    <cfRule type="cellIs" dxfId="29248" priority="805" operator="lessThan">
      <formula>$C$4</formula>
    </cfRule>
  </conditionalFormatting>
  <conditionalFormatting sqref="AC51">
    <cfRule type="cellIs" dxfId="29247" priority="806" operator="lessThan">
      <formula>$C$4</formula>
    </cfRule>
  </conditionalFormatting>
  <conditionalFormatting sqref="AC52">
    <cfRule type="cellIs" dxfId="29246" priority="807" operator="lessThan">
      <formula>$C$4</formula>
    </cfRule>
  </conditionalFormatting>
  <conditionalFormatting sqref="AC53">
    <cfRule type="cellIs" dxfId="29245" priority="808" operator="lessThan">
      <formula>$C$4</formula>
    </cfRule>
  </conditionalFormatting>
  <conditionalFormatting sqref="AC54">
    <cfRule type="cellIs" dxfId="29244" priority="809" operator="lessThan">
      <formula>$C$4</formula>
    </cfRule>
  </conditionalFormatting>
  <conditionalFormatting sqref="AC55">
    <cfRule type="cellIs" dxfId="29243" priority="810" operator="lessThan">
      <formula>$C$4</formula>
    </cfRule>
  </conditionalFormatting>
  <conditionalFormatting sqref="AC56">
    <cfRule type="cellIs" dxfId="29242" priority="811" operator="lessThan">
      <formula>$C$4</formula>
    </cfRule>
  </conditionalFormatting>
  <conditionalFormatting sqref="AC57">
    <cfRule type="cellIs" dxfId="29241" priority="812" operator="lessThan">
      <formula>$C$4</formula>
    </cfRule>
  </conditionalFormatting>
  <conditionalFormatting sqref="AC58">
    <cfRule type="cellIs" dxfId="29240" priority="813" operator="lessThan">
      <formula>$C$4</formula>
    </cfRule>
  </conditionalFormatting>
  <conditionalFormatting sqref="AC59">
    <cfRule type="cellIs" dxfId="29239" priority="814" operator="lessThan">
      <formula>$C$4</formula>
    </cfRule>
  </conditionalFormatting>
  <conditionalFormatting sqref="AC60">
    <cfRule type="cellIs" dxfId="29238" priority="815" operator="lessThan">
      <formula>$C$4</formula>
    </cfRule>
  </conditionalFormatting>
  <conditionalFormatting sqref="AD11">
    <cfRule type="cellIs" dxfId="29237" priority="816" operator="lessThan">
      <formula>$C$4</formula>
    </cfRule>
  </conditionalFormatting>
  <conditionalFormatting sqref="AD12">
    <cfRule type="cellIs" dxfId="29236" priority="817" operator="lessThan">
      <formula>$C$4</formula>
    </cfRule>
  </conditionalFormatting>
  <conditionalFormatting sqref="AD13">
    <cfRule type="cellIs" dxfId="29235" priority="818" operator="lessThan">
      <formula>$C$4</formula>
    </cfRule>
  </conditionalFormatting>
  <conditionalFormatting sqref="AD14">
    <cfRule type="cellIs" dxfId="29234" priority="819" operator="lessThan">
      <formula>$C$4</formula>
    </cfRule>
  </conditionalFormatting>
  <conditionalFormatting sqref="AD15">
    <cfRule type="cellIs" dxfId="29233" priority="820" operator="lessThan">
      <formula>$C$4</formula>
    </cfRule>
  </conditionalFormatting>
  <conditionalFormatting sqref="AD16">
    <cfRule type="cellIs" dxfId="29232" priority="821" operator="lessThan">
      <formula>$C$4</formula>
    </cfRule>
  </conditionalFormatting>
  <conditionalFormatting sqref="AD17">
    <cfRule type="cellIs" dxfId="29231" priority="822" operator="lessThan">
      <formula>$C$4</formula>
    </cfRule>
  </conditionalFormatting>
  <conditionalFormatting sqref="AD18">
    <cfRule type="cellIs" dxfId="29230" priority="823" operator="lessThan">
      <formula>$C$4</formula>
    </cfRule>
  </conditionalFormatting>
  <conditionalFormatting sqref="AD19">
    <cfRule type="cellIs" dxfId="29229" priority="824" operator="lessThan">
      <formula>$C$4</formula>
    </cfRule>
  </conditionalFormatting>
  <conditionalFormatting sqref="AD20">
    <cfRule type="cellIs" dxfId="29228" priority="825" operator="lessThan">
      <formula>$C$4</formula>
    </cfRule>
  </conditionalFormatting>
  <conditionalFormatting sqref="AD21">
    <cfRule type="cellIs" dxfId="29227" priority="826" operator="lessThan">
      <formula>$C$4</formula>
    </cfRule>
  </conditionalFormatting>
  <conditionalFormatting sqref="AD22">
    <cfRule type="cellIs" dxfId="29226" priority="827" operator="lessThan">
      <formula>$C$4</formula>
    </cfRule>
  </conditionalFormatting>
  <conditionalFormatting sqref="AD23">
    <cfRule type="cellIs" dxfId="29225" priority="828" operator="lessThan">
      <formula>$C$4</formula>
    </cfRule>
  </conditionalFormatting>
  <conditionalFormatting sqref="AD24">
    <cfRule type="cellIs" dxfId="29224" priority="829" operator="lessThan">
      <formula>$C$4</formula>
    </cfRule>
  </conditionalFormatting>
  <conditionalFormatting sqref="AD25">
    <cfRule type="cellIs" dxfId="29223" priority="830" operator="lessThan">
      <formula>$C$4</formula>
    </cfRule>
  </conditionalFormatting>
  <conditionalFormatting sqref="AD26">
    <cfRule type="cellIs" dxfId="29222" priority="831" operator="lessThan">
      <formula>$C$4</formula>
    </cfRule>
  </conditionalFormatting>
  <conditionalFormatting sqref="AD27">
    <cfRule type="cellIs" dxfId="29221" priority="832" operator="lessThan">
      <formula>$C$4</formula>
    </cfRule>
  </conditionalFormatting>
  <conditionalFormatting sqref="AD28">
    <cfRule type="cellIs" dxfId="29220" priority="833" operator="lessThan">
      <formula>$C$4</formula>
    </cfRule>
  </conditionalFormatting>
  <conditionalFormatting sqref="AD29">
    <cfRule type="cellIs" dxfId="29219" priority="834" operator="lessThan">
      <formula>$C$4</formula>
    </cfRule>
  </conditionalFormatting>
  <conditionalFormatting sqref="AD30">
    <cfRule type="cellIs" dxfId="29218" priority="835" operator="lessThan">
      <formula>$C$4</formula>
    </cfRule>
  </conditionalFormatting>
  <conditionalFormatting sqref="AD31">
    <cfRule type="cellIs" dxfId="29217" priority="836" operator="lessThan">
      <formula>$C$4</formula>
    </cfRule>
  </conditionalFormatting>
  <conditionalFormatting sqref="AD32">
    <cfRule type="cellIs" dxfId="29216" priority="837" operator="lessThan">
      <formula>$C$4</formula>
    </cfRule>
  </conditionalFormatting>
  <conditionalFormatting sqref="AD33">
    <cfRule type="cellIs" dxfId="29215" priority="838" operator="lessThan">
      <formula>$C$4</formula>
    </cfRule>
  </conditionalFormatting>
  <conditionalFormatting sqref="AD34">
    <cfRule type="cellIs" dxfId="29214" priority="839" operator="lessThan">
      <formula>$C$4</formula>
    </cfRule>
  </conditionalFormatting>
  <conditionalFormatting sqref="AD35">
    <cfRule type="cellIs" dxfId="29213" priority="840" operator="lessThan">
      <formula>$C$4</formula>
    </cfRule>
  </conditionalFormatting>
  <conditionalFormatting sqref="AD36">
    <cfRule type="cellIs" dxfId="29212" priority="841" operator="lessThan">
      <formula>$C$4</formula>
    </cfRule>
  </conditionalFormatting>
  <conditionalFormatting sqref="AD37">
    <cfRule type="cellIs" dxfId="29211" priority="842" operator="lessThan">
      <formula>$C$4</formula>
    </cfRule>
  </conditionalFormatting>
  <conditionalFormatting sqref="AD38">
    <cfRule type="cellIs" dxfId="29210" priority="843" operator="lessThan">
      <formula>$C$4</formula>
    </cfRule>
  </conditionalFormatting>
  <conditionalFormatting sqref="AD39">
    <cfRule type="cellIs" dxfId="29209" priority="844" operator="lessThan">
      <formula>$C$4</formula>
    </cfRule>
  </conditionalFormatting>
  <conditionalFormatting sqref="AD40">
    <cfRule type="cellIs" dxfId="29208" priority="845" operator="lessThan">
      <formula>$C$4</formula>
    </cfRule>
  </conditionalFormatting>
  <conditionalFormatting sqref="AD41">
    <cfRule type="cellIs" dxfId="29207" priority="846" operator="lessThan">
      <formula>$C$4</formula>
    </cfRule>
  </conditionalFormatting>
  <conditionalFormatting sqref="AD42">
    <cfRule type="cellIs" dxfId="29206" priority="847" operator="lessThan">
      <formula>$C$4</formula>
    </cfRule>
  </conditionalFormatting>
  <conditionalFormatting sqref="AD43">
    <cfRule type="cellIs" dxfId="29205" priority="848" operator="lessThan">
      <formula>$C$4</formula>
    </cfRule>
  </conditionalFormatting>
  <conditionalFormatting sqref="AD44">
    <cfRule type="cellIs" dxfId="29204" priority="849" operator="lessThan">
      <formula>$C$4</formula>
    </cfRule>
  </conditionalFormatting>
  <conditionalFormatting sqref="AD45">
    <cfRule type="cellIs" dxfId="29203" priority="850" operator="lessThan">
      <formula>$C$4</formula>
    </cfRule>
  </conditionalFormatting>
  <conditionalFormatting sqref="AD46">
    <cfRule type="cellIs" dxfId="29202" priority="851" operator="lessThan">
      <formula>$C$4</formula>
    </cfRule>
  </conditionalFormatting>
  <conditionalFormatting sqref="AD47">
    <cfRule type="cellIs" dxfId="29201" priority="852" operator="lessThan">
      <formula>$C$4</formula>
    </cfRule>
  </conditionalFormatting>
  <conditionalFormatting sqref="AD48">
    <cfRule type="cellIs" dxfId="29200" priority="853" operator="lessThan">
      <formula>$C$4</formula>
    </cfRule>
  </conditionalFormatting>
  <conditionalFormatting sqref="AD49">
    <cfRule type="cellIs" dxfId="29199" priority="854" operator="lessThan">
      <formula>$C$4</formula>
    </cfRule>
  </conditionalFormatting>
  <conditionalFormatting sqref="AD50">
    <cfRule type="cellIs" dxfId="29198" priority="855" operator="lessThan">
      <formula>$C$4</formula>
    </cfRule>
  </conditionalFormatting>
  <conditionalFormatting sqref="AD51">
    <cfRule type="cellIs" dxfId="29197" priority="856" operator="lessThan">
      <formula>$C$4</formula>
    </cfRule>
  </conditionalFormatting>
  <conditionalFormatting sqref="AD52">
    <cfRule type="cellIs" dxfId="29196" priority="857" operator="lessThan">
      <formula>$C$4</formula>
    </cfRule>
  </conditionalFormatting>
  <conditionalFormatting sqref="AD53">
    <cfRule type="cellIs" dxfId="29195" priority="858" operator="lessThan">
      <formula>$C$4</formula>
    </cfRule>
  </conditionalFormatting>
  <conditionalFormatting sqref="AD54">
    <cfRule type="cellIs" dxfId="29194" priority="859" operator="lessThan">
      <formula>$C$4</formula>
    </cfRule>
  </conditionalFormatting>
  <conditionalFormatting sqref="AD55">
    <cfRule type="cellIs" dxfId="29193" priority="860" operator="lessThan">
      <formula>$C$4</formula>
    </cfRule>
  </conditionalFormatting>
  <conditionalFormatting sqref="AD56">
    <cfRule type="cellIs" dxfId="29192" priority="861" operator="lessThan">
      <formula>$C$4</formula>
    </cfRule>
  </conditionalFormatting>
  <conditionalFormatting sqref="AD57">
    <cfRule type="cellIs" dxfId="29191" priority="862" operator="lessThan">
      <formula>$C$4</formula>
    </cfRule>
  </conditionalFormatting>
  <conditionalFormatting sqref="AD58">
    <cfRule type="cellIs" dxfId="29190" priority="863" operator="lessThan">
      <formula>$C$4</formula>
    </cfRule>
  </conditionalFormatting>
  <conditionalFormatting sqref="AD59">
    <cfRule type="cellIs" dxfId="29189" priority="864" operator="lessThan">
      <formula>$C$4</formula>
    </cfRule>
  </conditionalFormatting>
  <conditionalFormatting sqref="AD60">
    <cfRule type="cellIs" dxfId="29188" priority="865" operator="lessThan">
      <formula>$C$4</formula>
    </cfRule>
  </conditionalFormatting>
  <conditionalFormatting sqref="AE11">
    <cfRule type="cellIs" dxfId="29187" priority="866" operator="lessThan">
      <formula>$C$4</formula>
    </cfRule>
  </conditionalFormatting>
  <conditionalFormatting sqref="AE12">
    <cfRule type="cellIs" dxfId="29186" priority="867" operator="lessThan">
      <formula>$C$4</formula>
    </cfRule>
  </conditionalFormatting>
  <conditionalFormatting sqref="AE13">
    <cfRule type="cellIs" dxfId="29185" priority="868" operator="lessThan">
      <formula>$C$4</formula>
    </cfRule>
  </conditionalFormatting>
  <conditionalFormatting sqref="AE14">
    <cfRule type="cellIs" dxfId="29184" priority="869" operator="lessThan">
      <formula>$C$4</formula>
    </cfRule>
  </conditionalFormatting>
  <conditionalFormatting sqref="AE15">
    <cfRule type="cellIs" dxfId="29183" priority="870" operator="lessThan">
      <formula>$C$4</formula>
    </cfRule>
  </conditionalFormatting>
  <conditionalFormatting sqref="AE16">
    <cfRule type="cellIs" dxfId="29182" priority="871" operator="lessThan">
      <formula>$C$4</formula>
    </cfRule>
  </conditionalFormatting>
  <conditionalFormatting sqref="AE17">
    <cfRule type="cellIs" dxfId="29181" priority="872" operator="lessThan">
      <formula>$C$4</formula>
    </cfRule>
  </conditionalFormatting>
  <conditionalFormatting sqref="AE18">
    <cfRule type="cellIs" dxfId="29180" priority="873" operator="lessThan">
      <formula>$C$4</formula>
    </cfRule>
  </conditionalFormatting>
  <conditionalFormatting sqref="AE19">
    <cfRule type="cellIs" dxfId="29179" priority="874" operator="lessThan">
      <formula>$C$4</formula>
    </cfRule>
  </conditionalFormatting>
  <conditionalFormatting sqref="AE20">
    <cfRule type="cellIs" dxfId="29178" priority="875" operator="lessThan">
      <formula>$C$4</formula>
    </cfRule>
  </conditionalFormatting>
  <conditionalFormatting sqref="AE21">
    <cfRule type="cellIs" dxfId="29177" priority="876" operator="lessThan">
      <formula>$C$4</formula>
    </cfRule>
  </conditionalFormatting>
  <conditionalFormatting sqref="AE22">
    <cfRule type="cellIs" dxfId="29176" priority="877" operator="lessThan">
      <formula>$C$4</formula>
    </cfRule>
  </conditionalFormatting>
  <conditionalFormatting sqref="AE23">
    <cfRule type="cellIs" dxfId="29175" priority="878" operator="lessThan">
      <formula>$C$4</formula>
    </cfRule>
  </conditionalFormatting>
  <conditionalFormatting sqref="AE24">
    <cfRule type="cellIs" dxfId="29174" priority="879" operator="lessThan">
      <formula>$C$4</formula>
    </cfRule>
  </conditionalFormatting>
  <conditionalFormatting sqref="AE25">
    <cfRule type="cellIs" dxfId="29173" priority="880" operator="lessThan">
      <formula>$C$4</formula>
    </cfRule>
  </conditionalFormatting>
  <conditionalFormatting sqref="AE26">
    <cfRule type="cellIs" dxfId="29172" priority="881" operator="lessThan">
      <formula>$C$4</formula>
    </cfRule>
  </conditionalFormatting>
  <conditionalFormatting sqref="AE27">
    <cfRule type="cellIs" dxfId="29171" priority="882" operator="lessThan">
      <formula>$C$4</formula>
    </cfRule>
  </conditionalFormatting>
  <conditionalFormatting sqref="AE28">
    <cfRule type="cellIs" dxfId="29170" priority="883" operator="lessThan">
      <formula>$C$4</formula>
    </cfRule>
  </conditionalFormatting>
  <conditionalFormatting sqref="AE29">
    <cfRule type="cellIs" dxfId="29169" priority="884" operator="lessThan">
      <formula>$C$4</formula>
    </cfRule>
  </conditionalFormatting>
  <conditionalFormatting sqref="AE30">
    <cfRule type="cellIs" dxfId="29168" priority="885" operator="lessThan">
      <formula>$C$4</formula>
    </cfRule>
  </conditionalFormatting>
  <conditionalFormatting sqref="AE31">
    <cfRule type="cellIs" dxfId="29167" priority="886" operator="lessThan">
      <formula>$C$4</formula>
    </cfRule>
  </conditionalFormatting>
  <conditionalFormatting sqref="AE32">
    <cfRule type="cellIs" dxfId="29166" priority="887" operator="lessThan">
      <formula>$C$4</formula>
    </cfRule>
  </conditionalFormatting>
  <conditionalFormatting sqref="AE33">
    <cfRule type="cellIs" dxfId="29165" priority="888" operator="lessThan">
      <formula>$C$4</formula>
    </cfRule>
  </conditionalFormatting>
  <conditionalFormatting sqref="AE34">
    <cfRule type="cellIs" dxfId="29164" priority="889" operator="lessThan">
      <formula>$C$4</formula>
    </cfRule>
  </conditionalFormatting>
  <conditionalFormatting sqref="AE35">
    <cfRule type="cellIs" dxfId="29163" priority="890" operator="lessThan">
      <formula>$C$4</formula>
    </cfRule>
  </conditionalFormatting>
  <conditionalFormatting sqref="AE36">
    <cfRule type="cellIs" dxfId="29162" priority="891" operator="lessThan">
      <formula>$C$4</formula>
    </cfRule>
  </conditionalFormatting>
  <conditionalFormatting sqref="AE37">
    <cfRule type="cellIs" dxfId="29161" priority="892" operator="lessThan">
      <formula>$C$4</formula>
    </cfRule>
  </conditionalFormatting>
  <conditionalFormatting sqref="AE38">
    <cfRule type="cellIs" dxfId="29160" priority="893" operator="lessThan">
      <formula>$C$4</formula>
    </cfRule>
  </conditionalFormatting>
  <conditionalFormatting sqref="AE39">
    <cfRule type="cellIs" dxfId="29159" priority="894" operator="lessThan">
      <formula>$C$4</formula>
    </cfRule>
  </conditionalFormatting>
  <conditionalFormatting sqref="AE40">
    <cfRule type="cellIs" dxfId="29158" priority="895" operator="lessThan">
      <formula>$C$4</formula>
    </cfRule>
  </conditionalFormatting>
  <conditionalFormatting sqref="AE41">
    <cfRule type="cellIs" dxfId="29157" priority="896" operator="lessThan">
      <formula>$C$4</formula>
    </cfRule>
  </conditionalFormatting>
  <conditionalFormatting sqref="AE42">
    <cfRule type="cellIs" dxfId="29156" priority="897" operator="lessThan">
      <formula>$C$4</formula>
    </cfRule>
  </conditionalFormatting>
  <conditionalFormatting sqref="AE43">
    <cfRule type="cellIs" dxfId="29155" priority="898" operator="lessThan">
      <formula>$C$4</formula>
    </cfRule>
  </conditionalFormatting>
  <conditionalFormatting sqref="AE44">
    <cfRule type="cellIs" dxfId="29154" priority="899" operator="lessThan">
      <formula>$C$4</formula>
    </cfRule>
  </conditionalFormatting>
  <conditionalFormatting sqref="AE45">
    <cfRule type="cellIs" dxfId="29153" priority="900" operator="lessThan">
      <formula>$C$4</formula>
    </cfRule>
  </conditionalFormatting>
  <conditionalFormatting sqref="AE46">
    <cfRule type="cellIs" dxfId="29152" priority="901" operator="lessThan">
      <formula>$C$4</formula>
    </cfRule>
  </conditionalFormatting>
  <conditionalFormatting sqref="AE47">
    <cfRule type="cellIs" dxfId="29151" priority="902" operator="lessThan">
      <formula>$C$4</formula>
    </cfRule>
  </conditionalFormatting>
  <conditionalFormatting sqref="AE48">
    <cfRule type="cellIs" dxfId="29150" priority="903" operator="lessThan">
      <formula>$C$4</formula>
    </cfRule>
  </conditionalFormatting>
  <conditionalFormatting sqref="AE49">
    <cfRule type="cellIs" dxfId="29149" priority="904" operator="lessThan">
      <formula>$C$4</formula>
    </cfRule>
  </conditionalFormatting>
  <conditionalFormatting sqref="AE50">
    <cfRule type="cellIs" dxfId="29148" priority="905" operator="lessThan">
      <formula>$C$4</formula>
    </cfRule>
  </conditionalFormatting>
  <conditionalFormatting sqref="AE51">
    <cfRule type="cellIs" dxfId="29147" priority="906" operator="lessThan">
      <formula>$C$4</formula>
    </cfRule>
  </conditionalFormatting>
  <conditionalFormatting sqref="AE52">
    <cfRule type="cellIs" dxfId="29146" priority="907" operator="lessThan">
      <formula>$C$4</formula>
    </cfRule>
  </conditionalFormatting>
  <conditionalFormatting sqref="AE53">
    <cfRule type="cellIs" dxfId="29145" priority="908" operator="lessThan">
      <formula>$C$4</formula>
    </cfRule>
  </conditionalFormatting>
  <conditionalFormatting sqref="AE54">
    <cfRule type="cellIs" dxfId="29144" priority="909" operator="lessThan">
      <formula>$C$4</formula>
    </cfRule>
  </conditionalFormatting>
  <conditionalFormatting sqref="AE55">
    <cfRule type="cellIs" dxfId="29143" priority="910" operator="lessThan">
      <formula>$C$4</formula>
    </cfRule>
  </conditionalFormatting>
  <conditionalFormatting sqref="AE56">
    <cfRule type="cellIs" dxfId="29142" priority="911" operator="lessThan">
      <formula>$C$4</formula>
    </cfRule>
  </conditionalFormatting>
  <conditionalFormatting sqref="AE57">
    <cfRule type="cellIs" dxfId="29141" priority="912" operator="lessThan">
      <formula>$C$4</formula>
    </cfRule>
  </conditionalFormatting>
  <conditionalFormatting sqref="AE58">
    <cfRule type="cellIs" dxfId="29140" priority="913" operator="lessThan">
      <formula>$C$4</formula>
    </cfRule>
  </conditionalFormatting>
  <conditionalFormatting sqref="AE59">
    <cfRule type="cellIs" dxfId="29139" priority="914" operator="lessThan">
      <formula>$C$4</formula>
    </cfRule>
  </conditionalFormatting>
  <conditionalFormatting sqref="AE60">
    <cfRule type="cellIs" dxfId="29138" priority="915" operator="lessThan">
      <formula>$C$4</formula>
    </cfRule>
  </conditionalFormatting>
  <conditionalFormatting sqref="AF11">
    <cfRule type="cellIs" dxfId="29137" priority="916" operator="lessThan">
      <formula>$C$4</formula>
    </cfRule>
  </conditionalFormatting>
  <conditionalFormatting sqref="AF12">
    <cfRule type="cellIs" dxfId="29136" priority="917" operator="lessThan">
      <formula>$C$4</formula>
    </cfRule>
  </conditionalFormatting>
  <conditionalFormatting sqref="AF13">
    <cfRule type="cellIs" dxfId="29135" priority="918" operator="lessThan">
      <formula>$C$4</formula>
    </cfRule>
  </conditionalFormatting>
  <conditionalFormatting sqref="AF14">
    <cfRule type="cellIs" dxfId="29134" priority="919" operator="lessThan">
      <formula>$C$4</formula>
    </cfRule>
  </conditionalFormatting>
  <conditionalFormatting sqref="AF15">
    <cfRule type="cellIs" dxfId="29133" priority="920" operator="lessThan">
      <formula>$C$4</formula>
    </cfRule>
  </conditionalFormatting>
  <conditionalFormatting sqref="AF16">
    <cfRule type="cellIs" dxfId="29132" priority="921" operator="lessThan">
      <formula>$C$4</formula>
    </cfRule>
  </conditionalFormatting>
  <conditionalFormatting sqref="AF17">
    <cfRule type="cellIs" dxfId="29131" priority="922" operator="lessThan">
      <formula>$C$4</formula>
    </cfRule>
  </conditionalFormatting>
  <conditionalFormatting sqref="AF18">
    <cfRule type="cellIs" dxfId="29130" priority="923" operator="lessThan">
      <formula>$C$4</formula>
    </cfRule>
  </conditionalFormatting>
  <conditionalFormatting sqref="AF19">
    <cfRule type="cellIs" dxfId="29129" priority="924" operator="lessThan">
      <formula>$C$4</formula>
    </cfRule>
  </conditionalFormatting>
  <conditionalFormatting sqref="AF20">
    <cfRule type="cellIs" dxfId="29128" priority="925" operator="lessThan">
      <formula>$C$4</formula>
    </cfRule>
  </conditionalFormatting>
  <conditionalFormatting sqref="AF21">
    <cfRule type="cellIs" dxfId="29127" priority="926" operator="lessThan">
      <formula>$C$4</formula>
    </cfRule>
  </conditionalFormatting>
  <conditionalFormatting sqref="AF22">
    <cfRule type="cellIs" dxfId="29126" priority="927" operator="lessThan">
      <formula>$C$4</formula>
    </cfRule>
  </conditionalFormatting>
  <conditionalFormatting sqref="AF23">
    <cfRule type="cellIs" dxfId="29125" priority="928" operator="lessThan">
      <formula>$C$4</formula>
    </cfRule>
  </conditionalFormatting>
  <conditionalFormatting sqref="AF24">
    <cfRule type="cellIs" dxfId="29124" priority="929" operator="lessThan">
      <formula>$C$4</formula>
    </cfRule>
  </conditionalFormatting>
  <conditionalFormatting sqref="AF25">
    <cfRule type="cellIs" dxfId="29123" priority="930" operator="lessThan">
      <formula>$C$4</formula>
    </cfRule>
  </conditionalFormatting>
  <conditionalFormatting sqref="AF26">
    <cfRule type="cellIs" dxfId="29122" priority="931" operator="lessThan">
      <formula>$C$4</formula>
    </cfRule>
  </conditionalFormatting>
  <conditionalFormatting sqref="AF27">
    <cfRule type="cellIs" dxfId="29121" priority="932" operator="lessThan">
      <formula>$C$4</formula>
    </cfRule>
  </conditionalFormatting>
  <conditionalFormatting sqref="AF28">
    <cfRule type="cellIs" dxfId="29120" priority="933" operator="lessThan">
      <formula>$C$4</formula>
    </cfRule>
  </conditionalFormatting>
  <conditionalFormatting sqref="AF29">
    <cfRule type="cellIs" dxfId="29119" priority="934" operator="lessThan">
      <formula>$C$4</formula>
    </cfRule>
  </conditionalFormatting>
  <conditionalFormatting sqref="AF30">
    <cfRule type="cellIs" dxfId="29118" priority="935" operator="lessThan">
      <formula>$C$4</formula>
    </cfRule>
  </conditionalFormatting>
  <conditionalFormatting sqref="AF31">
    <cfRule type="cellIs" dxfId="29117" priority="936" operator="lessThan">
      <formula>$C$4</formula>
    </cfRule>
  </conditionalFormatting>
  <conditionalFormatting sqref="AF32">
    <cfRule type="cellIs" dxfId="29116" priority="937" operator="lessThan">
      <formula>$C$4</formula>
    </cfRule>
  </conditionalFormatting>
  <conditionalFormatting sqref="AF33">
    <cfRule type="cellIs" dxfId="29115" priority="938" operator="lessThan">
      <formula>$C$4</formula>
    </cfRule>
  </conditionalFormatting>
  <conditionalFormatting sqref="AF34">
    <cfRule type="cellIs" dxfId="29114" priority="939" operator="lessThan">
      <formula>$C$4</formula>
    </cfRule>
  </conditionalFormatting>
  <conditionalFormatting sqref="AF35">
    <cfRule type="cellIs" dxfId="29113" priority="940" operator="lessThan">
      <formula>$C$4</formula>
    </cfRule>
  </conditionalFormatting>
  <conditionalFormatting sqref="AF36">
    <cfRule type="cellIs" dxfId="29112" priority="941" operator="lessThan">
      <formula>$C$4</formula>
    </cfRule>
  </conditionalFormatting>
  <conditionalFormatting sqref="AF37">
    <cfRule type="cellIs" dxfId="29111" priority="942" operator="lessThan">
      <formula>$C$4</formula>
    </cfRule>
  </conditionalFormatting>
  <conditionalFormatting sqref="AF38">
    <cfRule type="cellIs" dxfId="29110" priority="943" operator="lessThan">
      <formula>$C$4</formula>
    </cfRule>
  </conditionalFormatting>
  <conditionalFormatting sqref="AF39">
    <cfRule type="cellIs" dxfId="29109" priority="944" operator="lessThan">
      <formula>$C$4</formula>
    </cfRule>
  </conditionalFormatting>
  <conditionalFormatting sqref="AF40">
    <cfRule type="cellIs" dxfId="29108" priority="945" operator="lessThan">
      <formula>$C$4</formula>
    </cfRule>
  </conditionalFormatting>
  <conditionalFormatting sqref="AF41">
    <cfRule type="cellIs" dxfId="29107" priority="946" operator="lessThan">
      <formula>$C$4</formula>
    </cfRule>
  </conditionalFormatting>
  <conditionalFormatting sqref="AF42">
    <cfRule type="cellIs" dxfId="29106" priority="947" operator="lessThan">
      <formula>$C$4</formula>
    </cfRule>
  </conditionalFormatting>
  <conditionalFormatting sqref="AF43">
    <cfRule type="cellIs" dxfId="29105" priority="948" operator="lessThan">
      <formula>$C$4</formula>
    </cfRule>
  </conditionalFormatting>
  <conditionalFormatting sqref="AF44">
    <cfRule type="cellIs" dxfId="29104" priority="949" operator="lessThan">
      <formula>$C$4</formula>
    </cfRule>
  </conditionalFormatting>
  <conditionalFormatting sqref="AF45">
    <cfRule type="cellIs" dxfId="29103" priority="950" operator="lessThan">
      <formula>$C$4</formula>
    </cfRule>
  </conditionalFormatting>
  <conditionalFormatting sqref="AF46">
    <cfRule type="cellIs" dxfId="29102" priority="951" operator="lessThan">
      <formula>$C$4</formula>
    </cfRule>
  </conditionalFormatting>
  <conditionalFormatting sqref="AF47">
    <cfRule type="cellIs" dxfId="29101" priority="952" operator="lessThan">
      <formula>$C$4</formula>
    </cfRule>
  </conditionalFormatting>
  <conditionalFormatting sqref="AF48">
    <cfRule type="cellIs" dxfId="29100" priority="953" operator="lessThan">
      <formula>$C$4</formula>
    </cfRule>
  </conditionalFormatting>
  <conditionalFormatting sqref="AF49">
    <cfRule type="cellIs" dxfId="29099" priority="954" operator="lessThan">
      <formula>$C$4</formula>
    </cfRule>
  </conditionalFormatting>
  <conditionalFormatting sqref="AF50">
    <cfRule type="cellIs" dxfId="29098" priority="955" operator="lessThan">
      <formula>$C$4</formula>
    </cfRule>
  </conditionalFormatting>
  <conditionalFormatting sqref="AF51">
    <cfRule type="cellIs" dxfId="29097" priority="956" operator="lessThan">
      <formula>$C$4</formula>
    </cfRule>
  </conditionalFormatting>
  <conditionalFormatting sqref="AF52">
    <cfRule type="cellIs" dxfId="29096" priority="957" operator="lessThan">
      <formula>$C$4</formula>
    </cfRule>
  </conditionalFormatting>
  <conditionalFormatting sqref="AF53">
    <cfRule type="cellIs" dxfId="29095" priority="958" operator="lessThan">
      <formula>$C$4</formula>
    </cfRule>
  </conditionalFormatting>
  <conditionalFormatting sqref="AF54">
    <cfRule type="cellIs" dxfId="29094" priority="959" operator="lessThan">
      <formula>$C$4</formula>
    </cfRule>
  </conditionalFormatting>
  <conditionalFormatting sqref="AF55">
    <cfRule type="cellIs" dxfId="29093" priority="960" operator="lessThan">
      <formula>$C$4</formula>
    </cfRule>
  </conditionalFormatting>
  <conditionalFormatting sqref="AF56">
    <cfRule type="cellIs" dxfId="29092" priority="961" operator="lessThan">
      <formula>$C$4</formula>
    </cfRule>
  </conditionalFormatting>
  <conditionalFormatting sqref="AF57">
    <cfRule type="cellIs" dxfId="29091" priority="962" operator="lessThan">
      <formula>$C$4</formula>
    </cfRule>
  </conditionalFormatting>
  <conditionalFormatting sqref="AF58">
    <cfRule type="cellIs" dxfId="29090" priority="963" operator="lessThan">
      <formula>$C$4</formula>
    </cfRule>
  </conditionalFormatting>
  <conditionalFormatting sqref="AF59">
    <cfRule type="cellIs" dxfId="29089" priority="964" operator="lessThan">
      <formula>$C$4</formula>
    </cfRule>
  </conditionalFormatting>
  <conditionalFormatting sqref="AF60">
    <cfRule type="cellIs" dxfId="29088" priority="965" operator="lessThan">
      <formula>$C$4</formula>
    </cfRule>
  </conditionalFormatting>
  <conditionalFormatting sqref="AG47">
    <cfRule type="cellIs" dxfId="29087" priority="1002" operator="lessThan">
      <formula>$C$4</formula>
    </cfRule>
  </conditionalFormatting>
  <conditionalFormatting sqref="AG48">
    <cfRule type="cellIs" dxfId="29086" priority="1003" operator="lessThan">
      <formula>$C$4</formula>
    </cfRule>
  </conditionalFormatting>
  <conditionalFormatting sqref="AG49">
    <cfRule type="cellIs" dxfId="29085" priority="1004" operator="lessThan">
      <formula>$C$4</formula>
    </cfRule>
  </conditionalFormatting>
  <conditionalFormatting sqref="AG50">
    <cfRule type="cellIs" dxfId="29084" priority="1005" operator="lessThan">
      <formula>$C$4</formula>
    </cfRule>
  </conditionalFormatting>
  <conditionalFormatting sqref="AG51">
    <cfRule type="cellIs" dxfId="29083" priority="1006" operator="lessThan">
      <formula>$C$4</formula>
    </cfRule>
  </conditionalFormatting>
  <conditionalFormatting sqref="AG52">
    <cfRule type="cellIs" dxfId="29082" priority="1007" operator="lessThan">
      <formula>$C$4</formula>
    </cfRule>
  </conditionalFormatting>
  <conditionalFormatting sqref="AG53">
    <cfRule type="cellIs" dxfId="29081" priority="1008" operator="lessThan">
      <formula>$C$4</formula>
    </cfRule>
  </conditionalFormatting>
  <conditionalFormatting sqref="AG54">
    <cfRule type="cellIs" dxfId="29080" priority="1009" operator="lessThan">
      <formula>$C$4</formula>
    </cfRule>
  </conditionalFormatting>
  <conditionalFormatting sqref="AG55">
    <cfRule type="cellIs" dxfId="29079" priority="1010" operator="lessThan">
      <formula>$C$4</formula>
    </cfRule>
  </conditionalFormatting>
  <conditionalFormatting sqref="AG56">
    <cfRule type="cellIs" dxfId="29078" priority="1011" operator="lessThan">
      <formula>$C$4</formula>
    </cfRule>
  </conditionalFormatting>
  <conditionalFormatting sqref="AG57">
    <cfRule type="cellIs" dxfId="29077" priority="1012" operator="lessThan">
      <formula>$C$4</formula>
    </cfRule>
  </conditionalFormatting>
  <conditionalFormatting sqref="AG58">
    <cfRule type="cellIs" dxfId="29076" priority="1013" operator="lessThan">
      <formula>$C$4</formula>
    </cfRule>
  </conditionalFormatting>
  <conditionalFormatting sqref="AG59">
    <cfRule type="cellIs" dxfId="29075" priority="1014" operator="lessThan">
      <formula>$C$4</formula>
    </cfRule>
  </conditionalFormatting>
  <conditionalFormatting sqref="AG60">
    <cfRule type="cellIs" dxfId="29074" priority="1015" operator="lessThan">
      <formula>$C$4</formula>
    </cfRule>
  </conditionalFormatting>
  <conditionalFormatting sqref="AH11">
    <cfRule type="cellIs" dxfId="29073" priority="1016" operator="lessThan">
      <formula>$C$4</formula>
    </cfRule>
  </conditionalFormatting>
  <conditionalFormatting sqref="AH12">
    <cfRule type="cellIs" dxfId="29072" priority="1017" operator="lessThan">
      <formula>$C$4</formula>
    </cfRule>
  </conditionalFormatting>
  <conditionalFormatting sqref="AH13">
    <cfRule type="cellIs" dxfId="29071" priority="1018" operator="lessThan">
      <formula>$C$4</formula>
    </cfRule>
  </conditionalFormatting>
  <conditionalFormatting sqref="AH14">
    <cfRule type="cellIs" dxfId="29070" priority="1019" operator="lessThan">
      <formula>$C$4</formula>
    </cfRule>
  </conditionalFormatting>
  <conditionalFormatting sqref="AH15">
    <cfRule type="cellIs" dxfId="29069" priority="1020" operator="lessThan">
      <formula>$C$4</formula>
    </cfRule>
  </conditionalFormatting>
  <conditionalFormatting sqref="AH16">
    <cfRule type="cellIs" dxfId="29068" priority="1021" operator="lessThan">
      <formula>$C$4</formula>
    </cfRule>
  </conditionalFormatting>
  <conditionalFormatting sqref="AH17">
    <cfRule type="cellIs" dxfId="29067" priority="1022" operator="lessThan">
      <formula>$C$4</formula>
    </cfRule>
  </conditionalFormatting>
  <conditionalFormatting sqref="AH18">
    <cfRule type="cellIs" dxfId="29066" priority="1023" operator="lessThan">
      <formula>$C$4</formula>
    </cfRule>
  </conditionalFormatting>
  <conditionalFormatting sqref="AH19">
    <cfRule type="cellIs" dxfId="29065" priority="1024" operator="lessThan">
      <formula>$C$4</formula>
    </cfRule>
  </conditionalFormatting>
  <conditionalFormatting sqref="AH20">
    <cfRule type="cellIs" dxfId="29064" priority="1025" operator="lessThan">
      <formula>$C$4</formula>
    </cfRule>
  </conditionalFormatting>
  <conditionalFormatting sqref="AH21">
    <cfRule type="cellIs" dxfId="29063" priority="1026" operator="lessThan">
      <formula>$C$4</formula>
    </cfRule>
  </conditionalFormatting>
  <conditionalFormatting sqref="AH22">
    <cfRule type="cellIs" dxfId="29062" priority="1027" operator="lessThan">
      <formula>$C$4</formula>
    </cfRule>
  </conditionalFormatting>
  <conditionalFormatting sqref="AH23">
    <cfRule type="cellIs" dxfId="29061" priority="1028" operator="lessThan">
      <formula>$C$4</formula>
    </cfRule>
  </conditionalFormatting>
  <conditionalFormatting sqref="AH24">
    <cfRule type="cellIs" dxfId="29060" priority="1029" operator="lessThan">
      <formula>$C$4</formula>
    </cfRule>
  </conditionalFormatting>
  <conditionalFormatting sqref="AH25">
    <cfRule type="cellIs" dxfId="29059" priority="1030" operator="lessThan">
      <formula>$C$4</formula>
    </cfRule>
  </conditionalFormatting>
  <conditionalFormatting sqref="AH26">
    <cfRule type="cellIs" dxfId="29058" priority="1031" operator="lessThan">
      <formula>$C$4</formula>
    </cfRule>
  </conditionalFormatting>
  <conditionalFormatting sqref="AH27">
    <cfRule type="cellIs" dxfId="29057" priority="1032" operator="lessThan">
      <formula>$C$4</formula>
    </cfRule>
  </conditionalFormatting>
  <conditionalFormatting sqref="AH28">
    <cfRule type="cellIs" dxfId="29056" priority="1033" operator="lessThan">
      <formula>$C$4</formula>
    </cfRule>
  </conditionalFormatting>
  <conditionalFormatting sqref="AH29">
    <cfRule type="cellIs" dxfId="29055" priority="1034" operator="lessThan">
      <formula>$C$4</formula>
    </cfRule>
  </conditionalFormatting>
  <conditionalFormatting sqref="AH30">
    <cfRule type="cellIs" dxfId="29054" priority="1035" operator="lessThan">
      <formula>$C$4</formula>
    </cfRule>
  </conditionalFormatting>
  <conditionalFormatting sqref="AH31">
    <cfRule type="cellIs" dxfId="29053" priority="1036" operator="lessThan">
      <formula>$C$4</formula>
    </cfRule>
  </conditionalFormatting>
  <conditionalFormatting sqref="AH32">
    <cfRule type="cellIs" dxfId="29052" priority="1037" operator="lessThan">
      <formula>$C$4</formula>
    </cfRule>
  </conditionalFormatting>
  <conditionalFormatting sqref="AH33">
    <cfRule type="cellIs" dxfId="29051" priority="1038" operator="lessThan">
      <formula>$C$4</formula>
    </cfRule>
  </conditionalFormatting>
  <conditionalFormatting sqref="AH34">
    <cfRule type="cellIs" dxfId="29050" priority="1039" operator="lessThan">
      <formula>$C$4</formula>
    </cfRule>
  </conditionalFormatting>
  <conditionalFormatting sqref="AH35">
    <cfRule type="cellIs" dxfId="29049" priority="1040" operator="lessThan">
      <formula>$C$4</formula>
    </cfRule>
  </conditionalFormatting>
  <conditionalFormatting sqref="AH36">
    <cfRule type="cellIs" dxfId="29048" priority="1041" operator="lessThan">
      <formula>$C$4</formula>
    </cfRule>
  </conditionalFormatting>
  <conditionalFormatting sqref="AH37">
    <cfRule type="cellIs" dxfId="29047" priority="1042" operator="lessThan">
      <formula>$C$4</formula>
    </cfRule>
  </conditionalFormatting>
  <conditionalFormatting sqref="AH38">
    <cfRule type="cellIs" dxfId="29046" priority="1043" operator="lessThan">
      <formula>$C$4</formula>
    </cfRule>
  </conditionalFormatting>
  <conditionalFormatting sqref="AH39">
    <cfRule type="cellIs" dxfId="29045" priority="1044" operator="lessThan">
      <formula>$C$4</formula>
    </cfRule>
  </conditionalFormatting>
  <conditionalFormatting sqref="AH40">
    <cfRule type="cellIs" dxfId="29044" priority="1045" operator="lessThan">
      <formula>$C$4</formula>
    </cfRule>
  </conditionalFormatting>
  <conditionalFormatting sqref="AH41">
    <cfRule type="cellIs" dxfId="29043" priority="1046" operator="lessThan">
      <formula>$C$4</formula>
    </cfRule>
  </conditionalFormatting>
  <conditionalFormatting sqref="AH42">
    <cfRule type="cellIs" dxfId="29042" priority="1047" operator="lessThan">
      <formula>$C$4</formula>
    </cfRule>
  </conditionalFormatting>
  <conditionalFormatting sqref="AH43">
    <cfRule type="cellIs" dxfId="29041" priority="1048" operator="lessThan">
      <formula>$C$4</formula>
    </cfRule>
  </conditionalFormatting>
  <conditionalFormatting sqref="AH44">
    <cfRule type="cellIs" dxfId="29040" priority="1049" operator="lessThan">
      <formula>$C$4</formula>
    </cfRule>
  </conditionalFormatting>
  <conditionalFormatting sqref="AH45">
    <cfRule type="cellIs" dxfId="29039" priority="1050" operator="lessThan">
      <formula>$C$4</formula>
    </cfRule>
  </conditionalFormatting>
  <conditionalFormatting sqref="AH46">
    <cfRule type="cellIs" dxfId="29038" priority="1051" operator="lessThan">
      <formula>$C$4</formula>
    </cfRule>
  </conditionalFormatting>
  <conditionalFormatting sqref="AH47">
    <cfRule type="cellIs" dxfId="29037" priority="1052" operator="lessThan">
      <formula>$C$4</formula>
    </cfRule>
  </conditionalFormatting>
  <conditionalFormatting sqref="AH48">
    <cfRule type="cellIs" dxfId="29036" priority="1053" operator="lessThan">
      <formula>$C$4</formula>
    </cfRule>
  </conditionalFormatting>
  <conditionalFormatting sqref="AH49">
    <cfRule type="cellIs" dxfId="29035" priority="1054" operator="lessThan">
      <formula>$C$4</formula>
    </cfRule>
  </conditionalFormatting>
  <conditionalFormatting sqref="AH50">
    <cfRule type="cellIs" dxfId="29034" priority="1055" operator="lessThan">
      <formula>$C$4</formula>
    </cfRule>
  </conditionalFormatting>
  <conditionalFormatting sqref="AH51">
    <cfRule type="cellIs" dxfId="29033" priority="1056" operator="lessThan">
      <formula>$C$4</formula>
    </cfRule>
  </conditionalFormatting>
  <conditionalFormatting sqref="AH52">
    <cfRule type="cellIs" dxfId="29032" priority="1057" operator="lessThan">
      <formula>$C$4</formula>
    </cfRule>
  </conditionalFormatting>
  <conditionalFormatting sqref="AH53">
    <cfRule type="cellIs" dxfId="29031" priority="1058" operator="lessThan">
      <formula>$C$4</formula>
    </cfRule>
  </conditionalFormatting>
  <conditionalFormatting sqref="AH54">
    <cfRule type="cellIs" dxfId="29030" priority="1059" operator="lessThan">
      <formula>$C$4</formula>
    </cfRule>
  </conditionalFormatting>
  <conditionalFormatting sqref="AH55">
    <cfRule type="cellIs" dxfId="29029" priority="1060" operator="lessThan">
      <formula>$C$4</formula>
    </cfRule>
  </conditionalFormatting>
  <conditionalFormatting sqref="AH56">
    <cfRule type="cellIs" dxfId="29028" priority="1061" operator="lessThan">
      <formula>$C$4</formula>
    </cfRule>
  </conditionalFormatting>
  <conditionalFormatting sqref="AH57">
    <cfRule type="cellIs" dxfId="29027" priority="1062" operator="lessThan">
      <formula>$C$4</formula>
    </cfRule>
  </conditionalFormatting>
  <conditionalFormatting sqref="AH58">
    <cfRule type="cellIs" dxfId="29026" priority="1063" operator="lessThan">
      <formula>$C$4</formula>
    </cfRule>
  </conditionalFormatting>
  <conditionalFormatting sqref="AH59">
    <cfRule type="cellIs" dxfId="29025" priority="1064" operator="lessThan">
      <formula>$C$4</formula>
    </cfRule>
  </conditionalFormatting>
  <conditionalFormatting sqref="AH60">
    <cfRule type="cellIs" dxfId="29024" priority="1065" operator="lessThan">
      <formula>$C$4</formula>
    </cfRule>
  </conditionalFormatting>
  <conditionalFormatting sqref="AI47">
    <cfRule type="cellIs" dxfId="29023" priority="1102" operator="lessThan">
      <formula>$C$4</formula>
    </cfRule>
  </conditionalFormatting>
  <conditionalFormatting sqref="AI48">
    <cfRule type="cellIs" dxfId="29022" priority="1103" operator="lessThan">
      <formula>$C$4</formula>
    </cfRule>
  </conditionalFormatting>
  <conditionalFormatting sqref="AI49">
    <cfRule type="cellIs" dxfId="29021" priority="1104" operator="lessThan">
      <formula>$C$4</formula>
    </cfRule>
  </conditionalFormatting>
  <conditionalFormatting sqref="AI50">
    <cfRule type="cellIs" dxfId="29020" priority="1105" operator="lessThan">
      <formula>$C$4</formula>
    </cfRule>
  </conditionalFormatting>
  <conditionalFormatting sqref="AI51">
    <cfRule type="cellIs" dxfId="29019" priority="1106" operator="lessThan">
      <formula>$C$4</formula>
    </cfRule>
  </conditionalFormatting>
  <conditionalFormatting sqref="AI52">
    <cfRule type="cellIs" dxfId="29018" priority="1107" operator="lessThan">
      <formula>$C$4</formula>
    </cfRule>
  </conditionalFormatting>
  <conditionalFormatting sqref="AI53">
    <cfRule type="cellIs" dxfId="29017" priority="1108" operator="lessThan">
      <formula>$C$4</formula>
    </cfRule>
  </conditionalFormatting>
  <conditionalFormatting sqref="AI54">
    <cfRule type="cellIs" dxfId="29016" priority="1109" operator="lessThan">
      <formula>$C$4</formula>
    </cfRule>
  </conditionalFormatting>
  <conditionalFormatting sqref="AI55">
    <cfRule type="cellIs" dxfId="29015" priority="1110" operator="lessThan">
      <formula>$C$4</formula>
    </cfRule>
  </conditionalFormatting>
  <conditionalFormatting sqref="AI56">
    <cfRule type="cellIs" dxfId="29014" priority="1111" operator="lessThan">
      <formula>$C$4</formula>
    </cfRule>
  </conditionalFormatting>
  <conditionalFormatting sqref="AI57">
    <cfRule type="cellIs" dxfId="29013" priority="1112" operator="lessThan">
      <formula>$C$4</formula>
    </cfRule>
  </conditionalFormatting>
  <conditionalFormatting sqref="AI58">
    <cfRule type="cellIs" dxfId="29012" priority="1113" operator="lessThan">
      <formula>$C$4</formula>
    </cfRule>
  </conditionalFormatting>
  <conditionalFormatting sqref="AI59">
    <cfRule type="cellIs" dxfId="29011" priority="1114" operator="lessThan">
      <formula>$C$4</formula>
    </cfRule>
  </conditionalFormatting>
  <conditionalFormatting sqref="AI60">
    <cfRule type="cellIs" dxfId="29010" priority="1115" operator="lessThan">
      <formula>$C$4</formula>
    </cfRule>
  </conditionalFormatting>
  <conditionalFormatting sqref="AJ11">
    <cfRule type="cellIs" dxfId="29009" priority="1116" operator="lessThan">
      <formula>$C$4</formula>
    </cfRule>
  </conditionalFormatting>
  <conditionalFormatting sqref="AJ12">
    <cfRule type="cellIs" dxfId="29008" priority="1117" operator="lessThan">
      <formula>$C$4</formula>
    </cfRule>
  </conditionalFormatting>
  <conditionalFormatting sqref="AJ13">
    <cfRule type="cellIs" dxfId="29007" priority="1118" operator="lessThan">
      <formula>$C$4</formula>
    </cfRule>
  </conditionalFormatting>
  <conditionalFormatting sqref="AJ14">
    <cfRule type="cellIs" dxfId="29006" priority="1119" operator="lessThan">
      <formula>$C$4</formula>
    </cfRule>
  </conditionalFormatting>
  <conditionalFormatting sqref="AJ15">
    <cfRule type="cellIs" dxfId="29005" priority="1120" operator="lessThan">
      <formula>$C$4</formula>
    </cfRule>
  </conditionalFormatting>
  <conditionalFormatting sqref="AJ16">
    <cfRule type="cellIs" dxfId="29004" priority="1121" operator="lessThan">
      <formula>$C$4</formula>
    </cfRule>
  </conditionalFormatting>
  <conditionalFormatting sqref="AJ17">
    <cfRule type="cellIs" dxfId="29003" priority="1122" operator="lessThan">
      <formula>$C$4</formula>
    </cfRule>
  </conditionalFormatting>
  <conditionalFormatting sqref="AJ18">
    <cfRule type="cellIs" dxfId="29002" priority="1123" operator="lessThan">
      <formula>$C$4</formula>
    </cfRule>
  </conditionalFormatting>
  <conditionalFormatting sqref="AJ19">
    <cfRule type="cellIs" dxfId="29001" priority="1124" operator="lessThan">
      <formula>$C$4</formula>
    </cfRule>
  </conditionalFormatting>
  <conditionalFormatting sqref="AJ20">
    <cfRule type="cellIs" dxfId="29000" priority="1125" operator="lessThan">
      <formula>$C$4</formula>
    </cfRule>
  </conditionalFormatting>
  <conditionalFormatting sqref="AJ21">
    <cfRule type="cellIs" dxfId="28999" priority="1126" operator="lessThan">
      <formula>$C$4</formula>
    </cfRule>
  </conditionalFormatting>
  <conditionalFormatting sqref="AJ22">
    <cfRule type="cellIs" dxfId="28998" priority="1127" operator="lessThan">
      <formula>$C$4</formula>
    </cfRule>
  </conditionalFormatting>
  <conditionalFormatting sqref="AJ23">
    <cfRule type="cellIs" dxfId="28997" priority="1128" operator="lessThan">
      <formula>$C$4</formula>
    </cfRule>
  </conditionalFormatting>
  <conditionalFormatting sqref="AJ24">
    <cfRule type="cellIs" dxfId="28996" priority="1129" operator="lessThan">
      <formula>$C$4</formula>
    </cfRule>
  </conditionalFormatting>
  <conditionalFormatting sqref="AJ25">
    <cfRule type="cellIs" dxfId="28995" priority="1130" operator="lessThan">
      <formula>$C$4</formula>
    </cfRule>
  </conditionalFormatting>
  <conditionalFormatting sqref="AJ26">
    <cfRule type="cellIs" dxfId="28994" priority="1131" operator="lessThan">
      <formula>$C$4</formula>
    </cfRule>
  </conditionalFormatting>
  <conditionalFormatting sqref="AJ27">
    <cfRule type="cellIs" dxfId="28993" priority="1132" operator="lessThan">
      <formula>$C$4</formula>
    </cfRule>
  </conditionalFormatting>
  <conditionalFormatting sqref="AJ28">
    <cfRule type="cellIs" dxfId="28992" priority="1133" operator="lessThan">
      <formula>$C$4</formula>
    </cfRule>
  </conditionalFormatting>
  <conditionalFormatting sqref="AJ29">
    <cfRule type="cellIs" dxfId="28991" priority="1134" operator="lessThan">
      <formula>$C$4</formula>
    </cfRule>
  </conditionalFormatting>
  <conditionalFormatting sqref="AJ30">
    <cfRule type="cellIs" dxfId="28990" priority="1135" operator="lessThan">
      <formula>$C$4</formula>
    </cfRule>
  </conditionalFormatting>
  <conditionalFormatting sqref="AJ31">
    <cfRule type="cellIs" dxfId="28989" priority="1136" operator="lessThan">
      <formula>$C$4</formula>
    </cfRule>
  </conditionalFormatting>
  <conditionalFormatting sqref="AJ32">
    <cfRule type="cellIs" dxfId="28988" priority="1137" operator="lessThan">
      <formula>$C$4</formula>
    </cfRule>
  </conditionalFormatting>
  <conditionalFormatting sqref="AJ33">
    <cfRule type="cellIs" dxfId="28987" priority="1138" operator="lessThan">
      <formula>$C$4</formula>
    </cfRule>
  </conditionalFormatting>
  <conditionalFormatting sqref="AJ34">
    <cfRule type="cellIs" dxfId="28986" priority="1139" operator="lessThan">
      <formula>$C$4</formula>
    </cfRule>
  </conditionalFormatting>
  <conditionalFormatting sqref="AJ35">
    <cfRule type="cellIs" dxfId="28985" priority="1140" operator="lessThan">
      <formula>$C$4</formula>
    </cfRule>
  </conditionalFormatting>
  <conditionalFormatting sqref="AJ36">
    <cfRule type="cellIs" dxfId="28984" priority="1141" operator="lessThan">
      <formula>$C$4</formula>
    </cfRule>
  </conditionalFormatting>
  <conditionalFormatting sqref="AJ37">
    <cfRule type="cellIs" dxfId="28983" priority="1142" operator="lessThan">
      <formula>$C$4</formula>
    </cfRule>
  </conditionalFormatting>
  <conditionalFormatting sqref="AJ38">
    <cfRule type="cellIs" dxfId="28982" priority="1143" operator="lessThan">
      <formula>$C$4</formula>
    </cfRule>
  </conditionalFormatting>
  <conditionalFormatting sqref="AJ39">
    <cfRule type="cellIs" dxfId="28981" priority="1144" operator="lessThan">
      <formula>$C$4</formula>
    </cfRule>
  </conditionalFormatting>
  <conditionalFormatting sqref="AJ40">
    <cfRule type="cellIs" dxfId="28980" priority="1145" operator="lessThan">
      <formula>$C$4</formula>
    </cfRule>
  </conditionalFormatting>
  <conditionalFormatting sqref="AJ41">
    <cfRule type="cellIs" dxfId="28979" priority="1146" operator="lessThan">
      <formula>$C$4</formula>
    </cfRule>
  </conditionalFormatting>
  <conditionalFormatting sqref="AJ42">
    <cfRule type="cellIs" dxfId="28978" priority="1147" operator="lessThan">
      <formula>$C$4</formula>
    </cfRule>
  </conditionalFormatting>
  <conditionalFormatting sqref="AJ43">
    <cfRule type="cellIs" dxfId="28977" priority="1148" operator="lessThan">
      <formula>$C$4</formula>
    </cfRule>
  </conditionalFormatting>
  <conditionalFormatting sqref="AJ44">
    <cfRule type="cellIs" dxfId="28976" priority="1149" operator="lessThan">
      <formula>$C$4</formula>
    </cfRule>
  </conditionalFormatting>
  <conditionalFormatting sqref="AJ45">
    <cfRule type="cellIs" dxfId="28975" priority="1150" operator="lessThan">
      <formula>$C$4</formula>
    </cfRule>
  </conditionalFormatting>
  <conditionalFormatting sqref="AJ46">
    <cfRule type="cellIs" dxfId="28974" priority="1151" operator="lessThan">
      <formula>$C$4</formula>
    </cfRule>
  </conditionalFormatting>
  <conditionalFormatting sqref="AJ47">
    <cfRule type="cellIs" dxfId="28973" priority="1152" operator="lessThan">
      <formula>$C$4</formula>
    </cfRule>
  </conditionalFormatting>
  <conditionalFormatting sqref="AJ48">
    <cfRule type="cellIs" dxfId="28972" priority="1153" operator="lessThan">
      <formula>$C$4</formula>
    </cfRule>
  </conditionalFormatting>
  <conditionalFormatting sqref="AJ49">
    <cfRule type="cellIs" dxfId="28971" priority="1154" operator="lessThan">
      <formula>$C$4</formula>
    </cfRule>
  </conditionalFormatting>
  <conditionalFormatting sqref="AJ50">
    <cfRule type="cellIs" dxfId="28970" priority="1155" operator="lessThan">
      <formula>$C$4</formula>
    </cfRule>
  </conditionalFormatting>
  <conditionalFormatting sqref="AJ51">
    <cfRule type="cellIs" dxfId="28969" priority="1156" operator="lessThan">
      <formula>$C$4</formula>
    </cfRule>
  </conditionalFormatting>
  <conditionalFormatting sqref="AJ52">
    <cfRule type="cellIs" dxfId="28968" priority="1157" operator="lessThan">
      <formula>$C$4</formula>
    </cfRule>
  </conditionalFormatting>
  <conditionalFormatting sqref="AJ53">
    <cfRule type="cellIs" dxfId="28967" priority="1158" operator="lessThan">
      <formula>$C$4</formula>
    </cfRule>
  </conditionalFormatting>
  <conditionalFormatting sqref="AJ54">
    <cfRule type="cellIs" dxfId="28966" priority="1159" operator="lessThan">
      <formula>$C$4</formula>
    </cfRule>
  </conditionalFormatting>
  <conditionalFormatting sqref="AJ55">
    <cfRule type="cellIs" dxfId="28965" priority="1160" operator="lessThan">
      <formula>$C$4</formula>
    </cfRule>
  </conditionalFormatting>
  <conditionalFormatting sqref="AJ56">
    <cfRule type="cellIs" dxfId="28964" priority="1161" operator="lessThan">
      <formula>$C$4</formula>
    </cfRule>
  </conditionalFormatting>
  <conditionalFormatting sqref="AJ57">
    <cfRule type="cellIs" dxfId="28963" priority="1162" operator="lessThan">
      <formula>$C$4</formula>
    </cfRule>
  </conditionalFormatting>
  <conditionalFormatting sqref="AJ58">
    <cfRule type="cellIs" dxfId="28962" priority="1163" operator="lessThan">
      <formula>$C$4</formula>
    </cfRule>
  </conditionalFormatting>
  <conditionalFormatting sqref="AJ59">
    <cfRule type="cellIs" dxfId="28961" priority="1164" operator="lessThan">
      <formula>$C$4</formula>
    </cfRule>
  </conditionalFormatting>
  <conditionalFormatting sqref="AJ60">
    <cfRule type="cellIs" dxfId="28960" priority="1165" operator="lessThan">
      <formula>$C$4</formula>
    </cfRule>
  </conditionalFormatting>
  <conditionalFormatting sqref="AK11">
    <cfRule type="cellIs" dxfId="28959" priority="1166" operator="lessThan">
      <formula>$C$4</formula>
    </cfRule>
  </conditionalFormatting>
  <conditionalFormatting sqref="AK12">
    <cfRule type="cellIs" dxfId="28958" priority="1167" operator="lessThan">
      <formula>$C$4</formula>
    </cfRule>
  </conditionalFormatting>
  <conditionalFormatting sqref="AK13">
    <cfRule type="cellIs" dxfId="28957" priority="1168" operator="lessThan">
      <formula>$C$4</formula>
    </cfRule>
  </conditionalFormatting>
  <conditionalFormatting sqref="AK14">
    <cfRule type="cellIs" dxfId="28956" priority="1169" operator="lessThan">
      <formula>$C$4</formula>
    </cfRule>
  </conditionalFormatting>
  <conditionalFormatting sqref="AK15">
    <cfRule type="cellIs" dxfId="28955" priority="1170" operator="lessThan">
      <formula>$C$4</formula>
    </cfRule>
  </conditionalFormatting>
  <conditionalFormatting sqref="AK16">
    <cfRule type="cellIs" dxfId="28954" priority="1171" operator="lessThan">
      <formula>$C$4</formula>
    </cfRule>
  </conditionalFormatting>
  <conditionalFormatting sqref="AK17">
    <cfRule type="cellIs" dxfId="28953" priority="1172" operator="lessThan">
      <formula>$C$4</formula>
    </cfRule>
  </conditionalFormatting>
  <conditionalFormatting sqref="AK18">
    <cfRule type="cellIs" dxfId="28952" priority="1173" operator="lessThan">
      <formula>$C$4</formula>
    </cfRule>
  </conditionalFormatting>
  <conditionalFormatting sqref="AK19">
    <cfRule type="cellIs" dxfId="28951" priority="1174" operator="lessThan">
      <formula>$C$4</formula>
    </cfRule>
  </conditionalFormatting>
  <conditionalFormatting sqref="AK20">
    <cfRule type="cellIs" dxfId="28950" priority="1175" operator="lessThan">
      <formula>$C$4</formula>
    </cfRule>
  </conditionalFormatting>
  <conditionalFormatting sqref="AK21">
    <cfRule type="cellIs" dxfId="28949" priority="1176" operator="lessThan">
      <formula>$C$4</formula>
    </cfRule>
  </conditionalFormatting>
  <conditionalFormatting sqref="AK22">
    <cfRule type="cellIs" dxfId="28948" priority="1177" operator="lessThan">
      <formula>$C$4</formula>
    </cfRule>
  </conditionalFormatting>
  <conditionalFormatting sqref="AK23">
    <cfRule type="cellIs" dxfId="28947" priority="1178" operator="lessThan">
      <formula>$C$4</formula>
    </cfRule>
  </conditionalFormatting>
  <conditionalFormatting sqref="AK24">
    <cfRule type="cellIs" dxfId="28946" priority="1179" operator="lessThan">
      <formula>$C$4</formula>
    </cfRule>
  </conditionalFormatting>
  <conditionalFormatting sqref="AK25">
    <cfRule type="cellIs" dxfId="28945" priority="1180" operator="lessThan">
      <formula>$C$4</formula>
    </cfRule>
  </conditionalFormatting>
  <conditionalFormatting sqref="AK26">
    <cfRule type="cellIs" dxfId="28944" priority="1181" operator="lessThan">
      <formula>$C$4</formula>
    </cfRule>
  </conditionalFormatting>
  <conditionalFormatting sqref="AK27">
    <cfRule type="cellIs" dxfId="28943" priority="1182" operator="lessThan">
      <formula>$C$4</formula>
    </cfRule>
  </conditionalFormatting>
  <conditionalFormatting sqref="AK28">
    <cfRule type="cellIs" dxfId="28942" priority="1183" operator="lessThan">
      <formula>$C$4</formula>
    </cfRule>
  </conditionalFormatting>
  <conditionalFormatting sqref="AK29">
    <cfRule type="cellIs" dxfId="28941" priority="1184" operator="lessThan">
      <formula>$C$4</formula>
    </cfRule>
  </conditionalFormatting>
  <conditionalFormatting sqref="AK30">
    <cfRule type="cellIs" dxfId="28940" priority="1185" operator="lessThan">
      <formula>$C$4</formula>
    </cfRule>
  </conditionalFormatting>
  <conditionalFormatting sqref="AK31">
    <cfRule type="cellIs" dxfId="28939" priority="1186" operator="lessThan">
      <formula>$C$4</formula>
    </cfRule>
  </conditionalFormatting>
  <conditionalFormatting sqref="AK32">
    <cfRule type="cellIs" dxfId="28938" priority="1187" operator="lessThan">
      <formula>$C$4</formula>
    </cfRule>
  </conditionalFormatting>
  <conditionalFormatting sqref="AK33">
    <cfRule type="cellIs" dxfId="28937" priority="1188" operator="lessThan">
      <formula>$C$4</formula>
    </cfRule>
  </conditionalFormatting>
  <conditionalFormatting sqref="AK34">
    <cfRule type="cellIs" dxfId="28936" priority="1189" operator="lessThan">
      <formula>$C$4</formula>
    </cfRule>
  </conditionalFormatting>
  <conditionalFormatting sqref="AK35">
    <cfRule type="cellIs" dxfId="28935" priority="1190" operator="lessThan">
      <formula>$C$4</formula>
    </cfRule>
  </conditionalFormatting>
  <conditionalFormatting sqref="AK36">
    <cfRule type="cellIs" dxfId="28934" priority="1191" operator="lessThan">
      <formula>$C$4</formula>
    </cfRule>
  </conditionalFormatting>
  <conditionalFormatting sqref="AK37">
    <cfRule type="cellIs" dxfId="28933" priority="1192" operator="lessThan">
      <formula>$C$4</formula>
    </cfRule>
  </conditionalFormatting>
  <conditionalFormatting sqref="AK38">
    <cfRule type="cellIs" dxfId="28932" priority="1193" operator="lessThan">
      <formula>$C$4</formula>
    </cfRule>
  </conditionalFormatting>
  <conditionalFormatting sqref="AK39">
    <cfRule type="cellIs" dxfId="28931" priority="1194" operator="lessThan">
      <formula>$C$4</formula>
    </cfRule>
  </conditionalFormatting>
  <conditionalFormatting sqref="AK40">
    <cfRule type="cellIs" dxfId="28930" priority="1195" operator="lessThan">
      <formula>$C$4</formula>
    </cfRule>
  </conditionalFormatting>
  <conditionalFormatting sqref="AK41">
    <cfRule type="cellIs" dxfId="28929" priority="1196" operator="lessThan">
      <formula>$C$4</formula>
    </cfRule>
  </conditionalFormatting>
  <conditionalFormatting sqref="AK42">
    <cfRule type="cellIs" dxfId="28928" priority="1197" operator="lessThan">
      <formula>$C$4</formula>
    </cfRule>
  </conditionalFormatting>
  <conditionalFormatting sqref="AK43">
    <cfRule type="cellIs" dxfId="28927" priority="1198" operator="lessThan">
      <formula>$C$4</formula>
    </cfRule>
  </conditionalFormatting>
  <conditionalFormatting sqref="AK44">
    <cfRule type="cellIs" dxfId="28926" priority="1199" operator="lessThan">
      <formula>$C$4</formula>
    </cfRule>
  </conditionalFormatting>
  <conditionalFormatting sqref="AK45">
    <cfRule type="cellIs" dxfId="28925" priority="1200" operator="lessThan">
      <formula>$C$4</formula>
    </cfRule>
  </conditionalFormatting>
  <conditionalFormatting sqref="AK46">
    <cfRule type="cellIs" dxfId="28924" priority="1201" operator="lessThan">
      <formula>$C$4</formula>
    </cfRule>
  </conditionalFormatting>
  <conditionalFormatting sqref="AK47">
    <cfRule type="cellIs" dxfId="28923" priority="1202" operator="lessThan">
      <formula>$C$4</formula>
    </cfRule>
  </conditionalFormatting>
  <conditionalFormatting sqref="AK48">
    <cfRule type="cellIs" dxfId="28922" priority="1203" operator="lessThan">
      <formula>$C$4</formula>
    </cfRule>
  </conditionalFormatting>
  <conditionalFormatting sqref="AK49">
    <cfRule type="cellIs" dxfId="28921" priority="1204" operator="lessThan">
      <formula>$C$4</formula>
    </cfRule>
  </conditionalFormatting>
  <conditionalFormatting sqref="AK50">
    <cfRule type="cellIs" dxfId="28920" priority="1205" operator="lessThan">
      <formula>$C$4</formula>
    </cfRule>
  </conditionalFormatting>
  <conditionalFormatting sqref="AK51">
    <cfRule type="cellIs" dxfId="28919" priority="1206" operator="lessThan">
      <formula>$C$4</formula>
    </cfRule>
  </conditionalFormatting>
  <conditionalFormatting sqref="AK52">
    <cfRule type="cellIs" dxfId="28918" priority="1207" operator="lessThan">
      <formula>$C$4</formula>
    </cfRule>
  </conditionalFormatting>
  <conditionalFormatting sqref="AK53">
    <cfRule type="cellIs" dxfId="28917" priority="1208" operator="lessThan">
      <formula>$C$4</formula>
    </cfRule>
  </conditionalFormatting>
  <conditionalFormatting sqref="AK54">
    <cfRule type="cellIs" dxfId="28916" priority="1209" operator="lessThan">
      <formula>$C$4</formula>
    </cfRule>
  </conditionalFormatting>
  <conditionalFormatting sqref="AK55">
    <cfRule type="cellIs" dxfId="28915" priority="1210" operator="lessThan">
      <formula>$C$4</formula>
    </cfRule>
  </conditionalFormatting>
  <conditionalFormatting sqref="AK56">
    <cfRule type="cellIs" dxfId="28914" priority="1211" operator="lessThan">
      <formula>$C$4</formula>
    </cfRule>
  </conditionalFormatting>
  <conditionalFormatting sqref="AK57">
    <cfRule type="cellIs" dxfId="28913" priority="1212" operator="lessThan">
      <formula>$C$4</formula>
    </cfRule>
  </conditionalFormatting>
  <conditionalFormatting sqref="AK58">
    <cfRule type="cellIs" dxfId="28912" priority="1213" operator="lessThan">
      <formula>$C$4</formula>
    </cfRule>
  </conditionalFormatting>
  <conditionalFormatting sqref="AK59">
    <cfRule type="cellIs" dxfId="28911" priority="1214" operator="lessThan">
      <formula>$C$4</formula>
    </cfRule>
  </conditionalFormatting>
  <conditionalFormatting sqref="AK60">
    <cfRule type="cellIs" dxfId="28910" priority="1215" operator="lessThan">
      <formula>$C$4</formula>
    </cfRule>
  </conditionalFormatting>
  <conditionalFormatting sqref="AL47">
    <cfRule type="cellIs" dxfId="28873" priority="1252" operator="lessThan">
      <formula>$C$4</formula>
    </cfRule>
  </conditionalFormatting>
  <conditionalFormatting sqref="AL48">
    <cfRule type="cellIs" dxfId="28872" priority="1253" operator="lessThan">
      <formula>$C$4</formula>
    </cfRule>
  </conditionalFormatting>
  <conditionalFormatting sqref="AL49">
    <cfRule type="cellIs" dxfId="28871" priority="1254" operator="lessThan">
      <formula>$C$4</formula>
    </cfRule>
  </conditionalFormatting>
  <conditionalFormatting sqref="AL50">
    <cfRule type="cellIs" dxfId="28870" priority="1255" operator="lessThan">
      <formula>$C$4</formula>
    </cfRule>
  </conditionalFormatting>
  <conditionalFormatting sqref="AL51">
    <cfRule type="cellIs" dxfId="28869" priority="1256" operator="lessThan">
      <formula>$C$4</formula>
    </cfRule>
  </conditionalFormatting>
  <conditionalFormatting sqref="AL52">
    <cfRule type="cellIs" dxfId="28868" priority="1257" operator="lessThan">
      <formula>$C$4</formula>
    </cfRule>
  </conditionalFormatting>
  <conditionalFormatting sqref="AL53">
    <cfRule type="cellIs" dxfId="28867" priority="1258" operator="lessThan">
      <formula>$C$4</formula>
    </cfRule>
  </conditionalFormatting>
  <conditionalFormatting sqref="AL54">
    <cfRule type="cellIs" dxfId="28866" priority="1259" operator="lessThan">
      <formula>$C$4</formula>
    </cfRule>
  </conditionalFormatting>
  <conditionalFormatting sqref="AL55">
    <cfRule type="cellIs" dxfId="28865" priority="1260" operator="lessThan">
      <formula>$C$4</formula>
    </cfRule>
  </conditionalFormatting>
  <conditionalFormatting sqref="AL56">
    <cfRule type="cellIs" dxfId="28864" priority="1261" operator="lessThan">
      <formula>$C$4</formula>
    </cfRule>
  </conditionalFormatting>
  <conditionalFormatting sqref="AL57">
    <cfRule type="cellIs" dxfId="28863" priority="1262" operator="lessThan">
      <formula>$C$4</formula>
    </cfRule>
  </conditionalFormatting>
  <conditionalFormatting sqref="AL58">
    <cfRule type="cellIs" dxfId="28862" priority="1263" operator="lessThan">
      <formula>$C$4</formula>
    </cfRule>
  </conditionalFormatting>
  <conditionalFormatting sqref="AL59">
    <cfRule type="cellIs" dxfId="28861" priority="1264" operator="lessThan">
      <formula>$C$4</formula>
    </cfRule>
  </conditionalFormatting>
  <conditionalFormatting sqref="AL60">
    <cfRule type="cellIs" dxfId="28860" priority="1265" operator="lessThan">
      <formula>$C$4</formula>
    </cfRule>
  </conditionalFormatting>
  <conditionalFormatting sqref="AM11">
    <cfRule type="cellIs" dxfId="28859" priority="1266" operator="lessThan">
      <formula>$C$4</formula>
    </cfRule>
  </conditionalFormatting>
  <conditionalFormatting sqref="AM12">
    <cfRule type="cellIs" dxfId="28858" priority="1267" operator="lessThan">
      <formula>$C$4</formula>
    </cfRule>
  </conditionalFormatting>
  <conditionalFormatting sqref="AM13">
    <cfRule type="cellIs" dxfId="28857" priority="1268" operator="lessThan">
      <formula>$C$4</formula>
    </cfRule>
  </conditionalFormatting>
  <conditionalFormatting sqref="AM14">
    <cfRule type="cellIs" dxfId="28856" priority="1269" operator="lessThan">
      <formula>$C$4</formula>
    </cfRule>
  </conditionalFormatting>
  <conditionalFormatting sqref="AM15">
    <cfRule type="cellIs" dxfId="28855" priority="1270" operator="lessThan">
      <formula>$C$4</formula>
    </cfRule>
  </conditionalFormatting>
  <conditionalFormatting sqref="AM16">
    <cfRule type="cellIs" dxfId="28854" priority="1271" operator="lessThan">
      <formula>$C$4</formula>
    </cfRule>
  </conditionalFormatting>
  <conditionalFormatting sqref="AM17">
    <cfRule type="cellIs" dxfId="28853" priority="1272" operator="lessThan">
      <formula>$C$4</formula>
    </cfRule>
  </conditionalFormatting>
  <conditionalFormatting sqref="AM18">
    <cfRule type="cellIs" dxfId="28852" priority="1273" operator="lessThan">
      <formula>$C$4</formula>
    </cfRule>
  </conditionalFormatting>
  <conditionalFormatting sqref="AM19">
    <cfRule type="cellIs" dxfId="28851" priority="1274" operator="lessThan">
      <formula>$C$4</formula>
    </cfRule>
  </conditionalFormatting>
  <conditionalFormatting sqref="AM20">
    <cfRule type="cellIs" dxfId="28850" priority="1275" operator="lessThan">
      <formula>$C$4</formula>
    </cfRule>
  </conditionalFormatting>
  <conditionalFormatting sqref="AM21">
    <cfRule type="cellIs" dxfId="28849" priority="1276" operator="lessThan">
      <formula>$C$4</formula>
    </cfRule>
  </conditionalFormatting>
  <conditionalFormatting sqref="AM22">
    <cfRule type="cellIs" dxfId="28848" priority="1277" operator="lessThan">
      <formula>$C$4</formula>
    </cfRule>
  </conditionalFormatting>
  <conditionalFormatting sqref="AM23">
    <cfRule type="cellIs" dxfId="28847" priority="1278" operator="lessThan">
      <formula>$C$4</formula>
    </cfRule>
  </conditionalFormatting>
  <conditionalFormatting sqref="AM24">
    <cfRule type="cellIs" dxfId="28846" priority="1279" operator="lessThan">
      <formula>$C$4</formula>
    </cfRule>
  </conditionalFormatting>
  <conditionalFormatting sqref="AM25">
    <cfRule type="cellIs" dxfId="28845" priority="1280" operator="lessThan">
      <formula>$C$4</formula>
    </cfRule>
  </conditionalFormatting>
  <conditionalFormatting sqref="AM26">
    <cfRule type="cellIs" dxfId="28844" priority="1281" operator="lessThan">
      <formula>$C$4</formula>
    </cfRule>
  </conditionalFormatting>
  <conditionalFormatting sqref="AM27">
    <cfRule type="cellIs" dxfId="28843" priority="1282" operator="lessThan">
      <formula>$C$4</formula>
    </cfRule>
  </conditionalFormatting>
  <conditionalFormatting sqref="AM28">
    <cfRule type="cellIs" dxfId="28842" priority="1283" operator="lessThan">
      <formula>$C$4</formula>
    </cfRule>
  </conditionalFormatting>
  <conditionalFormatting sqref="AM29">
    <cfRule type="cellIs" dxfId="28841" priority="1284" operator="lessThan">
      <formula>$C$4</formula>
    </cfRule>
  </conditionalFormatting>
  <conditionalFormatting sqref="AM30">
    <cfRule type="cellIs" dxfId="28840" priority="1285" operator="lessThan">
      <formula>$C$4</formula>
    </cfRule>
  </conditionalFormatting>
  <conditionalFormatting sqref="AM31">
    <cfRule type="cellIs" dxfId="28839" priority="1286" operator="lessThan">
      <formula>$C$4</formula>
    </cfRule>
  </conditionalFormatting>
  <conditionalFormatting sqref="AM32">
    <cfRule type="cellIs" dxfId="28838" priority="1287" operator="lessThan">
      <formula>$C$4</formula>
    </cfRule>
  </conditionalFormatting>
  <conditionalFormatting sqref="AM33">
    <cfRule type="cellIs" dxfId="28837" priority="1288" operator="lessThan">
      <formula>$C$4</formula>
    </cfRule>
  </conditionalFormatting>
  <conditionalFormatting sqref="AM34">
    <cfRule type="cellIs" dxfId="28836" priority="1289" operator="lessThan">
      <formula>$C$4</formula>
    </cfRule>
  </conditionalFormatting>
  <conditionalFormatting sqref="AM35">
    <cfRule type="cellIs" dxfId="28835" priority="1290" operator="lessThan">
      <formula>$C$4</formula>
    </cfRule>
  </conditionalFormatting>
  <conditionalFormatting sqref="AM36">
    <cfRule type="cellIs" dxfId="28834" priority="1291" operator="lessThan">
      <formula>$C$4</formula>
    </cfRule>
  </conditionalFormatting>
  <conditionalFormatting sqref="AM37">
    <cfRule type="cellIs" dxfId="28833" priority="1292" operator="lessThan">
      <formula>$C$4</formula>
    </cfRule>
  </conditionalFormatting>
  <conditionalFormatting sqref="AM38">
    <cfRule type="cellIs" dxfId="28832" priority="1293" operator="lessThan">
      <formula>$C$4</formula>
    </cfRule>
  </conditionalFormatting>
  <conditionalFormatting sqref="AM39">
    <cfRule type="cellIs" dxfId="28831" priority="1294" operator="lessThan">
      <formula>$C$4</formula>
    </cfRule>
  </conditionalFormatting>
  <conditionalFormatting sqref="AM40">
    <cfRule type="cellIs" dxfId="28830" priority="1295" operator="lessThan">
      <formula>$C$4</formula>
    </cfRule>
  </conditionalFormatting>
  <conditionalFormatting sqref="AM41">
    <cfRule type="cellIs" dxfId="28829" priority="1296" operator="lessThan">
      <formula>$C$4</formula>
    </cfRule>
  </conditionalFormatting>
  <conditionalFormatting sqref="AM42">
    <cfRule type="cellIs" dxfId="28828" priority="1297" operator="lessThan">
      <formula>$C$4</formula>
    </cfRule>
  </conditionalFormatting>
  <conditionalFormatting sqref="AM43">
    <cfRule type="cellIs" dxfId="28827" priority="1298" operator="lessThan">
      <formula>$C$4</formula>
    </cfRule>
  </conditionalFormatting>
  <conditionalFormatting sqref="AM44">
    <cfRule type="cellIs" dxfId="28826" priority="1299" operator="lessThan">
      <formula>$C$4</formula>
    </cfRule>
  </conditionalFormatting>
  <conditionalFormatting sqref="AM45">
    <cfRule type="cellIs" dxfId="28825" priority="1300" operator="lessThan">
      <formula>$C$4</formula>
    </cfRule>
  </conditionalFormatting>
  <conditionalFormatting sqref="AM46">
    <cfRule type="cellIs" dxfId="28824" priority="1301" operator="lessThan">
      <formula>$C$4</formula>
    </cfRule>
  </conditionalFormatting>
  <conditionalFormatting sqref="AM47">
    <cfRule type="cellIs" dxfId="28823" priority="1302" operator="lessThan">
      <formula>$C$4</formula>
    </cfRule>
  </conditionalFormatting>
  <conditionalFormatting sqref="AM48">
    <cfRule type="cellIs" dxfId="28822" priority="1303" operator="lessThan">
      <formula>$C$4</formula>
    </cfRule>
  </conditionalFormatting>
  <conditionalFormatting sqref="AM49">
    <cfRule type="cellIs" dxfId="28821" priority="1304" operator="lessThan">
      <formula>$C$4</formula>
    </cfRule>
  </conditionalFormatting>
  <conditionalFormatting sqref="AM50">
    <cfRule type="cellIs" dxfId="28820" priority="1305" operator="lessThan">
      <formula>$C$4</formula>
    </cfRule>
  </conditionalFormatting>
  <conditionalFormatting sqref="AM51">
    <cfRule type="cellIs" dxfId="28819" priority="1306" operator="lessThan">
      <formula>$C$4</formula>
    </cfRule>
  </conditionalFormatting>
  <conditionalFormatting sqref="AM52">
    <cfRule type="cellIs" dxfId="28818" priority="1307" operator="lessThan">
      <formula>$C$4</formula>
    </cfRule>
  </conditionalFormatting>
  <conditionalFormatting sqref="AM53">
    <cfRule type="cellIs" dxfId="28817" priority="1308" operator="lessThan">
      <formula>$C$4</formula>
    </cfRule>
  </conditionalFormatting>
  <conditionalFormatting sqref="AM54">
    <cfRule type="cellIs" dxfId="28816" priority="1309" operator="lessThan">
      <formula>$C$4</formula>
    </cfRule>
  </conditionalFormatting>
  <conditionalFormatting sqref="AM55">
    <cfRule type="cellIs" dxfId="28815" priority="1310" operator="lessThan">
      <formula>$C$4</formula>
    </cfRule>
  </conditionalFormatting>
  <conditionalFormatting sqref="AM56">
    <cfRule type="cellIs" dxfId="28814" priority="1311" operator="lessThan">
      <formula>$C$4</formula>
    </cfRule>
  </conditionalFormatting>
  <conditionalFormatting sqref="AM57">
    <cfRule type="cellIs" dxfId="28813" priority="1312" operator="lessThan">
      <formula>$C$4</formula>
    </cfRule>
  </conditionalFormatting>
  <conditionalFormatting sqref="AM58">
    <cfRule type="cellIs" dxfId="28812" priority="1313" operator="lessThan">
      <formula>$C$4</formula>
    </cfRule>
  </conditionalFormatting>
  <conditionalFormatting sqref="AM59">
    <cfRule type="cellIs" dxfId="28811" priority="1314" operator="lessThan">
      <formula>$C$4</formula>
    </cfRule>
  </conditionalFormatting>
  <conditionalFormatting sqref="AM60">
    <cfRule type="cellIs" dxfId="28810" priority="1315" operator="lessThan">
      <formula>$C$4</formula>
    </cfRule>
  </conditionalFormatting>
  <conditionalFormatting sqref="AN11">
    <cfRule type="cellIs" dxfId="28809" priority="1316" operator="lessThan">
      <formula>$C$4</formula>
    </cfRule>
  </conditionalFormatting>
  <conditionalFormatting sqref="AN12">
    <cfRule type="cellIs" dxfId="28808" priority="1317" operator="lessThan">
      <formula>$C$4</formula>
    </cfRule>
  </conditionalFormatting>
  <conditionalFormatting sqref="AN13">
    <cfRule type="cellIs" dxfId="28807" priority="1318" operator="lessThan">
      <formula>$C$4</formula>
    </cfRule>
  </conditionalFormatting>
  <conditionalFormatting sqref="AN14">
    <cfRule type="cellIs" dxfId="28806" priority="1319" operator="lessThan">
      <formula>$C$4</formula>
    </cfRule>
  </conditionalFormatting>
  <conditionalFormatting sqref="AN15">
    <cfRule type="cellIs" dxfId="28805" priority="1320" operator="lessThan">
      <formula>$C$4</formula>
    </cfRule>
  </conditionalFormatting>
  <conditionalFormatting sqref="AN16">
    <cfRule type="cellIs" dxfId="28804" priority="1321" operator="lessThan">
      <formula>$C$4</formula>
    </cfRule>
  </conditionalFormatting>
  <conditionalFormatting sqref="AN17">
    <cfRule type="cellIs" dxfId="28803" priority="1322" operator="lessThan">
      <formula>$C$4</formula>
    </cfRule>
  </conditionalFormatting>
  <conditionalFormatting sqref="AN18">
    <cfRule type="cellIs" dxfId="28802" priority="1323" operator="lessThan">
      <formula>$C$4</formula>
    </cfRule>
  </conditionalFormatting>
  <conditionalFormatting sqref="AN19">
    <cfRule type="cellIs" dxfId="28801" priority="1324" operator="lessThan">
      <formula>$C$4</formula>
    </cfRule>
  </conditionalFormatting>
  <conditionalFormatting sqref="AN20">
    <cfRule type="cellIs" dxfId="28800" priority="1325" operator="lessThan">
      <formula>$C$4</formula>
    </cfRule>
  </conditionalFormatting>
  <conditionalFormatting sqref="AN21">
    <cfRule type="cellIs" dxfId="28799" priority="1326" operator="lessThan">
      <formula>$C$4</formula>
    </cfRule>
  </conditionalFormatting>
  <conditionalFormatting sqref="AN22">
    <cfRule type="cellIs" dxfId="28798" priority="1327" operator="lessThan">
      <formula>$C$4</formula>
    </cfRule>
  </conditionalFormatting>
  <conditionalFormatting sqref="AN23">
    <cfRule type="cellIs" dxfId="28797" priority="1328" operator="lessThan">
      <formula>$C$4</formula>
    </cfRule>
  </conditionalFormatting>
  <conditionalFormatting sqref="AN24">
    <cfRule type="cellIs" dxfId="28796" priority="1329" operator="lessThan">
      <formula>$C$4</formula>
    </cfRule>
  </conditionalFormatting>
  <conditionalFormatting sqref="AN25">
    <cfRule type="cellIs" dxfId="28795" priority="1330" operator="lessThan">
      <formula>$C$4</formula>
    </cfRule>
  </conditionalFormatting>
  <conditionalFormatting sqref="AN26">
    <cfRule type="cellIs" dxfId="28794" priority="1331" operator="lessThan">
      <formula>$C$4</formula>
    </cfRule>
  </conditionalFormatting>
  <conditionalFormatting sqref="AN27">
    <cfRule type="cellIs" dxfId="28793" priority="1332" operator="lessThan">
      <formula>$C$4</formula>
    </cfRule>
  </conditionalFormatting>
  <conditionalFormatting sqref="AN28">
    <cfRule type="cellIs" dxfId="28792" priority="1333" operator="lessThan">
      <formula>$C$4</formula>
    </cfRule>
  </conditionalFormatting>
  <conditionalFormatting sqref="AN29">
    <cfRule type="cellIs" dxfId="28791" priority="1334" operator="lessThan">
      <formula>$C$4</formula>
    </cfRule>
  </conditionalFormatting>
  <conditionalFormatting sqref="AN30">
    <cfRule type="cellIs" dxfId="28790" priority="1335" operator="lessThan">
      <formula>$C$4</formula>
    </cfRule>
  </conditionalFormatting>
  <conditionalFormatting sqref="AN31">
    <cfRule type="cellIs" dxfId="28789" priority="1336" operator="lessThan">
      <formula>$C$4</formula>
    </cfRule>
  </conditionalFormatting>
  <conditionalFormatting sqref="AN32">
    <cfRule type="cellIs" dxfId="28788" priority="1337" operator="lessThan">
      <formula>$C$4</formula>
    </cfRule>
  </conditionalFormatting>
  <conditionalFormatting sqref="AN33">
    <cfRule type="cellIs" dxfId="28787" priority="1338" operator="lessThan">
      <formula>$C$4</formula>
    </cfRule>
  </conditionalFormatting>
  <conditionalFormatting sqref="AN34">
    <cfRule type="cellIs" dxfId="28786" priority="1339" operator="lessThan">
      <formula>$C$4</formula>
    </cfRule>
  </conditionalFormatting>
  <conditionalFormatting sqref="AN35">
    <cfRule type="cellIs" dxfId="28785" priority="1340" operator="lessThan">
      <formula>$C$4</formula>
    </cfRule>
  </conditionalFormatting>
  <conditionalFormatting sqref="AN36">
    <cfRule type="cellIs" dxfId="28784" priority="1341" operator="lessThan">
      <formula>$C$4</formula>
    </cfRule>
  </conditionalFormatting>
  <conditionalFormatting sqref="AN37">
    <cfRule type="cellIs" dxfId="28783" priority="1342" operator="lessThan">
      <formula>$C$4</formula>
    </cfRule>
  </conditionalFormatting>
  <conditionalFormatting sqref="AN38">
    <cfRule type="cellIs" dxfId="28782" priority="1343" operator="lessThan">
      <formula>$C$4</formula>
    </cfRule>
  </conditionalFormatting>
  <conditionalFormatting sqref="AN39">
    <cfRule type="cellIs" dxfId="28781" priority="1344" operator="lessThan">
      <formula>$C$4</formula>
    </cfRule>
  </conditionalFormatting>
  <conditionalFormatting sqref="AN40">
    <cfRule type="cellIs" dxfId="28780" priority="1345" operator="lessThan">
      <formula>$C$4</formula>
    </cfRule>
  </conditionalFormatting>
  <conditionalFormatting sqref="AN41">
    <cfRule type="cellIs" dxfId="28779" priority="1346" operator="lessThan">
      <formula>$C$4</formula>
    </cfRule>
  </conditionalFormatting>
  <conditionalFormatting sqref="AN42">
    <cfRule type="cellIs" dxfId="28778" priority="1347" operator="lessThan">
      <formula>$C$4</formula>
    </cfRule>
  </conditionalFormatting>
  <conditionalFormatting sqref="AN43">
    <cfRule type="cellIs" dxfId="28777" priority="1348" operator="lessThan">
      <formula>$C$4</formula>
    </cfRule>
  </conditionalFormatting>
  <conditionalFormatting sqref="AN44">
    <cfRule type="cellIs" dxfId="28776" priority="1349" operator="lessThan">
      <formula>$C$4</formula>
    </cfRule>
  </conditionalFormatting>
  <conditionalFormatting sqref="AN45">
    <cfRule type="cellIs" dxfId="28775" priority="1350" operator="lessThan">
      <formula>$C$4</formula>
    </cfRule>
  </conditionalFormatting>
  <conditionalFormatting sqref="AN46">
    <cfRule type="cellIs" dxfId="28774" priority="1351" operator="lessThan">
      <formula>$C$4</formula>
    </cfRule>
  </conditionalFormatting>
  <conditionalFormatting sqref="AN47">
    <cfRule type="cellIs" dxfId="28773" priority="1352" operator="lessThan">
      <formula>$C$4</formula>
    </cfRule>
  </conditionalFormatting>
  <conditionalFormatting sqref="AN48">
    <cfRule type="cellIs" dxfId="28772" priority="1353" operator="lessThan">
      <formula>$C$4</formula>
    </cfRule>
  </conditionalFormatting>
  <conditionalFormatting sqref="AN49">
    <cfRule type="cellIs" dxfId="28771" priority="1354" operator="lessThan">
      <formula>$C$4</formula>
    </cfRule>
  </conditionalFormatting>
  <conditionalFormatting sqref="AN50">
    <cfRule type="cellIs" dxfId="28770" priority="1355" operator="lessThan">
      <formula>$C$4</formula>
    </cfRule>
  </conditionalFormatting>
  <conditionalFormatting sqref="AN51">
    <cfRule type="cellIs" dxfId="28769" priority="1356" operator="lessThan">
      <formula>$C$4</formula>
    </cfRule>
  </conditionalFormatting>
  <conditionalFormatting sqref="AN52">
    <cfRule type="cellIs" dxfId="28768" priority="1357" operator="lessThan">
      <formula>$C$4</formula>
    </cfRule>
  </conditionalFormatting>
  <conditionalFormatting sqref="AN53">
    <cfRule type="cellIs" dxfId="28767" priority="1358" operator="lessThan">
      <formula>$C$4</formula>
    </cfRule>
  </conditionalFormatting>
  <conditionalFormatting sqref="AN54">
    <cfRule type="cellIs" dxfId="28766" priority="1359" operator="lessThan">
      <formula>$C$4</formula>
    </cfRule>
  </conditionalFormatting>
  <conditionalFormatting sqref="AN55">
    <cfRule type="cellIs" dxfId="28765" priority="1360" operator="lessThan">
      <formula>$C$4</formula>
    </cfRule>
  </conditionalFormatting>
  <conditionalFormatting sqref="AN56">
    <cfRule type="cellIs" dxfId="28764" priority="1361" operator="lessThan">
      <formula>$C$4</formula>
    </cfRule>
  </conditionalFormatting>
  <conditionalFormatting sqref="AN57">
    <cfRule type="cellIs" dxfId="28763" priority="1362" operator="lessThan">
      <formula>$C$4</formula>
    </cfRule>
  </conditionalFormatting>
  <conditionalFormatting sqref="AN58">
    <cfRule type="cellIs" dxfId="28762" priority="1363" operator="lessThan">
      <formula>$C$4</formula>
    </cfRule>
  </conditionalFormatting>
  <conditionalFormatting sqref="AN59">
    <cfRule type="cellIs" dxfId="28761" priority="1364" operator="lessThan">
      <formula>$C$4</formula>
    </cfRule>
  </conditionalFormatting>
  <conditionalFormatting sqref="AN60">
    <cfRule type="cellIs" dxfId="28760" priority="1365" operator="lessThan">
      <formula>$C$4</formula>
    </cfRule>
  </conditionalFormatting>
  <conditionalFormatting sqref="AO11">
    <cfRule type="cellIs" dxfId="28759" priority="1366" operator="lessThan">
      <formula>$C$4</formula>
    </cfRule>
  </conditionalFormatting>
  <conditionalFormatting sqref="AO12">
    <cfRule type="cellIs" dxfId="28758" priority="1367" operator="lessThan">
      <formula>$C$4</formula>
    </cfRule>
  </conditionalFormatting>
  <conditionalFormatting sqref="AO13">
    <cfRule type="cellIs" dxfId="28757" priority="1368" operator="lessThan">
      <formula>$C$4</formula>
    </cfRule>
  </conditionalFormatting>
  <conditionalFormatting sqref="AO14">
    <cfRule type="cellIs" dxfId="28756" priority="1369" operator="lessThan">
      <formula>$C$4</formula>
    </cfRule>
  </conditionalFormatting>
  <conditionalFormatting sqref="AO15">
    <cfRule type="cellIs" dxfId="28755" priority="1370" operator="lessThan">
      <formula>$C$4</formula>
    </cfRule>
  </conditionalFormatting>
  <conditionalFormatting sqref="AO16">
    <cfRule type="cellIs" dxfId="28754" priority="1371" operator="lessThan">
      <formula>$C$4</formula>
    </cfRule>
  </conditionalFormatting>
  <conditionalFormatting sqref="AO17">
    <cfRule type="cellIs" dxfId="28753" priority="1372" operator="lessThan">
      <formula>$C$4</formula>
    </cfRule>
  </conditionalFormatting>
  <conditionalFormatting sqref="AO18">
    <cfRule type="cellIs" dxfId="28752" priority="1373" operator="lessThan">
      <formula>$C$4</formula>
    </cfRule>
  </conditionalFormatting>
  <conditionalFormatting sqref="AO19">
    <cfRule type="cellIs" dxfId="28751" priority="1374" operator="lessThan">
      <formula>$C$4</formula>
    </cfRule>
  </conditionalFormatting>
  <conditionalFormatting sqref="AO20">
    <cfRule type="cellIs" dxfId="28750" priority="1375" operator="lessThan">
      <formula>$C$4</formula>
    </cfRule>
  </conditionalFormatting>
  <conditionalFormatting sqref="AO21">
    <cfRule type="cellIs" dxfId="28749" priority="1376" operator="lessThan">
      <formula>$C$4</formula>
    </cfRule>
  </conditionalFormatting>
  <conditionalFormatting sqref="AO22">
    <cfRule type="cellIs" dxfId="28748" priority="1377" operator="lessThan">
      <formula>$C$4</formula>
    </cfRule>
  </conditionalFormatting>
  <conditionalFormatting sqref="AO23">
    <cfRule type="cellIs" dxfId="28747" priority="1378" operator="lessThan">
      <formula>$C$4</formula>
    </cfRule>
  </conditionalFormatting>
  <conditionalFormatting sqref="AO24">
    <cfRule type="cellIs" dxfId="28746" priority="1379" operator="lessThan">
      <formula>$C$4</formula>
    </cfRule>
  </conditionalFormatting>
  <conditionalFormatting sqref="AO25">
    <cfRule type="cellIs" dxfId="28745" priority="1380" operator="lessThan">
      <formula>$C$4</formula>
    </cfRule>
  </conditionalFormatting>
  <conditionalFormatting sqref="AO26">
    <cfRule type="cellIs" dxfId="28744" priority="1381" operator="lessThan">
      <formula>$C$4</formula>
    </cfRule>
  </conditionalFormatting>
  <conditionalFormatting sqref="AO27">
    <cfRule type="cellIs" dxfId="28743" priority="1382" operator="lessThan">
      <formula>$C$4</formula>
    </cfRule>
  </conditionalFormatting>
  <conditionalFormatting sqref="AO28">
    <cfRule type="cellIs" dxfId="28742" priority="1383" operator="lessThan">
      <formula>$C$4</formula>
    </cfRule>
  </conditionalFormatting>
  <conditionalFormatting sqref="AO29">
    <cfRule type="cellIs" dxfId="28741" priority="1384" operator="lessThan">
      <formula>$C$4</formula>
    </cfRule>
  </conditionalFormatting>
  <conditionalFormatting sqref="AO30">
    <cfRule type="cellIs" dxfId="28740" priority="1385" operator="lessThan">
      <formula>$C$4</formula>
    </cfRule>
  </conditionalFormatting>
  <conditionalFormatting sqref="AO31">
    <cfRule type="cellIs" dxfId="28739" priority="1386" operator="lessThan">
      <formula>$C$4</formula>
    </cfRule>
  </conditionalFormatting>
  <conditionalFormatting sqref="AO32">
    <cfRule type="cellIs" dxfId="28738" priority="1387" operator="lessThan">
      <formula>$C$4</formula>
    </cfRule>
  </conditionalFormatting>
  <conditionalFormatting sqref="AO33">
    <cfRule type="cellIs" dxfId="28737" priority="1388" operator="lessThan">
      <formula>$C$4</formula>
    </cfRule>
  </conditionalFormatting>
  <conditionalFormatting sqref="AO34">
    <cfRule type="cellIs" dxfId="28736" priority="1389" operator="lessThan">
      <formula>$C$4</formula>
    </cfRule>
  </conditionalFormatting>
  <conditionalFormatting sqref="AO35">
    <cfRule type="cellIs" dxfId="28735" priority="1390" operator="lessThan">
      <formula>$C$4</formula>
    </cfRule>
  </conditionalFormatting>
  <conditionalFormatting sqref="AO36">
    <cfRule type="cellIs" dxfId="28734" priority="1391" operator="lessThan">
      <formula>$C$4</formula>
    </cfRule>
  </conditionalFormatting>
  <conditionalFormatting sqref="AO37">
    <cfRule type="cellIs" dxfId="28733" priority="1392" operator="lessThan">
      <formula>$C$4</formula>
    </cfRule>
  </conditionalFormatting>
  <conditionalFormatting sqref="AO38">
    <cfRule type="cellIs" dxfId="28732" priority="1393" operator="lessThan">
      <formula>$C$4</formula>
    </cfRule>
  </conditionalFormatting>
  <conditionalFormatting sqref="AO39">
    <cfRule type="cellIs" dxfId="28731" priority="1394" operator="lessThan">
      <formula>$C$4</formula>
    </cfRule>
  </conditionalFormatting>
  <conditionalFormatting sqref="AO40">
    <cfRule type="cellIs" dxfId="28730" priority="1395" operator="lessThan">
      <formula>$C$4</formula>
    </cfRule>
  </conditionalFormatting>
  <conditionalFormatting sqref="AO41">
    <cfRule type="cellIs" dxfId="28729" priority="1396" operator="lessThan">
      <formula>$C$4</formula>
    </cfRule>
  </conditionalFormatting>
  <conditionalFormatting sqref="AO42">
    <cfRule type="cellIs" dxfId="28728" priority="1397" operator="lessThan">
      <formula>$C$4</formula>
    </cfRule>
  </conditionalFormatting>
  <conditionalFormatting sqref="AO43">
    <cfRule type="cellIs" dxfId="28727" priority="1398" operator="lessThan">
      <formula>$C$4</formula>
    </cfRule>
  </conditionalFormatting>
  <conditionalFormatting sqref="AO44">
    <cfRule type="cellIs" dxfId="28726" priority="1399" operator="lessThan">
      <formula>$C$4</formula>
    </cfRule>
  </conditionalFormatting>
  <conditionalFormatting sqref="AO45">
    <cfRule type="cellIs" dxfId="28725" priority="1400" operator="lessThan">
      <formula>$C$4</formula>
    </cfRule>
  </conditionalFormatting>
  <conditionalFormatting sqref="AO46">
    <cfRule type="cellIs" dxfId="28724" priority="1401" operator="lessThan">
      <formula>$C$4</formula>
    </cfRule>
  </conditionalFormatting>
  <conditionalFormatting sqref="AO47">
    <cfRule type="cellIs" dxfId="28723" priority="1402" operator="lessThan">
      <formula>$C$4</formula>
    </cfRule>
  </conditionalFormatting>
  <conditionalFormatting sqref="AO48">
    <cfRule type="cellIs" dxfId="28722" priority="1403" operator="lessThan">
      <formula>$C$4</formula>
    </cfRule>
  </conditionalFormatting>
  <conditionalFormatting sqref="AO49">
    <cfRule type="cellIs" dxfId="28721" priority="1404" operator="lessThan">
      <formula>$C$4</formula>
    </cfRule>
  </conditionalFormatting>
  <conditionalFormatting sqref="AO50">
    <cfRule type="cellIs" dxfId="28720" priority="1405" operator="lessThan">
      <formula>$C$4</formula>
    </cfRule>
  </conditionalFormatting>
  <conditionalFormatting sqref="AO51">
    <cfRule type="cellIs" dxfId="28719" priority="1406" operator="lessThan">
      <formula>$C$4</formula>
    </cfRule>
  </conditionalFormatting>
  <conditionalFormatting sqref="AO52">
    <cfRule type="cellIs" dxfId="28718" priority="1407" operator="lessThan">
      <formula>$C$4</formula>
    </cfRule>
  </conditionalFormatting>
  <conditionalFormatting sqref="AO53">
    <cfRule type="cellIs" dxfId="28717" priority="1408" operator="lessThan">
      <formula>$C$4</formula>
    </cfRule>
  </conditionalFormatting>
  <conditionalFormatting sqref="AO54">
    <cfRule type="cellIs" dxfId="28716" priority="1409" operator="lessThan">
      <formula>$C$4</formula>
    </cfRule>
  </conditionalFormatting>
  <conditionalFormatting sqref="AO55">
    <cfRule type="cellIs" dxfId="28715" priority="1410" operator="lessThan">
      <formula>$C$4</formula>
    </cfRule>
  </conditionalFormatting>
  <conditionalFormatting sqref="AO56">
    <cfRule type="cellIs" dxfId="28714" priority="1411" operator="lessThan">
      <formula>$C$4</formula>
    </cfRule>
  </conditionalFormatting>
  <conditionalFormatting sqref="AO57">
    <cfRule type="cellIs" dxfId="28713" priority="1412" operator="lessThan">
      <formula>$C$4</formula>
    </cfRule>
  </conditionalFormatting>
  <conditionalFormatting sqref="AO58">
    <cfRule type="cellIs" dxfId="28712" priority="1413" operator="lessThan">
      <formula>$C$4</formula>
    </cfRule>
  </conditionalFormatting>
  <conditionalFormatting sqref="AO59">
    <cfRule type="cellIs" dxfId="28711" priority="1414" operator="lessThan">
      <formula>$C$4</formula>
    </cfRule>
  </conditionalFormatting>
  <conditionalFormatting sqref="AO60">
    <cfRule type="cellIs" dxfId="28710" priority="1415" operator="lessThan">
      <formula>$C$4</formula>
    </cfRule>
  </conditionalFormatting>
  <conditionalFormatting sqref="AP11">
    <cfRule type="cellIs" dxfId="28709" priority="1416" operator="lessThan">
      <formula>$C$4</formula>
    </cfRule>
  </conditionalFormatting>
  <conditionalFormatting sqref="AP12">
    <cfRule type="cellIs" dxfId="28708" priority="1417" operator="lessThan">
      <formula>$C$4</formula>
    </cfRule>
  </conditionalFormatting>
  <conditionalFormatting sqref="AP13">
    <cfRule type="cellIs" dxfId="28707" priority="1418" operator="lessThan">
      <formula>$C$4</formula>
    </cfRule>
  </conditionalFormatting>
  <conditionalFormatting sqref="AP14">
    <cfRule type="cellIs" dxfId="28706" priority="1419" operator="lessThan">
      <formula>$C$4</formula>
    </cfRule>
  </conditionalFormatting>
  <conditionalFormatting sqref="AP15">
    <cfRule type="cellIs" dxfId="28705" priority="1420" operator="lessThan">
      <formula>$C$4</formula>
    </cfRule>
  </conditionalFormatting>
  <conditionalFormatting sqref="AP16">
    <cfRule type="cellIs" dxfId="28704" priority="1421" operator="lessThan">
      <formula>$C$4</formula>
    </cfRule>
  </conditionalFormatting>
  <conditionalFormatting sqref="AP17">
    <cfRule type="cellIs" dxfId="28703" priority="1422" operator="lessThan">
      <formula>$C$4</formula>
    </cfRule>
  </conditionalFormatting>
  <conditionalFormatting sqref="AP18">
    <cfRule type="cellIs" dxfId="28702" priority="1423" operator="lessThan">
      <formula>$C$4</formula>
    </cfRule>
  </conditionalFormatting>
  <conditionalFormatting sqref="AP19">
    <cfRule type="cellIs" dxfId="28701" priority="1424" operator="lessThan">
      <formula>$C$4</formula>
    </cfRule>
  </conditionalFormatting>
  <conditionalFormatting sqref="AP20">
    <cfRule type="cellIs" dxfId="28700" priority="1425" operator="lessThan">
      <formula>$C$4</formula>
    </cfRule>
  </conditionalFormatting>
  <conditionalFormatting sqref="AP21">
    <cfRule type="cellIs" dxfId="28699" priority="1426" operator="lessThan">
      <formula>$C$4</formula>
    </cfRule>
  </conditionalFormatting>
  <conditionalFormatting sqref="AP22">
    <cfRule type="cellIs" dxfId="28698" priority="1427" operator="lessThan">
      <formula>$C$4</formula>
    </cfRule>
  </conditionalFormatting>
  <conditionalFormatting sqref="AP23">
    <cfRule type="cellIs" dxfId="28697" priority="1428" operator="lessThan">
      <formula>$C$4</formula>
    </cfRule>
  </conditionalFormatting>
  <conditionalFormatting sqref="AP24">
    <cfRule type="cellIs" dxfId="28696" priority="1429" operator="lessThan">
      <formula>$C$4</formula>
    </cfRule>
  </conditionalFormatting>
  <conditionalFormatting sqref="AP25">
    <cfRule type="cellIs" dxfId="28695" priority="1430" operator="lessThan">
      <formula>$C$4</formula>
    </cfRule>
  </conditionalFormatting>
  <conditionalFormatting sqref="AP26">
    <cfRule type="cellIs" dxfId="28694" priority="1431" operator="lessThan">
      <formula>$C$4</formula>
    </cfRule>
  </conditionalFormatting>
  <conditionalFormatting sqref="AP27">
    <cfRule type="cellIs" dxfId="28693" priority="1432" operator="lessThan">
      <formula>$C$4</formula>
    </cfRule>
  </conditionalFormatting>
  <conditionalFormatting sqref="AP28">
    <cfRule type="cellIs" dxfId="28692" priority="1433" operator="lessThan">
      <formula>$C$4</formula>
    </cfRule>
  </conditionalFormatting>
  <conditionalFormatting sqref="AP29">
    <cfRule type="cellIs" dxfId="28691" priority="1434" operator="lessThan">
      <formula>$C$4</formula>
    </cfRule>
  </conditionalFormatting>
  <conditionalFormatting sqref="AP30">
    <cfRule type="cellIs" dxfId="28690" priority="1435" operator="lessThan">
      <formula>$C$4</formula>
    </cfRule>
  </conditionalFormatting>
  <conditionalFormatting sqref="AP31">
    <cfRule type="cellIs" dxfId="28689" priority="1436" operator="lessThan">
      <formula>$C$4</formula>
    </cfRule>
  </conditionalFormatting>
  <conditionalFormatting sqref="AP32">
    <cfRule type="cellIs" dxfId="28688" priority="1437" operator="lessThan">
      <formula>$C$4</formula>
    </cfRule>
  </conditionalFormatting>
  <conditionalFormatting sqref="AP33">
    <cfRule type="cellIs" dxfId="28687" priority="1438" operator="lessThan">
      <formula>$C$4</formula>
    </cfRule>
  </conditionalFormatting>
  <conditionalFormatting sqref="AP34">
    <cfRule type="cellIs" dxfId="28686" priority="1439" operator="lessThan">
      <formula>$C$4</formula>
    </cfRule>
  </conditionalFormatting>
  <conditionalFormatting sqref="AP35">
    <cfRule type="cellIs" dxfId="28685" priority="1440" operator="lessThan">
      <formula>$C$4</formula>
    </cfRule>
  </conditionalFormatting>
  <conditionalFormatting sqref="AP36">
    <cfRule type="cellIs" dxfId="28684" priority="1441" operator="lessThan">
      <formula>$C$4</formula>
    </cfRule>
  </conditionalFormatting>
  <conditionalFormatting sqref="AP37">
    <cfRule type="cellIs" dxfId="28683" priority="1442" operator="lessThan">
      <formula>$C$4</formula>
    </cfRule>
  </conditionalFormatting>
  <conditionalFormatting sqref="AP38">
    <cfRule type="cellIs" dxfId="28682" priority="1443" operator="lessThan">
      <formula>$C$4</formula>
    </cfRule>
  </conditionalFormatting>
  <conditionalFormatting sqref="AP39">
    <cfRule type="cellIs" dxfId="28681" priority="1444" operator="lessThan">
      <formula>$C$4</formula>
    </cfRule>
  </conditionalFormatting>
  <conditionalFormatting sqref="AP40">
    <cfRule type="cellIs" dxfId="28680" priority="1445" operator="lessThan">
      <formula>$C$4</formula>
    </cfRule>
  </conditionalFormatting>
  <conditionalFormatting sqref="AP41">
    <cfRule type="cellIs" dxfId="28679" priority="1446" operator="lessThan">
      <formula>$C$4</formula>
    </cfRule>
  </conditionalFormatting>
  <conditionalFormatting sqref="AP42">
    <cfRule type="cellIs" dxfId="28678" priority="1447" operator="lessThan">
      <formula>$C$4</formula>
    </cfRule>
  </conditionalFormatting>
  <conditionalFormatting sqref="AP43">
    <cfRule type="cellIs" dxfId="28677" priority="1448" operator="lessThan">
      <formula>$C$4</formula>
    </cfRule>
  </conditionalFormatting>
  <conditionalFormatting sqref="AP44">
    <cfRule type="cellIs" dxfId="28676" priority="1449" operator="lessThan">
      <formula>$C$4</formula>
    </cfRule>
  </conditionalFormatting>
  <conditionalFormatting sqref="AP45">
    <cfRule type="cellIs" dxfId="28675" priority="1450" operator="lessThan">
      <formula>$C$4</formula>
    </cfRule>
  </conditionalFormatting>
  <conditionalFormatting sqref="AP46">
    <cfRule type="cellIs" dxfId="28674" priority="1451" operator="lessThan">
      <formula>$C$4</formula>
    </cfRule>
  </conditionalFormatting>
  <conditionalFormatting sqref="AP47">
    <cfRule type="cellIs" dxfId="28673" priority="1452" operator="lessThan">
      <formula>$C$4</formula>
    </cfRule>
  </conditionalFormatting>
  <conditionalFormatting sqref="AP48">
    <cfRule type="cellIs" dxfId="28672" priority="1453" operator="lessThan">
      <formula>$C$4</formula>
    </cfRule>
  </conditionalFormatting>
  <conditionalFormatting sqref="AP49">
    <cfRule type="cellIs" dxfId="28671" priority="1454" operator="lessThan">
      <formula>$C$4</formula>
    </cfRule>
  </conditionalFormatting>
  <conditionalFormatting sqref="AP50">
    <cfRule type="cellIs" dxfId="28670" priority="1455" operator="lessThan">
      <formula>$C$4</formula>
    </cfRule>
  </conditionalFormatting>
  <conditionalFormatting sqref="AP51">
    <cfRule type="cellIs" dxfId="28669" priority="1456" operator="lessThan">
      <formula>$C$4</formula>
    </cfRule>
  </conditionalFormatting>
  <conditionalFormatting sqref="AP52">
    <cfRule type="cellIs" dxfId="28668" priority="1457" operator="lessThan">
      <formula>$C$4</formula>
    </cfRule>
  </conditionalFormatting>
  <conditionalFormatting sqref="AP53">
    <cfRule type="cellIs" dxfId="28667" priority="1458" operator="lessThan">
      <formula>$C$4</formula>
    </cfRule>
  </conditionalFormatting>
  <conditionalFormatting sqref="AP54">
    <cfRule type="cellIs" dxfId="28666" priority="1459" operator="lessThan">
      <formula>$C$4</formula>
    </cfRule>
  </conditionalFormatting>
  <conditionalFormatting sqref="AP55">
    <cfRule type="cellIs" dxfId="28665" priority="1460" operator="lessThan">
      <formula>$C$4</formula>
    </cfRule>
  </conditionalFormatting>
  <conditionalFormatting sqref="AP56">
    <cfRule type="cellIs" dxfId="28664" priority="1461" operator="lessThan">
      <formula>$C$4</formula>
    </cfRule>
  </conditionalFormatting>
  <conditionalFormatting sqref="AP57">
    <cfRule type="cellIs" dxfId="28663" priority="1462" operator="lessThan">
      <formula>$C$4</formula>
    </cfRule>
  </conditionalFormatting>
  <conditionalFormatting sqref="AP58">
    <cfRule type="cellIs" dxfId="28662" priority="1463" operator="lessThan">
      <formula>$C$4</formula>
    </cfRule>
  </conditionalFormatting>
  <conditionalFormatting sqref="AP59">
    <cfRule type="cellIs" dxfId="28661" priority="1464" operator="lessThan">
      <formula>$C$4</formula>
    </cfRule>
  </conditionalFormatting>
  <conditionalFormatting sqref="AP60">
    <cfRule type="cellIs" dxfId="28660" priority="1465" operator="lessThan">
      <formula>$C$4</formula>
    </cfRule>
  </conditionalFormatting>
  <conditionalFormatting sqref="AQ11">
    <cfRule type="cellIs" dxfId="28659" priority="1466" operator="lessThan">
      <formula>$C$4</formula>
    </cfRule>
  </conditionalFormatting>
  <conditionalFormatting sqref="AQ12">
    <cfRule type="cellIs" dxfId="28658" priority="1467" operator="lessThan">
      <formula>$C$4</formula>
    </cfRule>
  </conditionalFormatting>
  <conditionalFormatting sqref="AQ13">
    <cfRule type="cellIs" dxfId="28657" priority="1468" operator="lessThan">
      <formula>$C$4</formula>
    </cfRule>
  </conditionalFormatting>
  <conditionalFormatting sqref="AQ14">
    <cfRule type="cellIs" dxfId="28656" priority="1469" operator="lessThan">
      <formula>$C$4</formula>
    </cfRule>
  </conditionalFormatting>
  <conditionalFormatting sqref="AQ15">
    <cfRule type="cellIs" dxfId="28655" priority="1470" operator="lessThan">
      <formula>$C$4</formula>
    </cfRule>
  </conditionalFormatting>
  <conditionalFormatting sqref="AQ16">
    <cfRule type="cellIs" dxfId="28654" priority="1471" operator="lessThan">
      <formula>$C$4</formula>
    </cfRule>
  </conditionalFormatting>
  <conditionalFormatting sqref="AQ17">
    <cfRule type="cellIs" dxfId="28653" priority="1472" operator="lessThan">
      <formula>$C$4</formula>
    </cfRule>
  </conditionalFormatting>
  <conditionalFormatting sqref="AQ18">
    <cfRule type="cellIs" dxfId="28652" priority="1473" operator="lessThan">
      <formula>$C$4</formula>
    </cfRule>
  </conditionalFormatting>
  <conditionalFormatting sqref="AQ19">
    <cfRule type="cellIs" dxfId="28651" priority="1474" operator="lessThan">
      <formula>$C$4</formula>
    </cfRule>
  </conditionalFormatting>
  <conditionalFormatting sqref="AQ20">
    <cfRule type="cellIs" dxfId="28650" priority="1475" operator="lessThan">
      <formula>$C$4</formula>
    </cfRule>
  </conditionalFormatting>
  <conditionalFormatting sqref="AQ21">
    <cfRule type="cellIs" dxfId="28649" priority="1476" operator="lessThan">
      <formula>$C$4</formula>
    </cfRule>
  </conditionalFormatting>
  <conditionalFormatting sqref="AQ22">
    <cfRule type="cellIs" dxfId="28648" priority="1477" operator="lessThan">
      <formula>$C$4</formula>
    </cfRule>
  </conditionalFormatting>
  <conditionalFormatting sqref="AQ23">
    <cfRule type="cellIs" dxfId="28647" priority="1478" operator="lessThan">
      <formula>$C$4</formula>
    </cfRule>
  </conditionalFormatting>
  <conditionalFormatting sqref="AQ24">
    <cfRule type="cellIs" dxfId="28646" priority="1479" operator="lessThan">
      <formula>$C$4</formula>
    </cfRule>
  </conditionalFormatting>
  <conditionalFormatting sqref="AQ25">
    <cfRule type="cellIs" dxfId="28645" priority="1480" operator="lessThan">
      <formula>$C$4</formula>
    </cfRule>
  </conditionalFormatting>
  <conditionalFormatting sqref="AQ26">
    <cfRule type="cellIs" dxfId="28644" priority="1481" operator="lessThan">
      <formula>$C$4</formula>
    </cfRule>
  </conditionalFormatting>
  <conditionalFormatting sqref="AQ27">
    <cfRule type="cellIs" dxfId="28643" priority="1482" operator="lessThan">
      <formula>$C$4</formula>
    </cfRule>
  </conditionalFormatting>
  <conditionalFormatting sqref="AQ28">
    <cfRule type="cellIs" dxfId="28642" priority="1483" operator="lessThan">
      <formula>$C$4</formula>
    </cfRule>
  </conditionalFormatting>
  <conditionalFormatting sqref="AQ29">
    <cfRule type="cellIs" dxfId="28641" priority="1484" operator="lessThan">
      <formula>$C$4</formula>
    </cfRule>
  </conditionalFormatting>
  <conditionalFormatting sqref="AQ30">
    <cfRule type="cellIs" dxfId="28640" priority="1485" operator="lessThan">
      <formula>$C$4</formula>
    </cfRule>
  </conditionalFormatting>
  <conditionalFormatting sqref="AQ31">
    <cfRule type="cellIs" dxfId="28639" priority="1486" operator="lessThan">
      <formula>$C$4</formula>
    </cfRule>
  </conditionalFormatting>
  <conditionalFormatting sqref="AQ32">
    <cfRule type="cellIs" dxfId="28638" priority="1487" operator="lessThan">
      <formula>$C$4</formula>
    </cfRule>
  </conditionalFormatting>
  <conditionalFormatting sqref="AQ33">
    <cfRule type="cellIs" dxfId="28637" priority="1488" operator="lessThan">
      <formula>$C$4</formula>
    </cfRule>
  </conditionalFormatting>
  <conditionalFormatting sqref="AQ34">
    <cfRule type="cellIs" dxfId="28636" priority="1489" operator="lessThan">
      <formula>$C$4</formula>
    </cfRule>
  </conditionalFormatting>
  <conditionalFormatting sqref="AQ35">
    <cfRule type="cellIs" dxfId="28635" priority="1490" operator="lessThan">
      <formula>$C$4</formula>
    </cfRule>
  </conditionalFormatting>
  <conditionalFormatting sqref="AQ36">
    <cfRule type="cellIs" dxfId="28634" priority="1491" operator="lessThan">
      <formula>$C$4</formula>
    </cfRule>
  </conditionalFormatting>
  <conditionalFormatting sqref="AQ37">
    <cfRule type="cellIs" dxfId="28633" priority="1492" operator="lessThan">
      <formula>$C$4</formula>
    </cfRule>
  </conditionalFormatting>
  <conditionalFormatting sqref="AQ38">
    <cfRule type="cellIs" dxfId="28632" priority="1493" operator="lessThan">
      <formula>$C$4</formula>
    </cfRule>
  </conditionalFormatting>
  <conditionalFormatting sqref="AQ39">
    <cfRule type="cellIs" dxfId="28631" priority="1494" operator="lessThan">
      <formula>$C$4</formula>
    </cfRule>
  </conditionalFormatting>
  <conditionalFormatting sqref="AQ40">
    <cfRule type="cellIs" dxfId="28630" priority="1495" operator="lessThan">
      <formula>$C$4</formula>
    </cfRule>
  </conditionalFormatting>
  <conditionalFormatting sqref="AQ41">
    <cfRule type="cellIs" dxfId="28629" priority="1496" operator="lessThan">
      <formula>$C$4</formula>
    </cfRule>
  </conditionalFormatting>
  <conditionalFormatting sqref="AQ42">
    <cfRule type="cellIs" dxfId="28628" priority="1497" operator="lessThan">
      <formula>$C$4</formula>
    </cfRule>
  </conditionalFormatting>
  <conditionalFormatting sqref="AQ43">
    <cfRule type="cellIs" dxfId="28627" priority="1498" operator="lessThan">
      <formula>$C$4</formula>
    </cfRule>
  </conditionalFormatting>
  <conditionalFormatting sqref="AQ44">
    <cfRule type="cellIs" dxfId="28626" priority="1499" operator="lessThan">
      <formula>$C$4</formula>
    </cfRule>
  </conditionalFormatting>
  <conditionalFormatting sqref="AQ45">
    <cfRule type="cellIs" dxfId="28625" priority="1500" operator="lessThan">
      <formula>$C$4</formula>
    </cfRule>
  </conditionalFormatting>
  <conditionalFormatting sqref="AQ46">
    <cfRule type="cellIs" dxfId="28624" priority="1501" operator="lessThan">
      <formula>$C$4</formula>
    </cfRule>
  </conditionalFormatting>
  <conditionalFormatting sqref="AQ47">
    <cfRule type="cellIs" dxfId="28623" priority="1502" operator="lessThan">
      <formula>$C$4</formula>
    </cfRule>
  </conditionalFormatting>
  <conditionalFormatting sqref="AQ48">
    <cfRule type="cellIs" dxfId="28622" priority="1503" operator="lessThan">
      <formula>$C$4</formula>
    </cfRule>
  </conditionalFormatting>
  <conditionalFormatting sqref="AQ49">
    <cfRule type="cellIs" dxfId="28621" priority="1504" operator="lessThan">
      <formula>$C$4</formula>
    </cfRule>
  </conditionalFormatting>
  <conditionalFormatting sqref="AQ50">
    <cfRule type="cellIs" dxfId="28620" priority="1505" operator="lessThan">
      <formula>$C$4</formula>
    </cfRule>
  </conditionalFormatting>
  <conditionalFormatting sqref="AQ51">
    <cfRule type="cellIs" dxfId="28619" priority="1506" operator="lessThan">
      <formula>$C$4</formula>
    </cfRule>
  </conditionalFormatting>
  <conditionalFormatting sqref="AQ52">
    <cfRule type="cellIs" dxfId="28618" priority="1507" operator="lessThan">
      <formula>$C$4</formula>
    </cfRule>
  </conditionalFormatting>
  <conditionalFormatting sqref="AQ53">
    <cfRule type="cellIs" dxfId="28617" priority="1508" operator="lessThan">
      <formula>$C$4</formula>
    </cfRule>
  </conditionalFormatting>
  <conditionalFormatting sqref="AQ54">
    <cfRule type="cellIs" dxfId="28616" priority="1509" operator="lessThan">
      <formula>$C$4</formula>
    </cfRule>
  </conditionalFormatting>
  <conditionalFormatting sqref="AQ55">
    <cfRule type="cellIs" dxfId="28615" priority="1510" operator="lessThan">
      <formula>$C$4</formula>
    </cfRule>
  </conditionalFormatting>
  <conditionalFormatting sqref="AQ56">
    <cfRule type="cellIs" dxfId="28614" priority="1511" operator="lessThan">
      <formula>$C$4</formula>
    </cfRule>
  </conditionalFormatting>
  <conditionalFormatting sqref="AQ57">
    <cfRule type="cellIs" dxfId="28613" priority="1512" operator="lessThan">
      <formula>$C$4</formula>
    </cfRule>
  </conditionalFormatting>
  <conditionalFormatting sqref="AQ58">
    <cfRule type="cellIs" dxfId="28612" priority="1513" operator="lessThan">
      <formula>$C$4</formula>
    </cfRule>
  </conditionalFormatting>
  <conditionalFormatting sqref="AQ59">
    <cfRule type="cellIs" dxfId="28611" priority="1514" operator="lessThan">
      <formula>$C$4</formula>
    </cfRule>
  </conditionalFormatting>
  <conditionalFormatting sqref="AQ60">
    <cfRule type="cellIs" dxfId="28610" priority="1515" operator="lessThan">
      <formula>$C$4</formula>
    </cfRule>
  </conditionalFormatting>
  <conditionalFormatting sqref="AR11">
    <cfRule type="cellIs" dxfId="28609" priority="1516" operator="lessThan">
      <formula>$C$4</formula>
    </cfRule>
  </conditionalFormatting>
  <conditionalFormatting sqref="AR12">
    <cfRule type="cellIs" dxfId="28608" priority="1517" operator="lessThan">
      <formula>$C$4</formula>
    </cfRule>
  </conditionalFormatting>
  <conditionalFormatting sqref="AR13">
    <cfRule type="cellIs" dxfId="28607" priority="1518" operator="lessThan">
      <formula>$C$4</formula>
    </cfRule>
  </conditionalFormatting>
  <conditionalFormatting sqref="AR14">
    <cfRule type="cellIs" dxfId="28606" priority="1519" operator="lessThan">
      <formula>$C$4</formula>
    </cfRule>
  </conditionalFormatting>
  <conditionalFormatting sqref="AR15">
    <cfRule type="cellIs" dxfId="28605" priority="1520" operator="lessThan">
      <formula>$C$4</formula>
    </cfRule>
  </conditionalFormatting>
  <conditionalFormatting sqref="AR16">
    <cfRule type="cellIs" dxfId="28604" priority="1521" operator="lessThan">
      <formula>$C$4</formula>
    </cfRule>
  </conditionalFormatting>
  <conditionalFormatting sqref="AR17">
    <cfRule type="cellIs" dxfId="28603" priority="1522" operator="lessThan">
      <formula>$C$4</formula>
    </cfRule>
  </conditionalFormatting>
  <conditionalFormatting sqref="AR18">
    <cfRule type="cellIs" dxfId="28602" priority="1523" operator="lessThan">
      <formula>$C$4</formula>
    </cfRule>
  </conditionalFormatting>
  <conditionalFormatting sqref="AR19">
    <cfRule type="cellIs" dxfId="28601" priority="1524" operator="lessThan">
      <formula>$C$4</formula>
    </cfRule>
  </conditionalFormatting>
  <conditionalFormatting sqref="AR20">
    <cfRule type="cellIs" dxfId="28600" priority="1525" operator="lessThan">
      <formula>$C$4</formula>
    </cfRule>
  </conditionalFormatting>
  <conditionalFormatting sqref="AR21">
    <cfRule type="cellIs" dxfId="28599" priority="1526" operator="lessThan">
      <formula>$C$4</formula>
    </cfRule>
  </conditionalFormatting>
  <conditionalFormatting sqref="AR22">
    <cfRule type="cellIs" dxfId="28598" priority="1527" operator="lessThan">
      <formula>$C$4</formula>
    </cfRule>
  </conditionalFormatting>
  <conditionalFormatting sqref="AR23">
    <cfRule type="cellIs" dxfId="28597" priority="1528" operator="lessThan">
      <formula>$C$4</formula>
    </cfRule>
  </conditionalFormatting>
  <conditionalFormatting sqref="AR24">
    <cfRule type="cellIs" dxfId="28596" priority="1529" operator="lessThan">
      <formula>$C$4</formula>
    </cfRule>
  </conditionalFormatting>
  <conditionalFormatting sqref="AR25">
    <cfRule type="cellIs" dxfId="28595" priority="1530" operator="lessThan">
      <formula>$C$4</formula>
    </cfRule>
  </conditionalFormatting>
  <conditionalFormatting sqref="AR26">
    <cfRule type="cellIs" dxfId="28594" priority="1531" operator="lessThan">
      <formula>$C$4</formula>
    </cfRule>
  </conditionalFormatting>
  <conditionalFormatting sqref="AR27">
    <cfRule type="cellIs" dxfId="28593" priority="1532" operator="lessThan">
      <formula>$C$4</formula>
    </cfRule>
  </conditionalFormatting>
  <conditionalFormatting sqref="AR28">
    <cfRule type="cellIs" dxfId="28592" priority="1533" operator="lessThan">
      <formula>$C$4</formula>
    </cfRule>
  </conditionalFormatting>
  <conditionalFormatting sqref="AR29">
    <cfRule type="cellIs" dxfId="28591" priority="1534" operator="lessThan">
      <formula>$C$4</formula>
    </cfRule>
  </conditionalFormatting>
  <conditionalFormatting sqref="AR30">
    <cfRule type="cellIs" dxfId="28590" priority="1535" operator="lessThan">
      <formula>$C$4</formula>
    </cfRule>
  </conditionalFormatting>
  <conditionalFormatting sqref="AR31">
    <cfRule type="cellIs" dxfId="28589" priority="1536" operator="lessThan">
      <formula>$C$4</formula>
    </cfRule>
  </conditionalFormatting>
  <conditionalFormatting sqref="AR32">
    <cfRule type="cellIs" dxfId="28588" priority="1537" operator="lessThan">
      <formula>$C$4</formula>
    </cfRule>
  </conditionalFormatting>
  <conditionalFormatting sqref="AR33">
    <cfRule type="cellIs" dxfId="28587" priority="1538" operator="lessThan">
      <formula>$C$4</formula>
    </cfRule>
  </conditionalFormatting>
  <conditionalFormatting sqref="AR34">
    <cfRule type="cellIs" dxfId="28586" priority="1539" operator="lessThan">
      <formula>$C$4</formula>
    </cfRule>
  </conditionalFormatting>
  <conditionalFormatting sqref="AR35">
    <cfRule type="cellIs" dxfId="28585" priority="1540" operator="lessThan">
      <formula>$C$4</formula>
    </cfRule>
  </conditionalFormatting>
  <conditionalFormatting sqref="AR36">
    <cfRule type="cellIs" dxfId="28584" priority="1541" operator="lessThan">
      <formula>$C$4</formula>
    </cfRule>
  </conditionalFormatting>
  <conditionalFormatting sqref="AR37">
    <cfRule type="cellIs" dxfId="28583" priority="1542" operator="lessThan">
      <formula>$C$4</formula>
    </cfRule>
  </conditionalFormatting>
  <conditionalFormatting sqref="AR38">
    <cfRule type="cellIs" dxfId="28582" priority="1543" operator="lessThan">
      <formula>$C$4</formula>
    </cfRule>
  </conditionalFormatting>
  <conditionalFormatting sqref="AR39">
    <cfRule type="cellIs" dxfId="28581" priority="1544" operator="lessThan">
      <formula>$C$4</formula>
    </cfRule>
  </conditionalFormatting>
  <conditionalFormatting sqref="AR40">
    <cfRule type="cellIs" dxfId="28580" priority="1545" operator="lessThan">
      <formula>$C$4</formula>
    </cfRule>
  </conditionalFormatting>
  <conditionalFormatting sqref="AR41">
    <cfRule type="cellIs" dxfId="28579" priority="1546" operator="lessThan">
      <formula>$C$4</formula>
    </cfRule>
  </conditionalFormatting>
  <conditionalFormatting sqref="AR42">
    <cfRule type="cellIs" dxfId="28578" priority="1547" operator="lessThan">
      <formula>$C$4</formula>
    </cfRule>
  </conditionalFormatting>
  <conditionalFormatting sqref="AR43">
    <cfRule type="cellIs" dxfId="28577" priority="1548" operator="lessThan">
      <formula>$C$4</formula>
    </cfRule>
  </conditionalFormatting>
  <conditionalFormatting sqref="AR44">
    <cfRule type="cellIs" dxfId="28576" priority="1549" operator="lessThan">
      <formula>$C$4</formula>
    </cfRule>
  </conditionalFormatting>
  <conditionalFormatting sqref="AR45">
    <cfRule type="cellIs" dxfId="28575" priority="1550" operator="lessThan">
      <formula>$C$4</formula>
    </cfRule>
  </conditionalFormatting>
  <conditionalFormatting sqref="AR46">
    <cfRule type="cellIs" dxfId="28574" priority="1551" operator="lessThan">
      <formula>$C$4</formula>
    </cfRule>
  </conditionalFormatting>
  <conditionalFormatting sqref="AR47">
    <cfRule type="cellIs" dxfId="28573" priority="1552" operator="lessThan">
      <formula>$C$4</formula>
    </cfRule>
  </conditionalFormatting>
  <conditionalFormatting sqref="AR48">
    <cfRule type="cellIs" dxfId="28572" priority="1553" operator="lessThan">
      <formula>$C$4</formula>
    </cfRule>
  </conditionalFormatting>
  <conditionalFormatting sqref="AR49">
    <cfRule type="cellIs" dxfId="28571" priority="1554" operator="lessThan">
      <formula>$C$4</formula>
    </cfRule>
  </conditionalFormatting>
  <conditionalFormatting sqref="AR50">
    <cfRule type="cellIs" dxfId="28570" priority="1555" operator="lessThan">
      <formula>$C$4</formula>
    </cfRule>
  </conditionalFormatting>
  <conditionalFormatting sqref="AR51">
    <cfRule type="cellIs" dxfId="28569" priority="1556" operator="lessThan">
      <formula>$C$4</formula>
    </cfRule>
  </conditionalFormatting>
  <conditionalFormatting sqref="AR52">
    <cfRule type="cellIs" dxfId="28568" priority="1557" operator="lessThan">
      <formula>$C$4</formula>
    </cfRule>
  </conditionalFormatting>
  <conditionalFormatting sqref="AR53">
    <cfRule type="cellIs" dxfId="28567" priority="1558" operator="lessThan">
      <formula>$C$4</formula>
    </cfRule>
  </conditionalFormatting>
  <conditionalFormatting sqref="AR54">
    <cfRule type="cellIs" dxfId="28566" priority="1559" operator="lessThan">
      <formula>$C$4</formula>
    </cfRule>
  </conditionalFormatting>
  <conditionalFormatting sqref="AR55">
    <cfRule type="cellIs" dxfId="28565" priority="1560" operator="lessThan">
      <formula>$C$4</formula>
    </cfRule>
  </conditionalFormatting>
  <conditionalFormatting sqref="AR56">
    <cfRule type="cellIs" dxfId="28564" priority="1561" operator="lessThan">
      <formula>$C$4</formula>
    </cfRule>
  </conditionalFormatting>
  <conditionalFormatting sqref="AR57">
    <cfRule type="cellIs" dxfId="28563" priority="1562" operator="lessThan">
      <formula>$C$4</formula>
    </cfRule>
  </conditionalFormatting>
  <conditionalFormatting sqref="AR58">
    <cfRule type="cellIs" dxfId="28562" priority="1563" operator="lessThan">
      <formula>$C$4</formula>
    </cfRule>
  </conditionalFormatting>
  <conditionalFormatting sqref="AR59">
    <cfRule type="cellIs" dxfId="28561" priority="1564" operator="lessThan">
      <formula>$C$4</formula>
    </cfRule>
  </conditionalFormatting>
  <conditionalFormatting sqref="AR60">
    <cfRule type="cellIs" dxfId="28560" priority="1565" operator="lessThan">
      <formula>$C$4</formula>
    </cfRule>
  </conditionalFormatting>
  <conditionalFormatting sqref="AS11">
    <cfRule type="cellIs" dxfId="28559" priority="1566" operator="lessThan">
      <formula>$C$4</formula>
    </cfRule>
  </conditionalFormatting>
  <conditionalFormatting sqref="AS12">
    <cfRule type="cellIs" dxfId="28558" priority="1567" operator="lessThan">
      <formula>$C$4</formula>
    </cfRule>
  </conditionalFormatting>
  <conditionalFormatting sqref="AS13">
    <cfRule type="cellIs" dxfId="28557" priority="1568" operator="lessThan">
      <formula>$C$4</formula>
    </cfRule>
  </conditionalFormatting>
  <conditionalFormatting sqref="AS14">
    <cfRule type="cellIs" dxfId="28556" priority="1569" operator="lessThan">
      <formula>$C$4</formula>
    </cfRule>
  </conditionalFormatting>
  <conditionalFormatting sqref="AS15">
    <cfRule type="cellIs" dxfId="28555" priority="1570" operator="lessThan">
      <formula>$C$4</formula>
    </cfRule>
  </conditionalFormatting>
  <conditionalFormatting sqref="AS16">
    <cfRule type="cellIs" dxfId="28554" priority="1571" operator="lessThan">
      <formula>$C$4</formula>
    </cfRule>
  </conditionalFormatting>
  <conditionalFormatting sqref="AS17">
    <cfRule type="cellIs" dxfId="28553" priority="1572" operator="lessThan">
      <formula>$C$4</formula>
    </cfRule>
  </conditionalFormatting>
  <conditionalFormatting sqref="AS18">
    <cfRule type="cellIs" dxfId="28552" priority="1573" operator="lessThan">
      <formula>$C$4</formula>
    </cfRule>
  </conditionalFormatting>
  <conditionalFormatting sqref="AS19">
    <cfRule type="cellIs" dxfId="28551" priority="1574" operator="lessThan">
      <formula>$C$4</formula>
    </cfRule>
  </conditionalFormatting>
  <conditionalFormatting sqref="AS20">
    <cfRule type="cellIs" dxfId="28550" priority="1575" operator="lessThan">
      <formula>$C$4</formula>
    </cfRule>
  </conditionalFormatting>
  <conditionalFormatting sqref="AS21">
    <cfRule type="cellIs" dxfId="28549" priority="1576" operator="lessThan">
      <formula>$C$4</formula>
    </cfRule>
  </conditionalFormatting>
  <conditionalFormatting sqref="AS22">
    <cfRule type="cellIs" dxfId="28548" priority="1577" operator="lessThan">
      <formula>$C$4</formula>
    </cfRule>
  </conditionalFormatting>
  <conditionalFormatting sqref="AS23">
    <cfRule type="cellIs" dxfId="28547" priority="1578" operator="lessThan">
      <formula>$C$4</formula>
    </cfRule>
  </conditionalFormatting>
  <conditionalFormatting sqref="AS24">
    <cfRule type="cellIs" dxfId="28546" priority="1579" operator="lessThan">
      <formula>$C$4</formula>
    </cfRule>
  </conditionalFormatting>
  <conditionalFormatting sqref="AS25">
    <cfRule type="cellIs" dxfId="28545" priority="1580" operator="lessThan">
      <formula>$C$4</formula>
    </cfRule>
  </conditionalFormatting>
  <conditionalFormatting sqref="AS26">
    <cfRule type="cellIs" dxfId="28544" priority="1581" operator="lessThan">
      <formula>$C$4</formula>
    </cfRule>
  </conditionalFormatting>
  <conditionalFormatting sqref="AS27">
    <cfRule type="cellIs" dxfId="28543" priority="1582" operator="lessThan">
      <formula>$C$4</formula>
    </cfRule>
  </conditionalFormatting>
  <conditionalFormatting sqref="AS28">
    <cfRule type="cellIs" dxfId="28542" priority="1583" operator="lessThan">
      <formula>$C$4</formula>
    </cfRule>
  </conditionalFormatting>
  <conditionalFormatting sqref="AS29">
    <cfRule type="cellIs" dxfId="28541" priority="1584" operator="lessThan">
      <formula>$C$4</formula>
    </cfRule>
  </conditionalFormatting>
  <conditionalFormatting sqref="AS30">
    <cfRule type="cellIs" dxfId="28540" priority="1585" operator="lessThan">
      <formula>$C$4</formula>
    </cfRule>
  </conditionalFormatting>
  <conditionalFormatting sqref="AS31">
    <cfRule type="cellIs" dxfId="28539" priority="1586" operator="lessThan">
      <formula>$C$4</formula>
    </cfRule>
  </conditionalFormatting>
  <conditionalFormatting sqref="AS32">
    <cfRule type="cellIs" dxfId="28538" priority="1587" operator="lessThan">
      <formula>$C$4</formula>
    </cfRule>
  </conditionalFormatting>
  <conditionalFormatting sqref="AS33">
    <cfRule type="cellIs" dxfId="28537" priority="1588" operator="lessThan">
      <formula>$C$4</formula>
    </cfRule>
  </conditionalFormatting>
  <conditionalFormatting sqref="AS34">
    <cfRule type="cellIs" dxfId="28536" priority="1589" operator="lessThan">
      <formula>$C$4</formula>
    </cfRule>
  </conditionalFormatting>
  <conditionalFormatting sqref="AS35">
    <cfRule type="cellIs" dxfId="28535" priority="1590" operator="lessThan">
      <formula>$C$4</formula>
    </cfRule>
  </conditionalFormatting>
  <conditionalFormatting sqref="AS36">
    <cfRule type="cellIs" dxfId="28534" priority="1591" operator="lessThan">
      <formula>$C$4</formula>
    </cfRule>
  </conditionalFormatting>
  <conditionalFormatting sqref="AS37">
    <cfRule type="cellIs" dxfId="28533" priority="1592" operator="lessThan">
      <formula>$C$4</formula>
    </cfRule>
  </conditionalFormatting>
  <conditionalFormatting sqref="AS38">
    <cfRule type="cellIs" dxfId="28532" priority="1593" operator="lessThan">
      <formula>$C$4</formula>
    </cfRule>
  </conditionalFormatting>
  <conditionalFormatting sqref="AS39">
    <cfRule type="cellIs" dxfId="28531" priority="1594" operator="lessThan">
      <formula>$C$4</formula>
    </cfRule>
  </conditionalFormatting>
  <conditionalFormatting sqref="AS40">
    <cfRule type="cellIs" dxfId="28530" priority="1595" operator="lessThan">
      <formula>$C$4</formula>
    </cfRule>
  </conditionalFormatting>
  <conditionalFormatting sqref="AS41">
    <cfRule type="cellIs" dxfId="28529" priority="1596" operator="lessThan">
      <formula>$C$4</formula>
    </cfRule>
  </conditionalFormatting>
  <conditionalFormatting sqref="AS42">
    <cfRule type="cellIs" dxfId="28528" priority="1597" operator="lessThan">
      <formula>$C$4</formula>
    </cfRule>
  </conditionalFormatting>
  <conditionalFormatting sqref="AS43">
    <cfRule type="cellIs" dxfId="28527" priority="1598" operator="lessThan">
      <formula>$C$4</formula>
    </cfRule>
  </conditionalFormatting>
  <conditionalFormatting sqref="AS44">
    <cfRule type="cellIs" dxfId="28526" priority="1599" operator="lessThan">
      <formula>$C$4</formula>
    </cfRule>
  </conditionalFormatting>
  <conditionalFormatting sqref="AS45">
    <cfRule type="cellIs" dxfId="28525" priority="1600" operator="lessThan">
      <formula>$C$4</formula>
    </cfRule>
  </conditionalFormatting>
  <conditionalFormatting sqref="AS46">
    <cfRule type="cellIs" dxfId="28524" priority="1601" operator="lessThan">
      <formula>$C$4</formula>
    </cfRule>
  </conditionalFormatting>
  <conditionalFormatting sqref="AS47">
    <cfRule type="cellIs" dxfId="28523" priority="1602" operator="lessThan">
      <formula>$C$4</formula>
    </cfRule>
  </conditionalFormatting>
  <conditionalFormatting sqref="AS48">
    <cfRule type="cellIs" dxfId="28522" priority="1603" operator="lessThan">
      <formula>$C$4</formula>
    </cfRule>
  </conditionalFormatting>
  <conditionalFormatting sqref="AS49">
    <cfRule type="cellIs" dxfId="28521" priority="1604" operator="lessThan">
      <formula>$C$4</formula>
    </cfRule>
  </conditionalFormatting>
  <conditionalFormatting sqref="AS50">
    <cfRule type="cellIs" dxfId="28520" priority="1605" operator="lessThan">
      <formula>$C$4</formula>
    </cfRule>
  </conditionalFormatting>
  <conditionalFormatting sqref="AS51">
    <cfRule type="cellIs" dxfId="28519" priority="1606" operator="lessThan">
      <formula>$C$4</formula>
    </cfRule>
  </conditionalFormatting>
  <conditionalFormatting sqref="AS52">
    <cfRule type="cellIs" dxfId="28518" priority="1607" operator="lessThan">
      <formula>$C$4</formula>
    </cfRule>
  </conditionalFormatting>
  <conditionalFormatting sqref="AS53">
    <cfRule type="cellIs" dxfId="28517" priority="1608" operator="lessThan">
      <formula>$C$4</formula>
    </cfRule>
  </conditionalFormatting>
  <conditionalFormatting sqref="AS54">
    <cfRule type="cellIs" dxfId="28516" priority="1609" operator="lessThan">
      <formula>$C$4</formula>
    </cfRule>
  </conditionalFormatting>
  <conditionalFormatting sqref="AS55">
    <cfRule type="cellIs" dxfId="28515" priority="1610" operator="lessThan">
      <formula>$C$4</formula>
    </cfRule>
  </conditionalFormatting>
  <conditionalFormatting sqref="AS56">
    <cfRule type="cellIs" dxfId="28514" priority="1611" operator="lessThan">
      <formula>$C$4</formula>
    </cfRule>
  </conditionalFormatting>
  <conditionalFormatting sqref="AS57">
    <cfRule type="cellIs" dxfId="28513" priority="1612" operator="lessThan">
      <formula>$C$4</formula>
    </cfRule>
  </conditionalFormatting>
  <conditionalFormatting sqref="AS58">
    <cfRule type="cellIs" dxfId="28512" priority="1613" operator="lessThan">
      <formula>$C$4</formula>
    </cfRule>
  </conditionalFormatting>
  <conditionalFormatting sqref="AS59">
    <cfRule type="cellIs" dxfId="28511" priority="1614" operator="lessThan">
      <formula>$C$4</formula>
    </cfRule>
  </conditionalFormatting>
  <conditionalFormatting sqref="AS60">
    <cfRule type="cellIs" dxfId="28510" priority="1615" operator="lessThan">
      <formula>$C$4</formula>
    </cfRule>
  </conditionalFormatting>
  <conditionalFormatting sqref="AT11">
    <cfRule type="cellIs" dxfId="28509" priority="1616" operator="lessThan">
      <formula>$C$4</formula>
    </cfRule>
  </conditionalFormatting>
  <conditionalFormatting sqref="AT12">
    <cfRule type="cellIs" dxfId="28508" priority="1617" operator="lessThan">
      <formula>$C$4</formula>
    </cfRule>
  </conditionalFormatting>
  <conditionalFormatting sqref="AT13">
    <cfRule type="cellIs" dxfId="28507" priority="1618" operator="lessThan">
      <formula>$C$4</formula>
    </cfRule>
  </conditionalFormatting>
  <conditionalFormatting sqref="AT14">
    <cfRule type="cellIs" dxfId="28506" priority="1619" operator="lessThan">
      <formula>$C$4</formula>
    </cfRule>
  </conditionalFormatting>
  <conditionalFormatting sqref="AT15">
    <cfRule type="cellIs" dxfId="28505" priority="1620" operator="lessThan">
      <formula>$C$4</formula>
    </cfRule>
  </conditionalFormatting>
  <conditionalFormatting sqref="AT16">
    <cfRule type="cellIs" dxfId="28504" priority="1621" operator="lessThan">
      <formula>$C$4</formula>
    </cfRule>
  </conditionalFormatting>
  <conditionalFormatting sqref="AT17">
    <cfRule type="cellIs" dxfId="28503" priority="1622" operator="lessThan">
      <formula>$C$4</formula>
    </cfRule>
  </conditionalFormatting>
  <conditionalFormatting sqref="AT18">
    <cfRule type="cellIs" dxfId="28502" priority="1623" operator="lessThan">
      <formula>$C$4</formula>
    </cfRule>
  </conditionalFormatting>
  <conditionalFormatting sqref="AT19">
    <cfRule type="cellIs" dxfId="28501" priority="1624" operator="lessThan">
      <formula>$C$4</formula>
    </cfRule>
  </conditionalFormatting>
  <conditionalFormatting sqref="AT20">
    <cfRule type="cellIs" dxfId="28500" priority="1625" operator="lessThan">
      <formula>$C$4</formula>
    </cfRule>
  </conditionalFormatting>
  <conditionalFormatting sqref="AT21">
    <cfRule type="cellIs" dxfId="28499" priority="1626" operator="lessThan">
      <formula>$C$4</formula>
    </cfRule>
  </conditionalFormatting>
  <conditionalFormatting sqref="AT22">
    <cfRule type="cellIs" dxfId="28498" priority="1627" operator="lessThan">
      <formula>$C$4</formula>
    </cfRule>
  </conditionalFormatting>
  <conditionalFormatting sqref="AT23">
    <cfRule type="cellIs" dxfId="28497" priority="1628" operator="lessThan">
      <formula>$C$4</formula>
    </cfRule>
  </conditionalFormatting>
  <conditionalFormatting sqref="AT24">
    <cfRule type="cellIs" dxfId="28496" priority="1629" operator="lessThan">
      <formula>$C$4</formula>
    </cfRule>
  </conditionalFormatting>
  <conditionalFormatting sqref="AT25">
    <cfRule type="cellIs" dxfId="28495" priority="1630" operator="lessThan">
      <formula>$C$4</formula>
    </cfRule>
  </conditionalFormatting>
  <conditionalFormatting sqref="AT26">
    <cfRule type="cellIs" dxfId="28494" priority="1631" operator="lessThan">
      <formula>$C$4</formula>
    </cfRule>
  </conditionalFormatting>
  <conditionalFormatting sqref="AT27">
    <cfRule type="cellIs" dxfId="28493" priority="1632" operator="lessThan">
      <formula>$C$4</formula>
    </cfRule>
  </conditionalFormatting>
  <conditionalFormatting sqref="AT28">
    <cfRule type="cellIs" dxfId="28492" priority="1633" operator="lessThan">
      <formula>$C$4</formula>
    </cfRule>
  </conditionalFormatting>
  <conditionalFormatting sqref="AT29">
    <cfRule type="cellIs" dxfId="28491" priority="1634" operator="lessThan">
      <formula>$C$4</formula>
    </cfRule>
  </conditionalFormatting>
  <conditionalFormatting sqref="AT30">
    <cfRule type="cellIs" dxfId="28490" priority="1635" operator="lessThan">
      <formula>$C$4</formula>
    </cfRule>
  </conditionalFormatting>
  <conditionalFormatting sqref="AT31">
    <cfRule type="cellIs" dxfId="28489" priority="1636" operator="lessThan">
      <formula>$C$4</formula>
    </cfRule>
  </conditionalFormatting>
  <conditionalFormatting sqref="AT32">
    <cfRule type="cellIs" dxfId="28488" priority="1637" operator="lessThan">
      <formula>$C$4</formula>
    </cfRule>
  </conditionalFormatting>
  <conditionalFormatting sqref="AT33">
    <cfRule type="cellIs" dxfId="28487" priority="1638" operator="lessThan">
      <formula>$C$4</formula>
    </cfRule>
  </conditionalFormatting>
  <conditionalFormatting sqref="AT34">
    <cfRule type="cellIs" dxfId="28486" priority="1639" operator="lessThan">
      <formula>$C$4</formula>
    </cfRule>
  </conditionalFormatting>
  <conditionalFormatting sqref="AT35">
    <cfRule type="cellIs" dxfId="28485" priority="1640" operator="lessThan">
      <formula>$C$4</formula>
    </cfRule>
  </conditionalFormatting>
  <conditionalFormatting sqref="AT36">
    <cfRule type="cellIs" dxfId="28484" priority="1641" operator="lessThan">
      <formula>$C$4</formula>
    </cfRule>
  </conditionalFormatting>
  <conditionalFormatting sqref="AT37">
    <cfRule type="cellIs" dxfId="28483" priority="1642" operator="lessThan">
      <formula>$C$4</formula>
    </cfRule>
  </conditionalFormatting>
  <conditionalFormatting sqref="AT38">
    <cfRule type="cellIs" dxfId="28482" priority="1643" operator="lessThan">
      <formula>$C$4</formula>
    </cfRule>
  </conditionalFormatting>
  <conditionalFormatting sqref="AT39">
    <cfRule type="cellIs" dxfId="28481" priority="1644" operator="lessThan">
      <formula>$C$4</formula>
    </cfRule>
  </conditionalFormatting>
  <conditionalFormatting sqref="AT40">
    <cfRule type="cellIs" dxfId="28480" priority="1645" operator="lessThan">
      <formula>$C$4</formula>
    </cfRule>
  </conditionalFormatting>
  <conditionalFormatting sqref="AT41">
    <cfRule type="cellIs" dxfId="28479" priority="1646" operator="lessThan">
      <formula>$C$4</formula>
    </cfRule>
  </conditionalFormatting>
  <conditionalFormatting sqref="AT42">
    <cfRule type="cellIs" dxfId="28478" priority="1647" operator="lessThan">
      <formula>$C$4</formula>
    </cfRule>
  </conditionalFormatting>
  <conditionalFormatting sqref="AT43">
    <cfRule type="cellIs" dxfId="28477" priority="1648" operator="lessThan">
      <formula>$C$4</formula>
    </cfRule>
  </conditionalFormatting>
  <conditionalFormatting sqref="AT44">
    <cfRule type="cellIs" dxfId="28476" priority="1649" operator="lessThan">
      <formula>$C$4</formula>
    </cfRule>
  </conditionalFormatting>
  <conditionalFormatting sqref="AT45">
    <cfRule type="cellIs" dxfId="28475" priority="1650" operator="lessThan">
      <formula>$C$4</formula>
    </cfRule>
  </conditionalFormatting>
  <conditionalFormatting sqref="AT46">
    <cfRule type="cellIs" dxfId="28474" priority="1651" operator="lessThan">
      <formula>$C$4</formula>
    </cfRule>
  </conditionalFormatting>
  <conditionalFormatting sqref="AT47">
    <cfRule type="cellIs" dxfId="28473" priority="1652" operator="lessThan">
      <formula>$C$4</formula>
    </cfRule>
  </conditionalFormatting>
  <conditionalFormatting sqref="AT48">
    <cfRule type="cellIs" dxfId="28472" priority="1653" operator="lessThan">
      <formula>$C$4</formula>
    </cfRule>
  </conditionalFormatting>
  <conditionalFormatting sqref="AT49">
    <cfRule type="cellIs" dxfId="28471" priority="1654" operator="lessThan">
      <formula>$C$4</formula>
    </cfRule>
  </conditionalFormatting>
  <conditionalFormatting sqref="AT50">
    <cfRule type="cellIs" dxfId="28470" priority="1655" operator="lessThan">
      <formula>$C$4</formula>
    </cfRule>
  </conditionalFormatting>
  <conditionalFormatting sqref="AT51">
    <cfRule type="cellIs" dxfId="28469" priority="1656" operator="lessThan">
      <formula>$C$4</formula>
    </cfRule>
  </conditionalFormatting>
  <conditionalFormatting sqref="AT52">
    <cfRule type="cellIs" dxfId="28468" priority="1657" operator="lessThan">
      <formula>$C$4</formula>
    </cfRule>
  </conditionalFormatting>
  <conditionalFormatting sqref="AT53">
    <cfRule type="cellIs" dxfId="28467" priority="1658" operator="lessThan">
      <formula>$C$4</formula>
    </cfRule>
  </conditionalFormatting>
  <conditionalFormatting sqref="AT54">
    <cfRule type="cellIs" dxfId="28466" priority="1659" operator="lessThan">
      <formula>$C$4</formula>
    </cfRule>
  </conditionalFormatting>
  <conditionalFormatting sqref="AT55">
    <cfRule type="cellIs" dxfId="28465" priority="1660" operator="lessThan">
      <formula>$C$4</formula>
    </cfRule>
  </conditionalFormatting>
  <conditionalFormatting sqref="AT56">
    <cfRule type="cellIs" dxfId="28464" priority="1661" operator="lessThan">
      <formula>$C$4</formula>
    </cfRule>
  </conditionalFormatting>
  <conditionalFormatting sqref="AT57">
    <cfRule type="cellIs" dxfId="28463" priority="1662" operator="lessThan">
      <formula>$C$4</formula>
    </cfRule>
  </conditionalFormatting>
  <conditionalFormatting sqref="AT58">
    <cfRule type="cellIs" dxfId="28462" priority="1663" operator="lessThan">
      <formula>$C$4</formula>
    </cfRule>
  </conditionalFormatting>
  <conditionalFormatting sqref="AT59">
    <cfRule type="cellIs" dxfId="28461" priority="1664" operator="lessThan">
      <formula>$C$4</formula>
    </cfRule>
  </conditionalFormatting>
  <conditionalFormatting sqref="AT60">
    <cfRule type="cellIs" dxfId="28460" priority="1665" operator="lessThan">
      <formula>$C$4</formula>
    </cfRule>
  </conditionalFormatting>
  <conditionalFormatting sqref="AU11">
    <cfRule type="cellIs" dxfId="28459" priority="1666" operator="lessThan">
      <formula>$C$4</formula>
    </cfRule>
  </conditionalFormatting>
  <conditionalFormatting sqref="AU12">
    <cfRule type="cellIs" dxfId="28458" priority="1667" operator="lessThan">
      <formula>$C$4</formula>
    </cfRule>
  </conditionalFormatting>
  <conditionalFormatting sqref="AU13">
    <cfRule type="cellIs" dxfId="28457" priority="1668" operator="lessThan">
      <formula>$C$4</formula>
    </cfRule>
  </conditionalFormatting>
  <conditionalFormatting sqref="AU14">
    <cfRule type="cellIs" dxfId="28456" priority="1669" operator="lessThan">
      <formula>$C$4</formula>
    </cfRule>
  </conditionalFormatting>
  <conditionalFormatting sqref="AU15">
    <cfRule type="cellIs" dxfId="28455" priority="1670" operator="lessThan">
      <formula>$C$4</formula>
    </cfRule>
  </conditionalFormatting>
  <conditionalFormatting sqref="AU16">
    <cfRule type="cellIs" dxfId="28454" priority="1671" operator="lessThan">
      <formula>$C$4</formula>
    </cfRule>
  </conditionalFormatting>
  <conditionalFormatting sqref="AU17">
    <cfRule type="cellIs" dxfId="28453" priority="1672" operator="lessThan">
      <formula>$C$4</formula>
    </cfRule>
  </conditionalFormatting>
  <conditionalFormatting sqref="AU18">
    <cfRule type="cellIs" dxfId="28452" priority="1673" operator="lessThan">
      <formula>$C$4</formula>
    </cfRule>
  </conditionalFormatting>
  <conditionalFormatting sqref="AU19">
    <cfRule type="cellIs" dxfId="28451" priority="1674" operator="lessThan">
      <formula>$C$4</formula>
    </cfRule>
  </conditionalFormatting>
  <conditionalFormatting sqref="AU20">
    <cfRule type="cellIs" dxfId="28450" priority="1675" operator="lessThan">
      <formula>$C$4</formula>
    </cfRule>
  </conditionalFormatting>
  <conditionalFormatting sqref="AU21">
    <cfRule type="cellIs" dxfId="28449" priority="1676" operator="lessThan">
      <formula>$C$4</formula>
    </cfRule>
  </conditionalFormatting>
  <conditionalFormatting sqref="AU22">
    <cfRule type="cellIs" dxfId="28448" priority="1677" operator="lessThan">
      <formula>$C$4</formula>
    </cfRule>
  </conditionalFormatting>
  <conditionalFormatting sqref="AU23">
    <cfRule type="cellIs" dxfId="28447" priority="1678" operator="lessThan">
      <formula>$C$4</formula>
    </cfRule>
  </conditionalFormatting>
  <conditionalFormatting sqref="AU24">
    <cfRule type="cellIs" dxfId="28446" priority="1679" operator="lessThan">
      <formula>$C$4</formula>
    </cfRule>
  </conditionalFormatting>
  <conditionalFormatting sqref="AU25">
    <cfRule type="cellIs" dxfId="28445" priority="1680" operator="lessThan">
      <formula>$C$4</formula>
    </cfRule>
  </conditionalFormatting>
  <conditionalFormatting sqref="AU26">
    <cfRule type="cellIs" dxfId="28444" priority="1681" operator="lessThan">
      <formula>$C$4</formula>
    </cfRule>
  </conditionalFormatting>
  <conditionalFormatting sqref="AU27">
    <cfRule type="cellIs" dxfId="28443" priority="1682" operator="lessThan">
      <formula>$C$4</formula>
    </cfRule>
  </conditionalFormatting>
  <conditionalFormatting sqref="AU28">
    <cfRule type="cellIs" dxfId="28442" priority="1683" operator="lessThan">
      <formula>$C$4</formula>
    </cfRule>
  </conditionalFormatting>
  <conditionalFormatting sqref="AU29">
    <cfRule type="cellIs" dxfId="28441" priority="1684" operator="lessThan">
      <formula>$C$4</formula>
    </cfRule>
  </conditionalFormatting>
  <conditionalFormatting sqref="AU30">
    <cfRule type="cellIs" dxfId="28440" priority="1685" operator="lessThan">
      <formula>$C$4</formula>
    </cfRule>
  </conditionalFormatting>
  <conditionalFormatting sqref="AU31">
    <cfRule type="cellIs" dxfId="28439" priority="1686" operator="lessThan">
      <formula>$C$4</formula>
    </cfRule>
  </conditionalFormatting>
  <conditionalFormatting sqref="AU32">
    <cfRule type="cellIs" dxfId="28438" priority="1687" operator="lessThan">
      <formula>$C$4</formula>
    </cfRule>
  </conditionalFormatting>
  <conditionalFormatting sqref="AU33">
    <cfRule type="cellIs" dxfId="28437" priority="1688" operator="lessThan">
      <formula>$C$4</formula>
    </cfRule>
  </conditionalFormatting>
  <conditionalFormatting sqref="AU34">
    <cfRule type="cellIs" dxfId="28436" priority="1689" operator="lessThan">
      <formula>$C$4</formula>
    </cfRule>
  </conditionalFormatting>
  <conditionalFormatting sqref="AU35">
    <cfRule type="cellIs" dxfId="28435" priority="1690" operator="lessThan">
      <formula>$C$4</formula>
    </cfRule>
  </conditionalFormatting>
  <conditionalFormatting sqref="AU36">
    <cfRule type="cellIs" dxfId="28434" priority="1691" operator="lessThan">
      <formula>$C$4</formula>
    </cfRule>
  </conditionalFormatting>
  <conditionalFormatting sqref="AU37">
    <cfRule type="cellIs" dxfId="28433" priority="1692" operator="lessThan">
      <formula>$C$4</formula>
    </cfRule>
  </conditionalFormatting>
  <conditionalFormatting sqref="AU38">
    <cfRule type="cellIs" dxfId="28432" priority="1693" operator="lessThan">
      <formula>$C$4</formula>
    </cfRule>
  </conditionalFormatting>
  <conditionalFormatting sqref="AU39">
    <cfRule type="cellIs" dxfId="28431" priority="1694" operator="lessThan">
      <formula>$C$4</formula>
    </cfRule>
  </conditionalFormatting>
  <conditionalFormatting sqref="AU40">
    <cfRule type="cellIs" dxfId="28430" priority="1695" operator="lessThan">
      <formula>$C$4</formula>
    </cfRule>
  </conditionalFormatting>
  <conditionalFormatting sqref="AU41">
    <cfRule type="cellIs" dxfId="28429" priority="1696" operator="lessThan">
      <formula>$C$4</formula>
    </cfRule>
  </conditionalFormatting>
  <conditionalFormatting sqref="AU42">
    <cfRule type="cellIs" dxfId="28428" priority="1697" operator="lessThan">
      <formula>$C$4</formula>
    </cfRule>
  </conditionalFormatting>
  <conditionalFormatting sqref="AU43">
    <cfRule type="cellIs" dxfId="28427" priority="1698" operator="lessThan">
      <formula>$C$4</formula>
    </cfRule>
  </conditionalFormatting>
  <conditionalFormatting sqref="AU44">
    <cfRule type="cellIs" dxfId="28426" priority="1699" operator="lessThan">
      <formula>$C$4</formula>
    </cfRule>
  </conditionalFormatting>
  <conditionalFormatting sqref="AU45">
    <cfRule type="cellIs" dxfId="28425" priority="1700" operator="lessThan">
      <formula>$C$4</formula>
    </cfRule>
  </conditionalFormatting>
  <conditionalFormatting sqref="AU46">
    <cfRule type="cellIs" dxfId="28424" priority="1701" operator="lessThan">
      <formula>$C$4</formula>
    </cfRule>
  </conditionalFormatting>
  <conditionalFormatting sqref="AU47">
    <cfRule type="cellIs" dxfId="28423" priority="1702" operator="lessThan">
      <formula>$C$4</formula>
    </cfRule>
  </conditionalFormatting>
  <conditionalFormatting sqref="AU48">
    <cfRule type="cellIs" dxfId="28422" priority="1703" operator="lessThan">
      <formula>$C$4</formula>
    </cfRule>
  </conditionalFormatting>
  <conditionalFormatting sqref="AU49">
    <cfRule type="cellIs" dxfId="28421" priority="1704" operator="lessThan">
      <formula>$C$4</formula>
    </cfRule>
  </conditionalFormatting>
  <conditionalFormatting sqref="AU50">
    <cfRule type="cellIs" dxfId="28420" priority="1705" operator="lessThan">
      <formula>$C$4</formula>
    </cfRule>
  </conditionalFormatting>
  <conditionalFormatting sqref="AU51">
    <cfRule type="cellIs" dxfId="28419" priority="1706" operator="lessThan">
      <formula>$C$4</formula>
    </cfRule>
  </conditionalFormatting>
  <conditionalFormatting sqref="AU52">
    <cfRule type="cellIs" dxfId="28418" priority="1707" operator="lessThan">
      <formula>$C$4</formula>
    </cfRule>
  </conditionalFormatting>
  <conditionalFormatting sqref="AU53">
    <cfRule type="cellIs" dxfId="28417" priority="1708" operator="lessThan">
      <formula>$C$4</formula>
    </cfRule>
  </conditionalFormatting>
  <conditionalFormatting sqref="AU54">
    <cfRule type="cellIs" dxfId="28416" priority="1709" operator="lessThan">
      <formula>$C$4</formula>
    </cfRule>
  </conditionalFormatting>
  <conditionalFormatting sqref="AU55">
    <cfRule type="cellIs" dxfId="28415" priority="1710" operator="lessThan">
      <formula>$C$4</formula>
    </cfRule>
  </conditionalFormatting>
  <conditionalFormatting sqref="AU56">
    <cfRule type="cellIs" dxfId="28414" priority="1711" operator="lessThan">
      <formula>$C$4</formula>
    </cfRule>
  </conditionalFormatting>
  <conditionalFormatting sqref="AU57">
    <cfRule type="cellIs" dxfId="28413" priority="1712" operator="lessThan">
      <formula>$C$4</formula>
    </cfRule>
  </conditionalFormatting>
  <conditionalFormatting sqref="AU58">
    <cfRule type="cellIs" dxfId="28412" priority="1713" operator="lessThan">
      <formula>$C$4</formula>
    </cfRule>
  </conditionalFormatting>
  <conditionalFormatting sqref="AU59">
    <cfRule type="cellIs" dxfId="28411" priority="1714" operator="lessThan">
      <formula>$C$4</formula>
    </cfRule>
  </conditionalFormatting>
  <conditionalFormatting sqref="AU60">
    <cfRule type="cellIs" dxfId="28410" priority="1715" operator="lessThan">
      <formula>$C$4</formula>
    </cfRule>
  </conditionalFormatting>
  <conditionalFormatting sqref="AV11">
    <cfRule type="cellIs" dxfId="28409" priority="1716" operator="lessThan">
      <formula>$C$4</formula>
    </cfRule>
  </conditionalFormatting>
  <conditionalFormatting sqref="AV12">
    <cfRule type="cellIs" dxfId="28408" priority="1717" operator="lessThan">
      <formula>$C$4</formula>
    </cfRule>
  </conditionalFormatting>
  <conditionalFormatting sqref="AV13">
    <cfRule type="cellIs" dxfId="28407" priority="1718" operator="lessThan">
      <formula>$C$4</formula>
    </cfRule>
  </conditionalFormatting>
  <conditionalFormatting sqref="AV14">
    <cfRule type="cellIs" dxfId="28406" priority="1719" operator="lessThan">
      <formula>$C$4</formula>
    </cfRule>
  </conditionalFormatting>
  <conditionalFormatting sqref="AV15">
    <cfRule type="cellIs" dxfId="28405" priority="1720" operator="lessThan">
      <formula>$C$4</formula>
    </cfRule>
  </conditionalFormatting>
  <conditionalFormatting sqref="AV16">
    <cfRule type="cellIs" dxfId="28404" priority="1721" operator="lessThan">
      <formula>$C$4</formula>
    </cfRule>
  </conditionalFormatting>
  <conditionalFormatting sqref="AV17">
    <cfRule type="cellIs" dxfId="28403" priority="1722" operator="lessThan">
      <formula>$C$4</formula>
    </cfRule>
  </conditionalFormatting>
  <conditionalFormatting sqref="AV18">
    <cfRule type="cellIs" dxfId="28402" priority="1723" operator="lessThan">
      <formula>$C$4</formula>
    </cfRule>
  </conditionalFormatting>
  <conditionalFormatting sqref="AV19">
    <cfRule type="cellIs" dxfId="28401" priority="1724" operator="lessThan">
      <formula>$C$4</formula>
    </cfRule>
  </conditionalFormatting>
  <conditionalFormatting sqref="AV20">
    <cfRule type="cellIs" dxfId="28400" priority="1725" operator="lessThan">
      <formula>$C$4</formula>
    </cfRule>
  </conditionalFormatting>
  <conditionalFormatting sqref="AV21">
    <cfRule type="cellIs" dxfId="28399" priority="1726" operator="lessThan">
      <formula>$C$4</formula>
    </cfRule>
  </conditionalFormatting>
  <conditionalFormatting sqref="AV22">
    <cfRule type="cellIs" dxfId="28398" priority="1727" operator="lessThan">
      <formula>$C$4</formula>
    </cfRule>
  </conditionalFormatting>
  <conditionalFormatting sqref="AV23">
    <cfRule type="cellIs" dxfId="28397" priority="1728" operator="lessThan">
      <formula>$C$4</formula>
    </cfRule>
  </conditionalFormatting>
  <conditionalFormatting sqref="AV24">
    <cfRule type="cellIs" dxfId="28396" priority="1729" operator="lessThan">
      <formula>$C$4</formula>
    </cfRule>
  </conditionalFormatting>
  <conditionalFormatting sqref="AV25">
    <cfRule type="cellIs" dxfId="28395" priority="1730" operator="lessThan">
      <formula>$C$4</formula>
    </cfRule>
  </conditionalFormatting>
  <conditionalFormatting sqref="AV26">
    <cfRule type="cellIs" dxfId="28394" priority="1731" operator="lessThan">
      <formula>$C$4</formula>
    </cfRule>
  </conditionalFormatting>
  <conditionalFormatting sqref="AV27">
    <cfRule type="cellIs" dxfId="28393" priority="1732" operator="lessThan">
      <formula>$C$4</formula>
    </cfRule>
  </conditionalFormatting>
  <conditionalFormatting sqref="AV28">
    <cfRule type="cellIs" dxfId="28392" priority="1733" operator="lessThan">
      <formula>$C$4</formula>
    </cfRule>
  </conditionalFormatting>
  <conditionalFormatting sqref="AV29">
    <cfRule type="cellIs" dxfId="28391" priority="1734" operator="lessThan">
      <formula>$C$4</formula>
    </cfRule>
  </conditionalFormatting>
  <conditionalFormatting sqref="AV30">
    <cfRule type="cellIs" dxfId="28390" priority="1735" operator="lessThan">
      <formula>$C$4</formula>
    </cfRule>
  </conditionalFormatting>
  <conditionalFormatting sqref="AV31">
    <cfRule type="cellIs" dxfId="28389" priority="1736" operator="lessThan">
      <formula>$C$4</formula>
    </cfRule>
  </conditionalFormatting>
  <conditionalFormatting sqref="AV32">
    <cfRule type="cellIs" dxfId="28388" priority="1737" operator="lessThan">
      <formula>$C$4</formula>
    </cfRule>
  </conditionalFormatting>
  <conditionalFormatting sqref="AV33">
    <cfRule type="cellIs" dxfId="28387" priority="1738" operator="lessThan">
      <formula>$C$4</formula>
    </cfRule>
  </conditionalFormatting>
  <conditionalFormatting sqref="AV34">
    <cfRule type="cellIs" dxfId="28386" priority="1739" operator="lessThan">
      <formula>$C$4</formula>
    </cfRule>
  </conditionalFormatting>
  <conditionalFormatting sqref="AV35">
    <cfRule type="cellIs" dxfId="28385" priority="1740" operator="lessThan">
      <formula>$C$4</formula>
    </cfRule>
  </conditionalFormatting>
  <conditionalFormatting sqref="AV36">
    <cfRule type="cellIs" dxfId="28384" priority="1741" operator="lessThan">
      <formula>$C$4</formula>
    </cfRule>
  </conditionalFormatting>
  <conditionalFormatting sqref="AV37">
    <cfRule type="cellIs" dxfId="28383" priority="1742" operator="lessThan">
      <formula>$C$4</formula>
    </cfRule>
  </conditionalFormatting>
  <conditionalFormatting sqref="AV38">
    <cfRule type="cellIs" dxfId="28382" priority="1743" operator="lessThan">
      <formula>$C$4</formula>
    </cfRule>
  </conditionalFormatting>
  <conditionalFormatting sqref="AV39">
    <cfRule type="cellIs" dxfId="28381" priority="1744" operator="lessThan">
      <formula>$C$4</formula>
    </cfRule>
  </conditionalFormatting>
  <conditionalFormatting sqref="AV40">
    <cfRule type="cellIs" dxfId="28380" priority="1745" operator="lessThan">
      <formula>$C$4</formula>
    </cfRule>
  </conditionalFormatting>
  <conditionalFormatting sqref="AV41">
    <cfRule type="cellIs" dxfId="28379" priority="1746" operator="lessThan">
      <formula>$C$4</formula>
    </cfRule>
  </conditionalFormatting>
  <conditionalFormatting sqref="AV42">
    <cfRule type="cellIs" dxfId="28378" priority="1747" operator="lessThan">
      <formula>$C$4</formula>
    </cfRule>
  </conditionalFormatting>
  <conditionalFormatting sqref="AV43">
    <cfRule type="cellIs" dxfId="28377" priority="1748" operator="lessThan">
      <formula>$C$4</formula>
    </cfRule>
  </conditionalFormatting>
  <conditionalFormatting sqref="AV44">
    <cfRule type="cellIs" dxfId="28376" priority="1749" operator="lessThan">
      <formula>$C$4</formula>
    </cfRule>
  </conditionalFormatting>
  <conditionalFormatting sqref="AV45">
    <cfRule type="cellIs" dxfId="28375" priority="1750" operator="lessThan">
      <formula>$C$4</formula>
    </cfRule>
  </conditionalFormatting>
  <conditionalFormatting sqref="AV46">
    <cfRule type="cellIs" dxfId="28374" priority="1751" operator="lessThan">
      <formula>$C$4</formula>
    </cfRule>
  </conditionalFormatting>
  <conditionalFormatting sqref="AV47">
    <cfRule type="cellIs" dxfId="28373" priority="1752" operator="lessThan">
      <formula>$C$4</formula>
    </cfRule>
  </conditionalFormatting>
  <conditionalFormatting sqref="AV48">
    <cfRule type="cellIs" dxfId="28372" priority="1753" operator="lessThan">
      <formula>$C$4</formula>
    </cfRule>
  </conditionalFormatting>
  <conditionalFormatting sqref="AV49">
    <cfRule type="cellIs" dxfId="28371" priority="1754" operator="lessThan">
      <formula>$C$4</formula>
    </cfRule>
  </conditionalFormatting>
  <conditionalFormatting sqref="AV50">
    <cfRule type="cellIs" dxfId="28370" priority="1755" operator="lessThan">
      <formula>$C$4</formula>
    </cfRule>
  </conditionalFormatting>
  <conditionalFormatting sqref="AV51">
    <cfRule type="cellIs" dxfId="28369" priority="1756" operator="lessThan">
      <formula>$C$4</formula>
    </cfRule>
  </conditionalFormatting>
  <conditionalFormatting sqref="AV52">
    <cfRule type="cellIs" dxfId="28368" priority="1757" operator="lessThan">
      <formula>$C$4</formula>
    </cfRule>
  </conditionalFormatting>
  <conditionalFormatting sqref="AV53">
    <cfRule type="cellIs" dxfId="28367" priority="1758" operator="lessThan">
      <formula>$C$4</formula>
    </cfRule>
  </conditionalFormatting>
  <conditionalFormatting sqref="AV54">
    <cfRule type="cellIs" dxfId="28366" priority="1759" operator="lessThan">
      <formula>$C$4</formula>
    </cfRule>
  </conditionalFormatting>
  <conditionalFormatting sqref="AV55">
    <cfRule type="cellIs" dxfId="28365" priority="1760" operator="lessThan">
      <formula>$C$4</formula>
    </cfRule>
  </conditionalFormatting>
  <conditionalFormatting sqref="AV56">
    <cfRule type="cellIs" dxfId="28364" priority="1761" operator="lessThan">
      <formula>$C$4</formula>
    </cfRule>
  </conditionalFormatting>
  <conditionalFormatting sqref="AV57">
    <cfRule type="cellIs" dxfId="28363" priority="1762" operator="lessThan">
      <formula>$C$4</formula>
    </cfRule>
  </conditionalFormatting>
  <conditionalFormatting sqref="AV58">
    <cfRule type="cellIs" dxfId="28362" priority="1763" operator="lessThan">
      <formula>$C$4</formula>
    </cfRule>
  </conditionalFormatting>
  <conditionalFormatting sqref="AV59">
    <cfRule type="cellIs" dxfId="28361" priority="1764" operator="lessThan">
      <formula>$C$4</formula>
    </cfRule>
  </conditionalFormatting>
  <conditionalFormatting sqref="AV60">
    <cfRule type="cellIs" dxfId="28360" priority="1765" operator="lessThan">
      <formula>$C$4</formula>
    </cfRule>
  </conditionalFormatting>
  <conditionalFormatting sqref="AW11">
    <cfRule type="cellIs" dxfId="28359" priority="1766" operator="lessThan">
      <formula>$C$4</formula>
    </cfRule>
  </conditionalFormatting>
  <conditionalFormatting sqref="AW12">
    <cfRule type="cellIs" dxfId="28358" priority="1767" operator="lessThan">
      <formula>$C$4</formula>
    </cfRule>
  </conditionalFormatting>
  <conditionalFormatting sqref="AW13">
    <cfRule type="cellIs" dxfId="28357" priority="1768" operator="lessThan">
      <formula>$C$4</formula>
    </cfRule>
  </conditionalFormatting>
  <conditionalFormatting sqref="AW14">
    <cfRule type="cellIs" dxfId="28356" priority="1769" operator="lessThan">
      <formula>$C$4</formula>
    </cfRule>
  </conditionalFormatting>
  <conditionalFormatting sqref="AW15">
    <cfRule type="cellIs" dxfId="28355" priority="1770" operator="lessThan">
      <formula>$C$4</formula>
    </cfRule>
  </conditionalFormatting>
  <conditionalFormatting sqref="AW16">
    <cfRule type="cellIs" dxfId="28354" priority="1771" operator="lessThan">
      <formula>$C$4</formula>
    </cfRule>
  </conditionalFormatting>
  <conditionalFormatting sqref="AW17">
    <cfRule type="cellIs" dxfId="28353" priority="1772" operator="lessThan">
      <formula>$C$4</formula>
    </cfRule>
  </conditionalFormatting>
  <conditionalFormatting sqref="AW18">
    <cfRule type="cellIs" dxfId="28352" priority="1773" operator="lessThan">
      <formula>$C$4</formula>
    </cfRule>
  </conditionalFormatting>
  <conditionalFormatting sqref="AW19">
    <cfRule type="cellIs" dxfId="28351" priority="1774" operator="lessThan">
      <formula>$C$4</formula>
    </cfRule>
  </conditionalFormatting>
  <conditionalFormatting sqref="AW20">
    <cfRule type="cellIs" dxfId="28350" priority="1775" operator="lessThan">
      <formula>$C$4</formula>
    </cfRule>
  </conditionalFormatting>
  <conditionalFormatting sqref="AW21">
    <cfRule type="cellIs" dxfId="28349" priority="1776" operator="lessThan">
      <formula>$C$4</formula>
    </cfRule>
  </conditionalFormatting>
  <conditionalFormatting sqref="AW22">
    <cfRule type="cellIs" dxfId="28348" priority="1777" operator="lessThan">
      <formula>$C$4</formula>
    </cfRule>
  </conditionalFormatting>
  <conditionalFormatting sqref="AW23">
    <cfRule type="cellIs" dxfId="28347" priority="1778" operator="lessThan">
      <formula>$C$4</formula>
    </cfRule>
  </conditionalFormatting>
  <conditionalFormatting sqref="AW24">
    <cfRule type="cellIs" dxfId="28346" priority="1779" operator="lessThan">
      <formula>$C$4</formula>
    </cfRule>
  </conditionalFormatting>
  <conditionalFormatting sqref="AW25">
    <cfRule type="cellIs" dxfId="28345" priority="1780" operator="lessThan">
      <formula>$C$4</formula>
    </cfRule>
  </conditionalFormatting>
  <conditionalFormatting sqref="AW26">
    <cfRule type="cellIs" dxfId="28344" priority="1781" operator="lessThan">
      <formula>$C$4</formula>
    </cfRule>
  </conditionalFormatting>
  <conditionalFormatting sqref="AW27">
    <cfRule type="cellIs" dxfId="28343" priority="1782" operator="lessThan">
      <formula>$C$4</formula>
    </cfRule>
  </conditionalFormatting>
  <conditionalFormatting sqref="AW28">
    <cfRule type="cellIs" dxfId="28342" priority="1783" operator="lessThan">
      <formula>$C$4</formula>
    </cfRule>
  </conditionalFormatting>
  <conditionalFormatting sqref="AW29">
    <cfRule type="cellIs" dxfId="28341" priority="1784" operator="lessThan">
      <formula>$C$4</formula>
    </cfRule>
  </conditionalFormatting>
  <conditionalFormatting sqref="AW30">
    <cfRule type="cellIs" dxfId="28340" priority="1785" operator="lessThan">
      <formula>$C$4</formula>
    </cfRule>
  </conditionalFormatting>
  <conditionalFormatting sqref="AW31">
    <cfRule type="cellIs" dxfId="28339" priority="1786" operator="lessThan">
      <formula>$C$4</formula>
    </cfRule>
  </conditionalFormatting>
  <conditionalFormatting sqref="AW32">
    <cfRule type="cellIs" dxfId="28338" priority="1787" operator="lessThan">
      <formula>$C$4</formula>
    </cfRule>
  </conditionalFormatting>
  <conditionalFormatting sqref="AW33">
    <cfRule type="cellIs" dxfId="28337" priority="1788" operator="lessThan">
      <formula>$C$4</formula>
    </cfRule>
  </conditionalFormatting>
  <conditionalFormatting sqref="AW34">
    <cfRule type="cellIs" dxfId="28336" priority="1789" operator="lessThan">
      <formula>$C$4</formula>
    </cfRule>
  </conditionalFormatting>
  <conditionalFormatting sqref="AW35">
    <cfRule type="cellIs" dxfId="28335" priority="1790" operator="lessThan">
      <formula>$C$4</formula>
    </cfRule>
  </conditionalFormatting>
  <conditionalFormatting sqref="AW36">
    <cfRule type="cellIs" dxfId="28334" priority="1791" operator="lessThan">
      <formula>$C$4</formula>
    </cfRule>
  </conditionalFormatting>
  <conditionalFormatting sqref="AW37">
    <cfRule type="cellIs" dxfId="28333" priority="1792" operator="lessThan">
      <formula>$C$4</formula>
    </cfRule>
  </conditionalFormatting>
  <conditionalFormatting sqref="AW38">
    <cfRule type="cellIs" dxfId="28332" priority="1793" operator="lessThan">
      <formula>$C$4</formula>
    </cfRule>
  </conditionalFormatting>
  <conditionalFormatting sqref="AW39">
    <cfRule type="cellIs" dxfId="28331" priority="1794" operator="lessThan">
      <formula>$C$4</formula>
    </cfRule>
  </conditionalFormatting>
  <conditionalFormatting sqref="AW40">
    <cfRule type="cellIs" dxfId="28330" priority="1795" operator="lessThan">
      <formula>$C$4</formula>
    </cfRule>
  </conditionalFormatting>
  <conditionalFormatting sqref="AW41">
    <cfRule type="cellIs" dxfId="28329" priority="1796" operator="lessThan">
      <formula>$C$4</formula>
    </cfRule>
  </conditionalFormatting>
  <conditionalFormatting sqref="AW42">
    <cfRule type="cellIs" dxfId="28328" priority="1797" operator="lessThan">
      <formula>$C$4</formula>
    </cfRule>
  </conditionalFormatting>
  <conditionalFormatting sqref="AW43">
    <cfRule type="cellIs" dxfId="28327" priority="1798" operator="lessThan">
      <formula>$C$4</formula>
    </cfRule>
  </conditionalFormatting>
  <conditionalFormatting sqref="AW44">
    <cfRule type="cellIs" dxfId="28326" priority="1799" operator="lessThan">
      <formula>$C$4</formula>
    </cfRule>
  </conditionalFormatting>
  <conditionalFormatting sqref="AW45">
    <cfRule type="cellIs" dxfId="28325" priority="1800" operator="lessThan">
      <formula>$C$4</formula>
    </cfRule>
  </conditionalFormatting>
  <conditionalFormatting sqref="AW46">
    <cfRule type="cellIs" dxfId="28324" priority="1801" operator="lessThan">
      <formula>$C$4</formula>
    </cfRule>
  </conditionalFormatting>
  <conditionalFormatting sqref="AW47">
    <cfRule type="cellIs" dxfId="28323" priority="1802" operator="lessThan">
      <formula>$C$4</formula>
    </cfRule>
  </conditionalFormatting>
  <conditionalFormatting sqref="AW48">
    <cfRule type="cellIs" dxfId="28322" priority="1803" operator="lessThan">
      <formula>$C$4</formula>
    </cfRule>
  </conditionalFormatting>
  <conditionalFormatting sqref="AW49">
    <cfRule type="cellIs" dxfId="28321" priority="1804" operator="lessThan">
      <formula>$C$4</formula>
    </cfRule>
  </conditionalFormatting>
  <conditionalFormatting sqref="AW50">
    <cfRule type="cellIs" dxfId="28320" priority="1805" operator="lessThan">
      <formula>$C$4</formula>
    </cfRule>
  </conditionalFormatting>
  <conditionalFormatting sqref="AW51">
    <cfRule type="cellIs" dxfId="28319" priority="1806" operator="lessThan">
      <formula>$C$4</formula>
    </cfRule>
  </conditionalFormatting>
  <conditionalFormatting sqref="AW52">
    <cfRule type="cellIs" dxfId="28318" priority="1807" operator="lessThan">
      <formula>$C$4</formula>
    </cfRule>
  </conditionalFormatting>
  <conditionalFormatting sqref="AW53">
    <cfRule type="cellIs" dxfId="28317" priority="1808" operator="lessThan">
      <formula>$C$4</formula>
    </cfRule>
  </conditionalFormatting>
  <conditionalFormatting sqref="AW54">
    <cfRule type="cellIs" dxfId="28316" priority="1809" operator="lessThan">
      <formula>$C$4</formula>
    </cfRule>
  </conditionalFormatting>
  <conditionalFormatting sqref="AW55">
    <cfRule type="cellIs" dxfId="28315" priority="1810" operator="lessThan">
      <formula>$C$4</formula>
    </cfRule>
  </conditionalFormatting>
  <conditionalFormatting sqref="AW56">
    <cfRule type="cellIs" dxfId="28314" priority="1811" operator="lessThan">
      <formula>$C$4</formula>
    </cfRule>
  </conditionalFormatting>
  <conditionalFormatting sqref="AW57">
    <cfRule type="cellIs" dxfId="28313" priority="1812" operator="lessThan">
      <formula>$C$4</formula>
    </cfRule>
  </conditionalFormatting>
  <conditionalFormatting sqref="AW58">
    <cfRule type="cellIs" dxfId="28312" priority="1813" operator="lessThan">
      <formula>$C$4</formula>
    </cfRule>
  </conditionalFormatting>
  <conditionalFormatting sqref="AW59">
    <cfRule type="cellIs" dxfId="28311" priority="1814" operator="lessThan">
      <formula>$C$4</formula>
    </cfRule>
  </conditionalFormatting>
  <conditionalFormatting sqref="AW60">
    <cfRule type="cellIs" dxfId="28310" priority="1815" operator="lessThan">
      <formula>$C$4</formula>
    </cfRule>
  </conditionalFormatting>
  <conditionalFormatting sqref="AX11">
    <cfRule type="cellIs" dxfId="28309" priority="1816" operator="lessThan">
      <formula>$C$4</formula>
    </cfRule>
  </conditionalFormatting>
  <conditionalFormatting sqref="AX12">
    <cfRule type="cellIs" dxfId="28308" priority="1817" operator="lessThan">
      <formula>$C$4</formula>
    </cfRule>
  </conditionalFormatting>
  <conditionalFormatting sqref="AX13">
    <cfRule type="cellIs" dxfId="28307" priority="1818" operator="lessThan">
      <formula>$C$4</formula>
    </cfRule>
  </conditionalFormatting>
  <conditionalFormatting sqref="AX14">
    <cfRule type="cellIs" dxfId="28306" priority="1819" operator="lessThan">
      <formula>$C$4</formula>
    </cfRule>
  </conditionalFormatting>
  <conditionalFormatting sqref="AX15">
    <cfRule type="cellIs" dxfId="28305" priority="1820" operator="lessThan">
      <formula>$C$4</formula>
    </cfRule>
  </conditionalFormatting>
  <conditionalFormatting sqref="AX16">
    <cfRule type="cellIs" dxfId="28304" priority="1821" operator="lessThan">
      <formula>$C$4</formula>
    </cfRule>
  </conditionalFormatting>
  <conditionalFormatting sqref="AX17">
    <cfRule type="cellIs" dxfId="28303" priority="1822" operator="lessThan">
      <formula>$C$4</formula>
    </cfRule>
  </conditionalFormatting>
  <conditionalFormatting sqref="AX18">
    <cfRule type="cellIs" dxfId="28302" priority="1823" operator="lessThan">
      <formula>$C$4</formula>
    </cfRule>
  </conditionalFormatting>
  <conditionalFormatting sqref="AX19">
    <cfRule type="cellIs" dxfId="28301" priority="1824" operator="lessThan">
      <formula>$C$4</formula>
    </cfRule>
  </conditionalFormatting>
  <conditionalFormatting sqref="AX20">
    <cfRule type="cellIs" dxfId="28300" priority="1825" operator="lessThan">
      <formula>$C$4</formula>
    </cfRule>
  </conditionalFormatting>
  <conditionalFormatting sqref="AX21">
    <cfRule type="cellIs" dxfId="28299" priority="1826" operator="lessThan">
      <formula>$C$4</formula>
    </cfRule>
  </conditionalFormatting>
  <conditionalFormatting sqref="AX22">
    <cfRule type="cellIs" dxfId="28298" priority="1827" operator="lessThan">
      <formula>$C$4</formula>
    </cfRule>
  </conditionalFormatting>
  <conditionalFormatting sqref="AX23">
    <cfRule type="cellIs" dxfId="28297" priority="1828" operator="lessThan">
      <formula>$C$4</formula>
    </cfRule>
  </conditionalFormatting>
  <conditionalFormatting sqref="AX24">
    <cfRule type="cellIs" dxfId="28296" priority="1829" operator="lessThan">
      <formula>$C$4</formula>
    </cfRule>
  </conditionalFormatting>
  <conditionalFormatting sqref="AX25">
    <cfRule type="cellIs" dxfId="28295" priority="1830" operator="lessThan">
      <formula>$C$4</formula>
    </cfRule>
  </conditionalFormatting>
  <conditionalFormatting sqref="AX26">
    <cfRule type="cellIs" dxfId="28294" priority="1831" operator="lessThan">
      <formula>$C$4</formula>
    </cfRule>
  </conditionalFormatting>
  <conditionalFormatting sqref="AX27">
    <cfRule type="cellIs" dxfId="28293" priority="1832" operator="lessThan">
      <formula>$C$4</formula>
    </cfRule>
  </conditionalFormatting>
  <conditionalFormatting sqref="AX28">
    <cfRule type="cellIs" dxfId="28292" priority="1833" operator="lessThan">
      <formula>$C$4</formula>
    </cfRule>
  </conditionalFormatting>
  <conditionalFormatting sqref="AX29">
    <cfRule type="cellIs" dxfId="28291" priority="1834" operator="lessThan">
      <formula>$C$4</formula>
    </cfRule>
  </conditionalFormatting>
  <conditionalFormatting sqref="AX30">
    <cfRule type="cellIs" dxfId="28290" priority="1835" operator="lessThan">
      <formula>$C$4</formula>
    </cfRule>
  </conditionalFormatting>
  <conditionalFormatting sqref="AX31">
    <cfRule type="cellIs" dxfId="28289" priority="1836" operator="lessThan">
      <formula>$C$4</formula>
    </cfRule>
  </conditionalFormatting>
  <conditionalFormatting sqref="AX32">
    <cfRule type="cellIs" dxfId="28288" priority="1837" operator="lessThan">
      <formula>$C$4</formula>
    </cfRule>
  </conditionalFormatting>
  <conditionalFormatting sqref="AX33">
    <cfRule type="cellIs" dxfId="28287" priority="1838" operator="lessThan">
      <formula>$C$4</formula>
    </cfRule>
  </conditionalFormatting>
  <conditionalFormatting sqref="AX34">
    <cfRule type="cellIs" dxfId="28286" priority="1839" operator="lessThan">
      <formula>$C$4</formula>
    </cfRule>
  </conditionalFormatting>
  <conditionalFormatting sqref="AX35">
    <cfRule type="cellIs" dxfId="28285" priority="1840" operator="lessThan">
      <formula>$C$4</formula>
    </cfRule>
  </conditionalFormatting>
  <conditionalFormatting sqref="AX36">
    <cfRule type="cellIs" dxfId="28284" priority="1841" operator="lessThan">
      <formula>$C$4</formula>
    </cfRule>
  </conditionalFormatting>
  <conditionalFormatting sqref="AX37">
    <cfRule type="cellIs" dxfId="28283" priority="1842" operator="lessThan">
      <formula>$C$4</formula>
    </cfRule>
  </conditionalFormatting>
  <conditionalFormatting sqref="AX38">
    <cfRule type="cellIs" dxfId="28282" priority="1843" operator="lessThan">
      <formula>$C$4</formula>
    </cfRule>
  </conditionalFormatting>
  <conditionalFormatting sqref="AX39">
    <cfRule type="cellIs" dxfId="28281" priority="1844" operator="lessThan">
      <formula>$C$4</formula>
    </cfRule>
  </conditionalFormatting>
  <conditionalFormatting sqref="AX40">
    <cfRule type="cellIs" dxfId="28280" priority="1845" operator="lessThan">
      <formula>$C$4</formula>
    </cfRule>
  </conditionalFormatting>
  <conditionalFormatting sqref="AX41">
    <cfRule type="cellIs" dxfId="28279" priority="1846" operator="lessThan">
      <formula>$C$4</formula>
    </cfRule>
  </conditionalFormatting>
  <conditionalFormatting sqref="AX42">
    <cfRule type="cellIs" dxfId="28278" priority="1847" operator="lessThan">
      <formula>$C$4</formula>
    </cfRule>
  </conditionalFormatting>
  <conditionalFormatting sqref="AX43">
    <cfRule type="cellIs" dxfId="28277" priority="1848" operator="lessThan">
      <formula>$C$4</formula>
    </cfRule>
  </conditionalFormatting>
  <conditionalFormatting sqref="AX44">
    <cfRule type="cellIs" dxfId="28276" priority="1849" operator="lessThan">
      <formula>$C$4</formula>
    </cfRule>
  </conditionalFormatting>
  <conditionalFormatting sqref="AX45">
    <cfRule type="cellIs" dxfId="28275" priority="1850" operator="lessThan">
      <formula>$C$4</formula>
    </cfRule>
  </conditionalFormatting>
  <conditionalFormatting sqref="AX46">
    <cfRule type="cellIs" dxfId="28274" priority="1851" operator="lessThan">
      <formula>$C$4</formula>
    </cfRule>
  </conditionalFormatting>
  <conditionalFormatting sqref="AX47">
    <cfRule type="cellIs" dxfId="28273" priority="1852" operator="lessThan">
      <formula>$C$4</formula>
    </cfRule>
  </conditionalFormatting>
  <conditionalFormatting sqref="AX48">
    <cfRule type="cellIs" dxfId="28272" priority="1853" operator="lessThan">
      <formula>$C$4</formula>
    </cfRule>
  </conditionalFormatting>
  <conditionalFormatting sqref="AX49">
    <cfRule type="cellIs" dxfId="28271" priority="1854" operator="lessThan">
      <formula>$C$4</formula>
    </cfRule>
  </conditionalFormatting>
  <conditionalFormatting sqref="AX50">
    <cfRule type="cellIs" dxfId="28270" priority="1855" operator="lessThan">
      <formula>$C$4</formula>
    </cfRule>
  </conditionalFormatting>
  <conditionalFormatting sqref="AX51">
    <cfRule type="cellIs" dxfId="28269" priority="1856" operator="lessThan">
      <formula>$C$4</formula>
    </cfRule>
  </conditionalFormatting>
  <conditionalFormatting sqref="AX52">
    <cfRule type="cellIs" dxfId="28268" priority="1857" operator="lessThan">
      <formula>$C$4</formula>
    </cfRule>
  </conditionalFormatting>
  <conditionalFormatting sqref="AX53">
    <cfRule type="cellIs" dxfId="28267" priority="1858" operator="lessThan">
      <formula>$C$4</formula>
    </cfRule>
  </conditionalFormatting>
  <conditionalFormatting sqref="AX54">
    <cfRule type="cellIs" dxfId="28266" priority="1859" operator="lessThan">
      <formula>$C$4</formula>
    </cfRule>
  </conditionalFormatting>
  <conditionalFormatting sqref="AX55">
    <cfRule type="cellIs" dxfId="28265" priority="1860" operator="lessThan">
      <formula>$C$4</formula>
    </cfRule>
  </conditionalFormatting>
  <conditionalFormatting sqref="AX56">
    <cfRule type="cellIs" dxfId="28264" priority="1861" operator="lessThan">
      <formula>$C$4</formula>
    </cfRule>
  </conditionalFormatting>
  <conditionalFormatting sqref="AX57">
    <cfRule type="cellIs" dxfId="28263" priority="1862" operator="lessThan">
      <formula>$C$4</formula>
    </cfRule>
  </conditionalFormatting>
  <conditionalFormatting sqref="AX58">
    <cfRule type="cellIs" dxfId="28262" priority="1863" operator="lessThan">
      <formula>$C$4</formula>
    </cfRule>
  </conditionalFormatting>
  <conditionalFormatting sqref="AX59">
    <cfRule type="cellIs" dxfId="28261" priority="1864" operator="lessThan">
      <formula>$C$4</formula>
    </cfRule>
  </conditionalFormatting>
  <conditionalFormatting sqref="AX60">
    <cfRule type="cellIs" dxfId="28260" priority="1865" operator="lessThan">
      <formula>$C$4</formula>
    </cfRule>
  </conditionalFormatting>
  <conditionalFormatting sqref="AY11">
    <cfRule type="cellIs" dxfId="28259" priority="1866" operator="lessThan">
      <formula>$C$4</formula>
    </cfRule>
  </conditionalFormatting>
  <conditionalFormatting sqref="AY12">
    <cfRule type="cellIs" dxfId="28258" priority="1867" operator="lessThan">
      <formula>$C$4</formula>
    </cfRule>
  </conditionalFormatting>
  <conditionalFormatting sqref="AY13">
    <cfRule type="cellIs" dxfId="28257" priority="1868" operator="lessThan">
      <formula>$C$4</formula>
    </cfRule>
  </conditionalFormatting>
  <conditionalFormatting sqref="AY14">
    <cfRule type="cellIs" dxfId="28256" priority="1869" operator="lessThan">
      <formula>$C$4</formula>
    </cfRule>
  </conditionalFormatting>
  <conditionalFormatting sqref="AY15">
    <cfRule type="cellIs" dxfId="28255" priority="1870" operator="lessThan">
      <formula>$C$4</formula>
    </cfRule>
  </conditionalFormatting>
  <conditionalFormatting sqref="AY16">
    <cfRule type="cellIs" dxfId="28254" priority="1871" operator="lessThan">
      <formula>$C$4</formula>
    </cfRule>
  </conditionalFormatting>
  <conditionalFormatting sqref="AY17">
    <cfRule type="cellIs" dxfId="28253" priority="1872" operator="lessThan">
      <formula>$C$4</formula>
    </cfRule>
  </conditionalFormatting>
  <conditionalFormatting sqref="AY18">
    <cfRule type="cellIs" dxfId="28252" priority="1873" operator="lessThan">
      <formula>$C$4</formula>
    </cfRule>
  </conditionalFormatting>
  <conditionalFormatting sqref="AY19">
    <cfRule type="cellIs" dxfId="28251" priority="1874" operator="lessThan">
      <formula>$C$4</formula>
    </cfRule>
  </conditionalFormatting>
  <conditionalFormatting sqref="AY20">
    <cfRule type="cellIs" dxfId="28250" priority="1875" operator="lessThan">
      <formula>$C$4</formula>
    </cfRule>
  </conditionalFormatting>
  <conditionalFormatting sqref="AY21">
    <cfRule type="cellIs" dxfId="28249" priority="1876" operator="lessThan">
      <formula>$C$4</formula>
    </cfRule>
  </conditionalFormatting>
  <conditionalFormatting sqref="AY22">
    <cfRule type="cellIs" dxfId="28248" priority="1877" operator="lessThan">
      <formula>$C$4</formula>
    </cfRule>
  </conditionalFormatting>
  <conditionalFormatting sqref="AY23">
    <cfRule type="cellIs" dxfId="28247" priority="1878" operator="lessThan">
      <formula>$C$4</formula>
    </cfRule>
  </conditionalFormatting>
  <conditionalFormatting sqref="AY24">
    <cfRule type="cellIs" dxfId="28246" priority="1879" operator="lessThan">
      <formula>$C$4</formula>
    </cfRule>
  </conditionalFormatting>
  <conditionalFormatting sqref="AY25">
    <cfRule type="cellIs" dxfId="28245" priority="1880" operator="lessThan">
      <formula>$C$4</formula>
    </cfRule>
  </conditionalFormatting>
  <conditionalFormatting sqref="AY26">
    <cfRule type="cellIs" dxfId="28244" priority="1881" operator="lessThan">
      <formula>$C$4</formula>
    </cfRule>
  </conditionalFormatting>
  <conditionalFormatting sqref="AY27">
    <cfRule type="cellIs" dxfId="28243" priority="1882" operator="lessThan">
      <formula>$C$4</formula>
    </cfRule>
  </conditionalFormatting>
  <conditionalFormatting sqref="AY28">
    <cfRule type="cellIs" dxfId="28242" priority="1883" operator="lessThan">
      <formula>$C$4</formula>
    </cfRule>
  </conditionalFormatting>
  <conditionalFormatting sqref="AY29">
    <cfRule type="cellIs" dxfId="28241" priority="1884" operator="lessThan">
      <formula>$C$4</formula>
    </cfRule>
  </conditionalFormatting>
  <conditionalFormatting sqref="AY30">
    <cfRule type="cellIs" dxfId="28240" priority="1885" operator="lessThan">
      <formula>$C$4</formula>
    </cfRule>
  </conditionalFormatting>
  <conditionalFormatting sqref="AY31">
    <cfRule type="cellIs" dxfId="28239" priority="1886" operator="lessThan">
      <formula>$C$4</formula>
    </cfRule>
  </conditionalFormatting>
  <conditionalFormatting sqref="AY32">
    <cfRule type="cellIs" dxfId="28238" priority="1887" operator="lessThan">
      <formula>$C$4</formula>
    </cfRule>
  </conditionalFormatting>
  <conditionalFormatting sqref="AY33">
    <cfRule type="cellIs" dxfId="28237" priority="1888" operator="lessThan">
      <formula>$C$4</formula>
    </cfRule>
  </conditionalFormatting>
  <conditionalFormatting sqref="AY34">
    <cfRule type="cellIs" dxfId="28236" priority="1889" operator="lessThan">
      <formula>$C$4</formula>
    </cfRule>
  </conditionalFormatting>
  <conditionalFormatting sqref="AY35">
    <cfRule type="cellIs" dxfId="28235" priority="1890" operator="lessThan">
      <formula>$C$4</formula>
    </cfRule>
  </conditionalFormatting>
  <conditionalFormatting sqref="AY36">
    <cfRule type="cellIs" dxfId="28234" priority="1891" operator="lessThan">
      <formula>$C$4</formula>
    </cfRule>
  </conditionalFormatting>
  <conditionalFormatting sqref="AY37">
    <cfRule type="cellIs" dxfId="28233" priority="1892" operator="lessThan">
      <formula>$C$4</formula>
    </cfRule>
  </conditionalFormatting>
  <conditionalFormatting sqref="AY38">
    <cfRule type="cellIs" dxfId="28232" priority="1893" operator="lessThan">
      <formula>$C$4</formula>
    </cfRule>
  </conditionalFormatting>
  <conditionalFormatting sqref="AY39">
    <cfRule type="cellIs" dxfId="28231" priority="1894" operator="lessThan">
      <formula>$C$4</formula>
    </cfRule>
  </conditionalFormatting>
  <conditionalFormatting sqref="AY40">
    <cfRule type="cellIs" dxfId="28230" priority="1895" operator="lessThan">
      <formula>$C$4</formula>
    </cfRule>
  </conditionalFormatting>
  <conditionalFormatting sqref="AY41">
    <cfRule type="cellIs" dxfId="28229" priority="1896" operator="lessThan">
      <formula>$C$4</formula>
    </cfRule>
  </conditionalFormatting>
  <conditionalFormatting sqref="AY42">
    <cfRule type="cellIs" dxfId="28228" priority="1897" operator="lessThan">
      <formula>$C$4</formula>
    </cfRule>
  </conditionalFormatting>
  <conditionalFormatting sqref="AY43">
    <cfRule type="cellIs" dxfId="28227" priority="1898" operator="lessThan">
      <formula>$C$4</formula>
    </cfRule>
  </conditionalFormatting>
  <conditionalFormatting sqref="AY44">
    <cfRule type="cellIs" dxfId="28226" priority="1899" operator="lessThan">
      <formula>$C$4</formula>
    </cfRule>
  </conditionalFormatting>
  <conditionalFormatting sqref="AY45">
    <cfRule type="cellIs" dxfId="28225" priority="1900" operator="lessThan">
      <formula>$C$4</formula>
    </cfRule>
  </conditionalFormatting>
  <conditionalFormatting sqref="AY46">
    <cfRule type="cellIs" dxfId="28224" priority="1901" operator="lessThan">
      <formula>$C$4</formula>
    </cfRule>
  </conditionalFormatting>
  <conditionalFormatting sqref="AY47">
    <cfRule type="cellIs" dxfId="28223" priority="1902" operator="lessThan">
      <formula>$C$4</formula>
    </cfRule>
  </conditionalFormatting>
  <conditionalFormatting sqref="AY48">
    <cfRule type="cellIs" dxfId="28222" priority="1903" operator="lessThan">
      <formula>$C$4</formula>
    </cfRule>
  </conditionalFormatting>
  <conditionalFormatting sqref="AY49">
    <cfRule type="cellIs" dxfId="28221" priority="1904" operator="lessThan">
      <formula>$C$4</formula>
    </cfRule>
  </conditionalFormatting>
  <conditionalFormatting sqref="AY50">
    <cfRule type="cellIs" dxfId="28220" priority="1905" operator="lessThan">
      <formula>$C$4</formula>
    </cfRule>
  </conditionalFormatting>
  <conditionalFormatting sqref="AY51">
    <cfRule type="cellIs" dxfId="28219" priority="1906" operator="lessThan">
      <formula>$C$4</formula>
    </cfRule>
  </conditionalFormatting>
  <conditionalFormatting sqref="AY52">
    <cfRule type="cellIs" dxfId="28218" priority="1907" operator="lessThan">
      <formula>$C$4</formula>
    </cfRule>
  </conditionalFormatting>
  <conditionalFormatting sqref="AY53">
    <cfRule type="cellIs" dxfId="28217" priority="1908" operator="lessThan">
      <formula>$C$4</formula>
    </cfRule>
  </conditionalFormatting>
  <conditionalFormatting sqref="AY54">
    <cfRule type="cellIs" dxfId="28216" priority="1909" operator="lessThan">
      <formula>$C$4</formula>
    </cfRule>
  </conditionalFormatting>
  <conditionalFormatting sqref="AY55">
    <cfRule type="cellIs" dxfId="28215" priority="1910" operator="lessThan">
      <formula>$C$4</formula>
    </cfRule>
  </conditionalFormatting>
  <conditionalFormatting sqref="AY56">
    <cfRule type="cellIs" dxfId="28214" priority="1911" operator="lessThan">
      <formula>$C$4</formula>
    </cfRule>
  </conditionalFormatting>
  <conditionalFormatting sqref="AY57">
    <cfRule type="cellIs" dxfId="28213" priority="1912" operator="lessThan">
      <formula>$C$4</formula>
    </cfRule>
  </conditionalFormatting>
  <conditionalFormatting sqref="AY58">
    <cfRule type="cellIs" dxfId="28212" priority="1913" operator="lessThan">
      <formula>$C$4</formula>
    </cfRule>
  </conditionalFormatting>
  <conditionalFormatting sqref="AY59">
    <cfRule type="cellIs" dxfId="28211" priority="1914" operator="lessThan">
      <formula>$C$4</formula>
    </cfRule>
  </conditionalFormatting>
  <conditionalFormatting sqref="AY60">
    <cfRule type="cellIs" dxfId="28210" priority="1915" operator="lessThan">
      <formula>$C$4</formula>
    </cfRule>
  </conditionalFormatting>
  <conditionalFormatting sqref="BO11">
    <cfRule type="cellIs" dxfId="28209" priority="1916" operator="lessThan">
      <formula>$C$4</formula>
    </cfRule>
  </conditionalFormatting>
  <conditionalFormatting sqref="BO12">
    <cfRule type="cellIs" dxfId="28208" priority="1917" operator="lessThan">
      <formula>$C$4</formula>
    </cfRule>
  </conditionalFormatting>
  <conditionalFormatting sqref="BO13">
    <cfRule type="cellIs" dxfId="28207" priority="1918" operator="lessThan">
      <formula>$C$4</formula>
    </cfRule>
  </conditionalFormatting>
  <conditionalFormatting sqref="BO14">
    <cfRule type="cellIs" dxfId="28206" priority="1919" operator="lessThan">
      <formula>$C$4</formula>
    </cfRule>
  </conditionalFormatting>
  <conditionalFormatting sqref="BO15">
    <cfRule type="cellIs" dxfId="28205" priority="1920" operator="lessThan">
      <formula>$C$4</formula>
    </cfRule>
  </conditionalFormatting>
  <conditionalFormatting sqref="BO16">
    <cfRule type="cellIs" dxfId="28204" priority="1921" operator="lessThan">
      <formula>$C$4</formula>
    </cfRule>
  </conditionalFormatting>
  <conditionalFormatting sqref="BO17">
    <cfRule type="cellIs" dxfId="28203" priority="1922" operator="lessThan">
      <formula>$C$4</formula>
    </cfRule>
  </conditionalFormatting>
  <conditionalFormatting sqref="BO18">
    <cfRule type="cellIs" dxfId="28202" priority="1923" operator="lessThan">
      <formula>$C$4</formula>
    </cfRule>
  </conditionalFormatting>
  <conditionalFormatting sqref="BO19">
    <cfRule type="cellIs" dxfId="28201" priority="1924" operator="lessThan">
      <formula>$C$4</formula>
    </cfRule>
  </conditionalFormatting>
  <conditionalFormatting sqref="BO20">
    <cfRule type="cellIs" dxfId="28200" priority="1925" operator="lessThan">
      <formula>$C$4</formula>
    </cfRule>
  </conditionalFormatting>
  <conditionalFormatting sqref="BO21">
    <cfRule type="cellIs" dxfId="28199" priority="1926" operator="lessThan">
      <formula>$C$4</formula>
    </cfRule>
  </conditionalFormatting>
  <conditionalFormatting sqref="BO22">
    <cfRule type="cellIs" dxfId="28198" priority="1927" operator="lessThan">
      <formula>$C$4</formula>
    </cfRule>
  </conditionalFormatting>
  <conditionalFormatting sqref="BO23">
    <cfRule type="cellIs" dxfId="28197" priority="1928" operator="lessThan">
      <formula>$C$4</formula>
    </cfRule>
  </conditionalFormatting>
  <conditionalFormatting sqref="BO24">
    <cfRule type="cellIs" dxfId="28196" priority="1929" operator="lessThan">
      <formula>$C$4</formula>
    </cfRule>
  </conditionalFormatting>
  <conditionalFormatting sqref="BO25">
    <cfRule type="cellIs" dxfId="28195" priority="1930" operator="lessThan">
      <formula>$C$4</formula>
    </cfRule>
  </conditionalFormatting>
  <conditionalFormatting sqref="BO26">
    <cfRule type="cellIs" dxfId="28194" priority="1931" operator="lessThan">
      <formula>$C$4</formula>
    </cfRule>
  </conditionalFormatting>
  <conditionalFormatting sqref="BO27">
    <cfRule type="cellIs" dxfId="28193" priority="1932" operator="lessThan">
      <formula>$C$4</formula>
    </cfRule>
  </conditionalFormatting>
  <conditionalFormatting sqref="BO28">
    <cfRule type="cellIs" dxfId="28192" priority="1933" operator="lessThan">
      <formula>$C$4</formula>
    </cfRule>
  </conditionalFormatting>
  <conditionalFormatting sqref="BO29">
    <cfRule type="cellIs" dxfId="28191" priority="1934" operator="lessThan">
      <formula>$C$4</formula>
    </cfRule>
  </conditionalFormatting>
  <conditionalFormatting sqref="BO30">
    <cfRule type="cellIs" dxfId="28190" priority="1935" operator="lessThan">
      <formula>$C$4</formula>
    </cfRule>
  </conditionalFormatting>
  <conditionalFormatting sqref="BO31">
    <cfRule type="cellIs" dxfId="28189" priority="1936" operator="lessThan">
      <formula>$C$4</formula>
    </cfRule>
  </conditionalFormatting>
  <conditionalFormatting sqref="BO32">
    <cfRule type="cellIs" dxfId="28188" priority="1937" operator="lessThan">
      <formula>$C$4</formula>
    </cfRule>
  </conditionalFormatting>
  <conditionalFormatting sqref="BO33">
    <cfRule type="cellIs" dxfId="28187" priority="1938" operator="lessThan">
      <formula>$C$4</formula>
    </cfRule>
  </conditionalFormatting>
  <conditionalFormatting sqref="BO34">
    <cfRule type="cellIs" dxfId="28186" priority="1939" operator="lessThan">
      <formula>$C$4</formula>
    </cfRule>
  </conditionalFormatting>
  <conditionalFormatting sqref="BO35">
    <cfRule type="cellIs" dxfId="28185" priority="1940" operator="lessThan">
      <formula>$C$4</formula>
    </cfRule>
  </conditionalFormatting>
  <conditionalFormatting sqref="BO36">
    <cfRule type="cellIs" dxfId="28184" priority="1941" operator="lessThan">
      <formula>$C$4</formula>
    </cfRule>
  </conditionalFormatting>
  <conditionalFormatting sqref="BO37">
    <cfRule type="cellIs" dxfId="28183" priority="1942" operator="lessThan">
      <formula>$C$4</formula>
    </cfRule>
  </conditionalFormatting>
  <conditionalFormatting sqref="BO38">
    <cfRule type="cellIs" dxfId="28182" priority="1943" operator="lessThan">
      <formula>$C$4</formula>
    </cfRule>
  </conditionalFormatting>
  <conditionalFormatting sqref="BO39">
    <cfRule type="cellIs" dxfId="28181" priority="1944" operator="lessThan">
      <formula>$C$4</formula>
    </cfRule>
  </conditionalFormatting>
  <conditionalFormatting sqref="BO40">
    <cfRule type="cellIs" dxfId="28180" priority="1945" operator="lessThan">
      <formula>$C$4</formula>
    </cfRule>
  </conditionalFormatting>
  <conditionalFormatting sqref="BO41">
    <cfRule type="cellIs" dxfId="28179" priority="1946" operator="lessThan">
      <formula>$C$4</formula>
    </cfRule>
  </conditionalFormatting>
  <conditionalFormatting sqref="BO42">
    <cfRule type="cellIs" dxfId="28178" priority="1947" operator="lessThan">
      <formula>$C$4</formula>
    </cfRule>
  </conditionalFormatting>
  <conditionalFormatting sqref="BO43">
    <cfRule type="cellIs" dxfId="28177" priority="1948" operator="lessThan">
      <formula>$C$4</formula>
    </cfRule>
  </conditionalFormatting>
  <conditionalFormatting sqref="BO44">
    <cfRule type="cellIs" dxfId="28176" priority="1949" operator="lessThan">
      <formula>$C$4</formula>
    </cfRule>
  </conditionalFormatting>
  <conditionalFormatting sqref="BO45">
    <cfRule type="cellIs" dxfId="28175" priority="1950" operator="lessThan">
      <formula>$C$4</formula>
    </cfRule>
  </conditionalFormatting>
  <conditionalFormatting sqref="BO46">
    <cfRule type="cellIs" dxfId="28174" priority="1951" operator="lessThan">
      <formula>$C$4</formula>
    </cfRule>
  </conditionalFormatting>
  <conditionalFormatting sqref="BO47">
    <cfRule type="cellIs" dxfId="28173" priority="1952" operator="lessThan">
      <formula>$C$4</formula>
    </cfRule>
  </conditionalFormatting>
  <conditionalFormatting sqref="BO48">
    <cfRule type="cellIs" dxfId="28172" priority="1953" operator="lessThan">
      <formula>$C$4</formula>
    </cfRule>
  </conditionalFormatting>
  <conditionalFormatting sqref="BO49">
    <cfRule type="cellIs" dxfId="28171" priority="1954" operator="lessThan">
      <formula>$C$4</formula>
    </cfRule>
  </conditionalFormatting>
  <conditionalFormatting sqref="BO50">
    <cfRule type="cellIs" dxfId="28170" priority="1955" operator="lessThan">
      <formula>$C$4</formula>
    </cfRule>
  </conditionalFormatting>
  <conditionalFormatting sqref="BO51">
    <cfRule type="cellIs" dxfId="28169" priority="1956" operator="lessThan">
      <formula>$C$4</formula>
    </cfRule>
  </conditionalFormatting>
  <conditionalFormatting sqref="BO52">
    <cfRule type="cellIs" dxfId="28168" priority="1957" operator="lessThan">
      <formula>$C$4</formula>
    </cfRule>
  </conditionalFormatting>
  <conditionalFormatting sqref="BO53">
    <cfRule type="cellIs" dxfId="28167" priority="1958" operator="lessThan">
      <formula>$C$4</formula>
    </cfRule>
  </conditionalFormatting>
  <conditionalFormatting sqref="BO54">
    <cfRule type="cellIs" dxfId="28166" priority="1959" operator="lessThan">
      <formula>$C$4</formula>
    </cfRule>
  </conditionalFormatting>
  <conditionalFormatting sqref="BO55">
    <cfRule type="cellIs" dxfId="28165" priority="1960" operator="lessThan">
      <formula>$C$4</formula>
    </cfRule>
  </conditionalFormatting>
  <conditionalFormatting sqref="BO56">
    <cfRule type="cellIs" dxfId="28164" priority="1961" operator="lessThan">
      <formula>$C$4</formula>
    </cfRule>
  </conditionalFormatting>
  <conditionalFormatting sqref="BO57">
    <cfRule type="cellIs" dxfId="28163" priority="1962" operator="lessThan">
      <formula>$C$4</formula>
    </cfRule>
  </conditionalFormatting>
  <conditionalFormatting sqref="BO58">
    <cfRule type="cellIs" dxfId="28162" priority="1963" operator="lessThan">
      <formula>$C$4</formula>
    </cfRule>
  </conditionalFormatting>
  <conditionalFormatting sqref="BO59">
    <cfRule type="cellIs" dxfId="28161" priority="1964" operator="lessThan">
      <formula>$C$4</formula>
    </cfRule>
  </conditionalFormatting>
  <conditionalFormatting sqref="BO60">
    <cfRule type="cellIs" dxfId="28160" priority="1965" operator="lessThan">
      <formula>$C$4</formula>
    </cfRule>
  </conditionalFormatting>
  <conditionalFormatting sqref="BP11">
    <cfRule type="cellIs" dxfId="28159" priority="1966" operator="lessThan">
      <formula>$C$4</formula>
    </cfRule>
  </conditionalFormatting>
  <conditionalFormatting sqref="BP12">
    <cfRule type="cellIs" dxfId="28158" priority="1967" operator="lessThan">
      <formula>$C$4</formula>
    </cfRule>
  </conditionalFormatting>
  <conditionalFormatting sqref="BP13">
    <cfRule type="cellIs" dxfId="28157" priority="1968" operator="lessThan">
      <formula>$C$4</formula>
    </cfRule>
  </conditionalFormatting>
  <conditionalFormatting sqref="BP14">
    <cfRule type="cellIs" dxfId="28156" priority="1969" operator="lessThan">
      <formula>$C$4</formula>
    </cfRule>
  </conditionalFormatting>
  <conditionalFormatting sqref="BP15">
    <cfRule type="cellIs" dxfId="28155" priority="1970" operator="lessThan">
      <formula>$C$4</formula>
    </cfRule>
  </conditionalFormatting>
  <conditionalFormatting sqref="BP16">
    <cfRule type="cellIs" dxfId="28154" priority="1971" operator="lessThan">
      <formula>$C$4</formula>
    </cfRule>
  </conditionalFormatting>
  <conditionalFormatting sqref="BP17">
    <cfRule type="cellIs" dxfId="28153" priority="1972" operator="lessThan">
      <formula>$C$4</formula>
    </cfRule>
  </conditionalFormatting>
  <conditionalFormatting sqref="BP18">
    <cfRule type="cellIs" dxfId="28152" priority="1973" operator="lessThan">
      <formula>$C$4</formula>
    </cfRule>
  </conditionalFormatting>
  <conditionalFormatting sqref="BP19">
    <cfRule type="cellIs" dxfId="28151" priority="1974" operator="lessThan">
      <formula>$C$4</formula>
    </cfRule>
  </conditionalFormatting>
  <conditionalFormatting sqref="BP20">
    <cfRule type="cellIs" dxfId="28150" priority="1975" operator="lessThan">
      <formula>$C$4</formula>
    </cfRule>
  </conditionalFormatting>
  <conditionalFormatting sqref="BP21">
    <cfRule type="cellIs" dxfId="28149" priority="1976" operator="lessThan">
      <formula>$C$4</formula>
    </cfRule>
  </conditionalFormatting>
  <conditionalFormatting sqref="BP22">
    <cfRule type="cellIs" dxfId="28148" priority="1977" operator="lessThan">
      <formula>$C$4</formula>
    </cfRule>
  </conditionalFormatting>
  <conditionalFormatting sqref="BP23">
    <cfRule type="cellIs" dxfId="28147" priority="1978" operator="lessThan">
      <formula>$C$4</formula>
    </cfRule>
  </conditionalFormatting>
  <conditionalFormatting sqref="BP24">
    <cfRule type="cellIs" dxfId="28146" priority="1979" operator="lessThan">
      <formula>$C$4</formula>
    </cfRule>
  </conditionalFormatting>
  <conditionalFormatting sqref="BP25">
    <cfRule type="cellIs" dxfId="28145" priority="1980" operator="lessThan">
      <formula>$C$4</formula>
    </cfRule>
  </conditionalFormatting>
  <conditionalFormatting sqref="BP26">
    <cfRule type="cellIs" dxfId="28144" priority="1981" operator="lessThan">
      <formula>$C$4</formula>
    </cfRule>
  </conditionalFormatting>
  <conditionalFormatting sqref="BP27">
    <cfRule type="cellIs" dxfId="28143" priority="1982" operator="lessThan">
      <formula>$C$4</formula>
    </cfRule>
  </conditionalFormatting>
  <conditionalFormatting sqref="BP28">
    <cfRule type="cellIs" dxfId="28142" priority="1983" operator="lessThan">
      <formula>$C$4</formula>
    </cfRule>
  </conditionalFormatting>
  <conditionalFormatting sqref="BP29">
    <cfRule type="cellIs" dxfId="28141" priority="1984" operator="lessThan">
      <formula>$C$4</formula>
    </cfRule>
  </conditionalFormatting>
  <conditionalFormatting sqref="BP30">
    <cfRule type="cellIs" dxfId="28140" priority="1985" operator="lessThan">
      <formula>$C$4</formula>
    </cfRule>
  </conditionalFormatting>
  <conditionalFormatting sqref="BP31">
    <cfRule type="cellIs" dxfId="28139" priority="1986" operator="lessThan">
      <formula>$C$4</formula>
    </cfRule>
  </conditionalFormatting>
  <conditionalFormatting sqref="BP32">
    <cfRule type="cellIs" dxfId="28138" priority="1987" operator="lessThan">
      <formula>$C$4</formula>
    </cfRule>
  </conditionalFormatting>
  <conditionalFormatting sqref="BP33">
    <cfRule type="cellIs" dxfId="28137" priority="1988" operator="lessThan">
      <formula>$C$4</formula>
    </cfRule>
  </conditionalFormatting>
  <conditionalFormatting sqref="BP34">
    <cfRule type="cellIs" dxfId="28136" priority="1989" operator="lessThan">
      <formula>$C$4</formula>
    </cfRule>
  </conditionalFormatting>
  <conditionalFormatting sqref="BP35">
    <cfRule type="cellIs" dxfId="28135" priority="1990" operator="lessThan">
      <formula>$C$4</formula>
    </cfRule>
  </conditionalFormatting>
  <conditionalFormatting sqref="BP36">
    <cfRule type="cellIs" dxfId="28134" priority="1991" operator="lessThan">
      <formula>$C$4</formula>
    </cfRule>
  </conditionalFormatting>
  <conditionalFormatting sqref="BP37">
    <cfRule type="cellIs" dxfId="28133" priority="1992" operator="lessThan">
      <formula>$C$4</formula>
    </cfRule>
  </conditionalFormatting>
  <conditionalFormatting sqref="BP38">
    <cfRule type="cellIs" dxfId="28132" priority="1993" operator="lessThan">
      <formula>$C$4</formula>
    </cfRule>
  </conditionalFormatting>
  <conditionalFormatting sqref="BP39">
    <cfRule type="cellIs" dxfId="28131" priority="1994" operator="lessThan">
      <formula>$C$4</formula>
    </cfRule>
  </conditionalFormatting>
  <conditionalFormatting sqref="BP40">
    <cfRule type="cellIs" dxfId="28130" priority="1995" operator="lessThan">
      <formula>$C$4</formula>
    </cfRule>
  </conditionalFormatting>
  <conditionalFormatting sqref="BP41">
    <cfRule type="cellIs" dxfId="28129" priority="1996" operator="lessThan">
      <formula>$C$4</formula>
    </cfRule>
  </conditionalFormatting>
  <conditionalFormatting sqref="BP42">
    <cfRule type="cellIs" dxfId="28128" priority="1997" operator="lessThan">
      <formula>$C$4</formula>
    </cfRule>
  </conditionalFormatting>
  <conditionalFormatting sqref="BP43">
    <cfRule type="cellIs" dxfId="28127" priority="1998" operator="lessThan">
      <formula>$C$4</formula>
    </cfRule>
  </conditionalFormatting>
  <conditionalFormatting sqref="BP44">
    <cfRule type="cellIs" dxfId="28126" priority="1999" operator="lessThan">
      <formula>$C$4</formula>
    </cfRule>
  </conditionalFormatting>
  <conditionalFormatting sqref="BP45">
    <cfRule type="cellIs" dxfId="28125" priority="2000" operator="lessThan">
      <formula>$C$4</formula>
    </cfRule>
  </conditionalFormatting>
  <conditionalFormatting sqref="BP46">
    <cfRule type="cellIs" dxfId="28124" priority="2001" operator="lessThan">
      <formula>$C$4</formula>
    </cfRule>
  </conditionalFormatting>
  <conditionalFormatting sqref="BP47">
    <cfRule type="cellIs" dxfId="28123" priority="2002" operator="lessThan">
      <formula>$C$4</formula>
    </cfRule>
  </conditionalFormatting>
  <conditionalFormatting sqref="BP48">
    <cfRule type="cellIs" dxfId="28122" priority="2003" operator="lessThan">
      <formula>$C$4</formula>
    </cfRule>
  </conditionalFormatting>
  <conditionalFormatting sqref="BP49">
    <cfRule type="cellIs" dxfId="28121" priority="2004" operator="lessThan">
      <formula>$C$4</formula>
    </cfRule>
  </conditionalFormatting>
  <conditionalFormatting sqref="BP50">
    <cfRule type="cellIs" dxfId="28120" priority="2005" operator="lessThan">
      <formula>$C$4</formula>
    </cfRule>
  </conditionalFormatting>
  <conditionalFormatting sqref="BP51">
    <cfRule type="cellIs" dxfId="28119" priority="2006" operator="lessThan">
      <formula>$C$4</formula>
    </cfRule>
  </conditionalFormatting>
  <conditionalFormatting sqref="BP52">
    <cfRule type="cellIs" dxfId="28118" priority="2007" operator="lessThan">
      <formula>$C$4</formula>
    </cfRule>
  </conditionalFormatting>
  <conditionalFormatting sqref="BP53">
    <cfRule type="cellIs" dxfId="28117" priority="2008" operator="lessThan">
      <formula>$C$4</formula>
    </cfRule>
  </conditionalFormatting>
  <conditionalFormatting sqref="BP54">
    <cfRule type="cellIs" dxfId="28116" priority="2009" operator="lessThan">
      <formula>$C$4</formula>
    </cfRule>
  </conditionalFormatting>
  <conditionalFormatting sqref="BP55">
    <cfRule type="cellIs" dxfId="28115" priority="2010" operator="lessThan">
      <formula>$C$4</formula>
    </cfRule>
  </conditionalFormatting>
  <conditionalFormatting sqref="BP56">
    <cfRule type="cellIs" dxfId="28114" priority="2011" operator="lessThan">
      <formula>$C$4</formula>
    </cfRule>
  </conditionalFormatting>
  <conditionalFormatting sqref="BP57">
    <cfRule type="cellIs" dxfId="28113" priority="2012" operator="lessThan">
      <formula>$C$4</formula>
    </cfRule>
  </conditionalFormatting>
  <conditionalFormatting sqref="BP58">
    <cfRule type="cellIs" dxfId="28112" priority="2013" operator="lessThan">
      <formula>$C$4</formula>
    </cfRule>
  </conditionalFormatting>
  <conditionalFormatting sqref="BP59">
    <cfRule type="cellIs" dxfId="28111" priority="2014" operator="lessThan">
      <formula>$C$4</formula>
    </cfRule>
  </conditionalFormatting>
  <conditionalFormatting sqref="BP60">
    <cfRule type="cellIs" dxfId="28110" priority="2015" operator="lessThan">
      <formula>$C$4</formula>
    </cfRule>
  </conditionalFormatting>
  <conditionalFormatting sqref="BQ11">
    <cfRule type="cellIs" dxfId="28109" priority="2016" operator="lessThan">
      <formula>$C$4</formula>
    </cfRule>
  </conditionalFormatting>
  <conditionalFormatting sqref="BQ12">
    <cfRule type="cellIs" dxfId="28108" priority="2017" operator="lessThan">
      <formula>$C$4</formula>
    </cfRule>
  </conditionalFormatting>
  <conditionalFormatting sqref="BQ13">
    <cfRule type="cellIs" dxfId="28107" priority="2018" operator="lessThan">
      <formula>$C$4</formula>
    </cfRule>
  </conditionalFormatting>
  <conditionalFormatting sqref="BQ14">
    <cfRule type="cellIs" dxfId="28106" priority="2019" operator="lessThan">
      <formula>$C$4</formula>
    </cfRule>
  </conditionalFormatting>
  <conditionalFormatting sqref="BQ15">
    <cfRule type="cellIs" dxfId="28105" priority="2020" operator="lessThan">
      <formula>$C$4</formula>
    </cfRule>
  </conditionalFormatting>
  <conditionalFormatting sqref="BQ16">
    <cfRule type="cellIs" dxfId="28104" priority="2021" operator="lessThan">
      <formula>$C$4</formula>
    </cfRule>
  </conditionalFormatting>
  <conditionalFormatting sqref="BQ17">
    <cfRule type="cellIs" dxfId="28103" priority="2022" operator="lessThan">
      <formula>$C$4</formula>
    </cfRule>
  </conditionalFormatting>
  <conditionalFormatting sqref="BQ18">
    <cfRule type="cellIs" dxfId="28102" priority="2023" operator="lessThan">
      <formula>$C$4</formula>
    </cfRule>
  </conditionalFormatting>
  <conditionalFormatting sqref="BQ19">
    <cfRule type="cellIs" dxfId="28101" priority="2024" operator="lessThan">
      <formula>$C$4</formula>
    </cfRule>
  </conditionalFormatting>
  <conditionalFormatting sqref="BQ20">
    <cfRule type="cellIs" dxfId="28100" priority="2025" operator="lessThan">
      <formula>$C$4</formula>
    </cfRule>
  </conditionalFormatting>
  <conditionalFormatting sqref="BQ21">
    <cfRule type="cellIs" dxfId="28099" priority="2026" operator="lessThan">
      <formula>$C$4</formula>
    </cfRule>
  </conditionalFormatting>
  <conditionalFormatting sqref="BQ22">
    <cfRule type="cellIs" dxfId="28098" priority="2027" operator="lessThan">
      <formula>$C$4</formula>
    </cfRule>
  </conditionalFormatting>
  <conditionalFormatting sqref="BQ23">
    <cfRule type="cellIs" dxfId="28097" priority="2028" operator="lessThan">
      <formula>$C$4</formula>
    </cfRule>
  </conditionalFormatting>
  <conditionalFormatting sqref="BQ24">
    <cfRule type="cellIs" dxfId="28096" priority="2029" operator="lessThan">
      <formula>$C$4</formula>
    </cfRule>
  </conditionalFormatting>
  <conditionalFormatting sqref="BQ25">
    <cfRule type="cellIs" dxfId="28095" priority="2030" operator="lessThan">
      <formula>$C$4</formula>
    </cfRule>
  </conditionalFormatting>
  <conditionalFormatting sqref="BQ26">
    <cfRule type="cellIs" dxfId="28094" priority="2031" operator="lessThan">
      <formula>$C$4</formula>
    </cfRule>
  </conditionalFormatting>
  <conditionalFormatting sqref="BQ27">
    <cfRule type="cellIs" dxfId="28093" priority="2032" operator="lessThan">
      <formula>$C$4</formula>
    </cfRule>
  </conditionalFormatting>
  <conditionalFormatting sqref="BQ28">
    <cfRule type="cellIs" dxfId="28092" priority="2033" operator="lessThan">
      <formula>$C$4</formula>
    </cfRule>
  </conditionalFormatting>
  <conditionalFormatting sqref="BQ29">
    <cfRule type="cellIs" dxfId="28091" priority="2034" operator="lessThan">
      <formula>$C$4</formula>
    </cfRule>
  </conditionalFormatting>
  <conditionalFormatting sqref="BQ30">
    <cfRule type="cellIs" dxfId="28090" priority="2035" operator="lessThan">
      <formula>$C$4</formula>
    </cfRule>
  </conditionalFormatting>
  <conditionalFormatting sqref="BQ31">
    <cfRule type="cellIs" dxfId="28089" priority="2036" operator="lessThan">
      <formula>$C$4</formula>
    </cfRule>
  </conditionalFormatting>
  <conditionalFormatting sqref="BQ32">
    <cfRule type="cellIs" dxfId="28088" priority="2037" operator="lessThan">
      <formula>$C$4</formula>
    </cfRule>
  </conditionalFormatting>
  <conditionalFormatting sqref="BQ33">
    <cfRule type="cellIs" dxfId="28087" priority="2038" operator="lessThan">
      <formula>$C$4</formula>
    </cfRule>
  </conditionalFormatting>
  <conditionalFormatting sqref="BQ34">
    <cfRule type="cellIs" dxfId="28086" priority="2039" operator="lessThan">
      <formula>$C$4</formula>
    </cfRule>
  </conditionalFormatting>
  <conditionalFormatting sqref="BQ35">
    <cfRule type="cellIs" dxfId="28085" priority="2040" operator="lessThan">
      <formula>$C$4</formula>
    </cfRule>
  </conditionalFormatting>
  <conditionalFormatting sqref="BQ36">
    <cfRule type="cellIs" dxfId="28084" priority="2041" operator="lessThan">
      <formula>$C$4</formula>
    </cfRule>
  </conditionalFormatting>
  <conditionalFormatting sqref="BQ37">
    <cfRule type="cellIs" dxfId="28083" priority="2042" operator="lessThan">
      <formula>$C$4</formula>
    </cfRule>
  </conditionalFormatting>
  <conditionalFormatting sqref="BQ38">
    <cfRule type="cellIs" dxfId="28082" priority="2043" operator="lessThan">
      <formula>$C$4</formula>
    </cfRule>
  </conditionalFormatting>
  <conditionalFormatting sqref="BQ39">
    <cfRule type="cellIs" dxfId="28081" priority="2044" operator="lessThan">
      <formula>$C$4</formula>
    </cfRule>
  </conditionalFormatting>
  <conditionalFormatting sqref="BQ40">
    <cfRule type="cellIs" dxfId="28080" priority="2045" operator="lessThan">
      <formula>$C$4</formula>
    </cfRule>
  </conditionalFormatting>
  <conditionalFormatting sqref="BQ41">
    <cfRule type="cellIs" dxfId="28079" priority="2046" operator="lessThan">
      <formula>$C$4</formula>
    </cfRule>
  </conditionalFormatting>
  <conditionalFormatting sqref="BQ42">
    <cfRule type="cellIs" dxfId="28078" priority="2047" operator="lessThan">
      <formula>$C$4</formula>
    </cfRule>
  </conditionalFormatting>
  <conditionalFormatting sqref="BQ43">
    <cfRule type="cellIs" dxfId="28077" priority="2048" operator="lessThan">
      <formula>$C$4</formula>
    </cfRule>
  </conditionalFormatting>
  <conditionalFormatting sqref="BQ44">
    <cfRule type="cellIs" dxfId="28076" priority="2049" operator="lessThan">
      <formula>$C$4</formula>
    </cfRule>
  </conditionalFormatting>
  <conditionalFormatting sqref="BQ45">
    <cfRule type="cellIs" dxfId="28075" priority="2050" operator="lessThan">
      <formula>$C$4</formula>
    </cfRule>
  </conditionalFormatting>
  <conditionalFormatting sqref="BQ46">
    <cfRule type="cellIs" dxfId="28074" priority="2051" operator="lessThan">
      <formula>$C$4</formula>
    </cfRule>
  </conditionalFormatting>
  <conditionalFormatting sqref="BQ47">
    <cfRule type="cellIs" dxfId="28073" priority="2052" operator="lessThan">
      <formula>$C$4</formula>
    </cfRule>
  </conditionalFormatting>
  <conditionalFormatting sqref="BQ48">
    <cfRule type="cellIs" dxfId="28072" priority="2053" operator="lessThan">
      <formula>$C$4</formula>
    </cfRule>
  </conditionalFormatting>
  <conditionalFormatting sqref="BQ49">
    <cfRule type="cellIs" dxfId="28071" priority="2054" operator="lessThan">
      <formula>$C$4</formula>
    </cfRule>
  </conditionalFormatting>
  <conditionalFormatting sqref="BQ50">
    <cfRule type="cellIs" dxfId="28070" priority="2055" operator="lessThan">
      <formula>$C$4</formula>
    </cfRule>
  </conditionalFormatting>
  <conditionalFormatting sqref="BQ51">
    <cfRule type="cellIs" dxfId="28069" priority="2056" operator="lessThan">
      <formula>$C$4</formula>
    </cfRule>
  </conditionalFormatting>
  <conditionalFormatting sqref="BQ52">
    <cfRule type="cellIs" dxfId="28068" priority="2057" operator="lessThan">
      <formula>$C$4</formula>
    </cfRule>
  </conditionalFormatting>
  <conditionalFormatting sqref="BQ53">
    <cfRule type="cellIs" dxfId="28067" priority="2058" operator="lessThan">
      <formula>$C$4</formula>
    </cfRule>
  </conditionalFormatting>
  <conditionalFormatting sqref="BQ54">
    <cfRule type="cellIs" dxfId="28066" priority="2059" operator="lessThan">
      <formula>$C$4</formula>
    </cfRule>
  </conditionalFormatting>
  <conditionalFormatting sqref="BQ55">
    <cfRule type="cellIs" dxfId="28065" priority="2060" operator="lessThan">
      <formula>$C$4</formula>
    </cfRule>
  </conditionalFormatting>
  <conditionalFormatting sqref="BQ56">
    <cfRule type="cellIs" dxfId="28064" priority="2061" operator="lessThan">
      <formula>$C$4</formula>
    </cfRule>
  </conditionalFormatting>
  <conditionalFormatting sqref="BQ57">
    <cfRule type="cellIs" dxfId="28063" priority="2062" operator="lessThan">
      <formula>$C$4</formula>
    </cfRule>
  </conditionalFormatting>
  <conditionalFormatting sqref="BQ58">
    <cfRule type="cellIs" dxfId="28062" priority="2063" operator="lessThan">
      <formula>$C$4</formula>
    </cfRule>
  </conditionalFormatting>
  <conditionalFormatting sqref="BQ59">
    <cfRule type="cellIs" dxfId="28061" priority="2064" operator="lessThan">
      <formula>$C$4</formula>
    </cfRule>
  </conditionalFormatting>
  <conditionalFormatting sqref="BQ60">
    <cfRule type="cellIs" dxfId="28060" priority="2065" operator="lessThan">
      <formula>$C$4</formula>
    </cfRule>
  </conditionalFormatting>
  <conditionalFormatting sqref="BR11">
    <cfRule type="cellIs" dxfId="28059" priority="2066" operator="lessThan">
      <formula>$C$4</formula>
    </cfRule>
  </conditionalFormatting>
  <conditionalFormatting sqref="BR12">
    <cfRule type="cellIs" dxfId="28058" priority="2067" operator="lessThan">
      <formula>$C$4</formula>
    </cfRule>
  </conditionalFormatting>
  <conditionalFormatting sqref="BR13">
    <cfRule type="cellIs" dxfId="28057" priority="2068" operator="lessThan">
      <formula>$C$4</formula>
    </cfRule>
  </conditionalFormatting>
  <conditionalFormatting sqref="BR14">
    <cfRule type="cellIs" dxfId="28056" priority="2069" operator="lessThan">
      <formula>$C$4</formula>
    </cfRule>
  </conditionalFormatting>
  <conditionalFormatting sqref="BR15">
    <cfRule type="cellIs" dxfId="28055" priority="2070" operator="lessThan">
      <formula>$C$4</formula>
    </cfRule>
  </conditionalFormatting>
  <conditionalFormatting sqref="BR16">
    <cfRule type="cellIs" dxfId="28054" priority="2071" operator="lessThan">
      <formula>$C$4</formula>
    </cfRule>
  </conditionalFormatting>
  <conditionalFormatting sqref="BR17">
    <cfRule type="cellIs" dxfId="28053" priority="2072" operator="lessThan">
      <formula>$C$4</formula>
    </cfRule>
  </conditionalFormatting>
  <conditionalFormatting sqref="BR18">
    <cfRule type="cellIs" dxfId="28052" priority="2073" operator="lessThan">
      <formula>$C$4</formula>
    </cfRule>
  </conditionalFormatting>
  <conditionalFormatting sqref="BR19">
    <cfRule type="cellIs" dxfId="28051" priority="2074" operator="lessThan">
      <formula>$C$4</formula>
    </cfRule>
  </conditionalFormatting>
  <conditionalFormatting sqref="BR20">
    <cfRule type="cellIs" dxfId="28050" priority="2075" operator="lessThan">
      <formula>$C$4</formula>
    </cfRule>
  </conditionalFormatting>
  <conditionalFormatting sqref="BR21">
    <cfRule type="cellIs" dxfId="28049" priority="2076" operator="lessThan">
      <formula>$C$4</formula>
    </cfRule>
  </conditionalFormatting>
  <conditionalFormatting sqref="BR22">
    <cfRule type="cellIs" dxfId="28048" priority="2077" operator="lessThan">
      <formula>$C$4</formula>
    </cfRule>
  </conditionalFormatting>
  <conditionalFormatting sqref="BR23">
    <cfRule type="cellIs" dxfId="28047" priority="2078" operator="lessThan">
      <formula>$C$4</formula>
    </cfRule>
  </conditionalFormatting>
  <conditionalFormatting sqref="BR24">
    <cfRule type="cellIs" dxfId="28046" priority="2079" operator="lessThan">
      <formula>$C$4</formula>
    </cfRule>
  </conditionalFormatting>
  <conditionalFormatting sqref="BR25">
    <cfRule type="cellIs" dxfId="28045" priority="2080" operator="lessThan">
      <formula>$C$4</formula>
    </cfRule>
  </conditionalFormatting>
  <conditionalFormatting sqref="BR26">
    <cfRule type="cellIs" dxfId="28044" priority="2081" operator="lessThan">
      <formula>$C$4</formula>
    </cfRule>
  </conditionalFormatting>
  <conditionalFormatting sqref="BR27">
    <cfRule type="cellIs" dxfId="28043" priority="2082" operator="lessThan">
      <formula>$C$4</formula>
    </cfRule>
  </conditionalFormatting>
  <conditionalFormatting sqref="BR28">
    <cfRule type="cellIs" dxfId="28042" priority="2083" operator="lessThan">
      <formula>$C$4</formula>
    </cfRule>
  </conditionalFormatting>
  <conditionalFormatting sqref="BR29">
    <cfRule type="cellIs" dxfId="28041" priority="2084" operator="lessThan">
      <formula>$C$4</formula>
    </cfRule>
  </conditionalFormatting>
  <conditionalFormatting sqref="BR30">
    <cfRule type="cellIs" dxfId="28040" priority="2085" operator="lessThan">
      <formula>$C$4</formula>
    </cfRule>
  </conditionalFormatting>
  <conditionalFormatting sqref="BR31">
    <cfRule type="cellIs" dxfId="28039" priority="2086" operator="lessThan">
      <formula>$C$4</formula>
    </cfRule>
  </conditionalFormatting>
  <conditionalFormatting sqref="BR32">
    <cfRule type="cellIs" dxfId="28038" priority="2087" operator="lessThan">
      <formula>$C$4</formula>
    </cfRule>
  </conditionalFormatting>
  <conditionalFormatting sqref="BR33">
    <cfRule type="cellIs" dxfId="28037" priority="2088" operator="lessThan">
      <formula>$C$4</formula>
    </cfRule>
  </conditionalFormatting>
  <conditionalFormatting sqref="BR34">
    <cfRule type="cellIs" dxfId="28036" priority="2089" operator="lessThan">
      <formula>$C$4</formula>
    </cfRule>
  </conditionalFormatting>
  <conditionalFormatting sqref="BR35">
    <cfRule type="cellIs" dxfId="28035" priority="2090" operator="lessThan">
      <formula>$C$4</formula>
    </cfRule>
  </conditionalFormatting>
  <conditionalFormatting sqref="BR36">
    <cfRule type="cellIs" dxfId="28034" priority="2091" operator="lessThan">
      <formula>$C$4</formula>
    </cfRule>
  </conditionalFormatting>
  <conditionalFormatting sqref="BR37">
    <cfRule type="cellIs" dxfId="28033" priority="2092" operator="lessThan">
      <formula>$C$4</formula>
    </cfRule>
  </conditionalFormatting>
  <conditionalFormatting sqref="BR38">
    <cfRule type="cellIs" dxfId="28032" priority="2093" operator="lessThan">
      <formula>$C$4</formula>
    </cfRule>
  </conditionalFormatting>
  <conditionalFormatting sqref="BR39">
    <cfRule type="cellIs" dxfId="28031" priority="2094" operator="lessThan">
      <formula>$C$4</formula>
    </cfRule>
  </conditionalFormatting>
  <conditionalFormatting sqref="BR40">
    <cfRule type="cellIs" dxfId="28030" priority="2095" operator="lessThan">
      <formula>$C$4</formula>
    </cfRule>
  </conditionalFormatting>
  <conditionalFormatting sqref="BR41">
    <cfRule type="cellIs" dxfId="28029" priority="2096" operator="lessThan">
      <formula>$C$4</formula>
    </cfRule>
  </conditionalFormatting>
  <conditionalFormatting sqref="BR42">
    <cfRule type="cellIs" dxfId="28028" priority="2097" operator="lessThan">
      <formula>$C$4</formula>
    </cfRule>
  </conditionalFormatting>
  <conditionalFormatting sqref="BR43">
    <cfRule type="cellIs" dxfId="28027" priority="2098" operator="lessThan">
      <formula>$C$4</formula>
    </cfRule>
  </conditionalFormatting>
  <conditionalFormatting sqref="BR44">
    <cfRule type="cellIs" dxfId="28026" priority="2099" operator="lessThan">
      <formula>$C$4</formula>
    </cfRule>
  </conditionalFormatting>
  <conditionalFormatting sqref="BR45">
    <cfRule type="cellIs" dxfId="28025" priority="2100" operator="lessThan">
      <formula>$C$4</formula>
    </cfRule>
  </conditionalFormatting>
  <conditionalFormatting sqref="BR46">
    <cfRule type="cellIs" dxfId="28024" priority="2101" operator="lessThan">
      <formula>$C$4</formula>
    </cfRule>
  </conditionalFormatting>
  <conditionalFormatting sqref="BR47">
    <cfRule type="cellIs" dxfId="28023" priority="2102" operator="lessThan">
      <formula>$C$4</formula>
    </cfRule>
  </conditionalFormatting>
  <conditionalFormatting sqref="BR48">
    <cfRule type="cellIs" dxfId="28022" priority="2103" operator="lessThan">
      <formula>$C$4</formula>
    </cfRule>
  </conditionalFormatting>
  <conditionalFormatting sqref="BR49">
    <cfRule type="cellIs" dxfId="28021" priority="2104" operator="lessThan">
      <formula>$C$4</formula>
    </cfRule>
  </conditionalFormatting>
  <conditionalFormatting sqref="BR50">
    <cfRule type="cellIs" dxfId="28020" priority="2105" operator="lessThan">
      <formula>$C$4</formula>
    </cfRule>
  </conditionalFormatting>
  <conditionalFormatting sqref="BR51">
    <cfRule type="cellIs" dxfId="28019" priority="2106" operator="lessThan">
      <formula>$C$4</formula>
    </cfRule>
  </conditionalFormatting>
  <conditionalFormatting sqref="BR52">
    <cfRule type="cellIs" dxfId="28018" priority="2107" operator="lessThan">
      <formula>$C$4</formula>
    </cfRule>
  </conditionalFormatting>
  <conditionalFormatting sqref="BR53">
    <cfRule type="cellIs" dxfId="28017" priority="2108" operator="lessThan">
      <formula>$C$4</formula>
    </cfRule>
  </conditionalFormatting>
  <conditionalFormatting sqref="BR54">
    <cfRule type="cellIs" dxfId="28016" priority="2109" operator="lessThan">
      <formula>$C$4</formula>
    </cfRule>
  </conditionalFormatting>
  <conditionalFormatting sqref="BR55">
    <cfRule type="cellIs" dxfId="28015" priority="2110" operator="lessThan">
      <formula>$C$4</formula>
    </cfRule>
  </conditionalFormatting>
  <conditionalFormatting sqref="BR56">
    <cfRule type="cellIs" dxfId="28014" priority="2111" operator="lessThan">
      <formula>$C$4</formula>
    </cfRule>
  </conditionalFormatting>
  <conditionalFormatting sqref="BR57">
    <cfRule type="cellIs" dxfId="28013" priority="2112" operator="lessThan">
      <formula>$C$4</formula>
    </cfRule>
  </conditionalFormatting>
  <conditionalFormatting sqref="BR58">
    <cfRule type="cellIs" dxfId="28012" priority="2113" operator="lessThan">
      <formula>$C$4</formula>
    </cfRule>
  </conditionalFormatting>
  <conditionalFormatting sqref="BR59">
    <cfRule type="cellIs" dxfId="28011" priority="2114" operator="lessThan">
      <formula>$C$4</formula>
    </cfRule>
  </conditionalFormatting>
  <conditionalFormatting sqref="BR60">
    <cfRule type="cellIs" dxfId="28010" priority="2115" operator="lessThan">
      <formula>$C$4</formula>
    </cfRule>
  </conditionalFormatting>
  <conditionalFormatting sqref="BS11">
    <cfRule type="cellIs" dxfId="28009" priority="2116" operator="lessThan">
      <formula>$C$4</formula>
    </cfRule>
  </conditionalFormatting>
  <conditionalFormatting sqref="BS12">
    <cfRule type="cellIs" dxfId="28008" priority="2117" operator="lessThan">
      <formula>$C$4</formula>
    </cfRule>
  </conditionalFormatting>
  <conditionalFormatting sqref="BS13">
    <cfRule type="cellIs" dxfId="28007" priority="2118" operator="lessThan">
      <formula>$C$4</formula>
    </cfRule>
  </conditionalFormatting>
  <conditionalFormatting sqref="BS14">
    <cfRule type="cellIs" dxfId="28006" priority="2119" operator="lessThan">
      <formula>$C$4</formula>
    </cfRule>
  </conditionalFormatting>
  <conditionalFormatting sqref="BS15">
    <cfRule type="cellIs" dxfId="28005" priority="2120" operator="lessThan">
      <formula>$C$4</formula>
    </cfRule>
  </conditionalFormatting>
  <conditionalFormatting sqref="BS16">
    <cfRule type="cellIs" dxfId="28004" priority="2121" operator="lessThan">
      <formula>$C$4</formula>
    </cfRule>
  </conditionalFormatting>
  <conditionalFormatting sqref="BS17">
    <cfRule type="cellIs" dxfId="28003" priority="2122" operator="lessThan">
      <formula>$C$4</formula>
    </cfRule>
  </conditionalFormatting>
  <conditionalFormatting sqref="BS18">
    <cfRule type="cellIs" dxfId="28002" priority="2123" operator="lessThan">
      <formula>$C$4</formula>
    </cfRule>
  </conditionalFormatting>
  <conditionalFormatting sqref="BS19">
    <cfRule type="cellIs" dxfId="28001" priority="2124" operator="lessThan">
      <formula>$C$4</formula>
    </cfRule>
  </conditionalFormatting>
  <conditionalFormatting sqref="BS20">
    <cfRule type="cellIs" dxfId="28000" priority="2125" operator="lessThan">
      <formula>$C$4</formula>
    </cfRule>
  </conditionalFormatting>
  <conditionalFormatting sqref="BS21">
    <cfRule type="cellIs" dxfId="27999" priority="2126" operator="lessThan">
      <formula>$C$4</formula>
    </cfRule>
  </conditionalFormatting>
  <conditionalFormatting sqref="BS22">
    <cfRule type="cellIs" dxfId="27998" priority="2127" operator="lessThan">
      <formula>$C$4</formula>
    </cfRule>
  </conditionalFormatting>
  <conditionalFormatting sqref="BS23">
    <cfRule type="cellIs" dxfId="27997" priority="2128" operator="lessThan">
      <formula>$C$4</formula>
    </cfRule>
  </conditionalFormatting>
  <conditionalFormatting sqref="BS24">
    <cfRule type="cellIs" dxfId="27996" priority="2129" operator="lessThan">
      <formula>$C$4</formula>
    </cfRule>
  </conditionalFormatting>
  <conditionalFormatting sqref="BS25">
    <cfRule type="cellIs" dxfId="27995" priority="2130" operator="lessThan">
      <formula>$C$4</formula>
    </cfRule>
  </conditionalFormatting>
  <conditionalFormatting sqref="BS26">
    <cfRule type="cellIs" dxfId="27994" priority="2131" operator="lessThan">
      <formula>$C$4</formula>
    </cfRule>
  </conditionalFormatting>
  <conditionalFormatting sqref="BS27">
    <cfRule type="cellIs" dxfId="27993" priority="2132" operator="lessThan">
      <formula>$C$4</formula>
    </cfRule>
  </conditionalFormatting>
  <conditionalFormatting sqref="BS28">
    <cfRule type="cellIs" dxfId="27992" priority="2133" operator="lessThan">
      <formula>$C$4</formula>
    </cfRule>
  </conditionalFormatting>
  <conditionalFormatting sqref="BS29">
    <cfRule type="cellIs" dxfId="27991" priority="2134" operator="lessThan">
      <formula>$C$4</formula>
    </cfRule>
  </conditionalFormatting>
  <conditionalFormatting sqref="BS30">
    <cfRule type="cellIs" dxfId="27990" priority="2135" operator="lessThan">
      <formula>$C$4</formula>
    </cfRule>
  </conditionalFormatting>
  <conditionalFormatting sqref="BS31">
    <cfRule type="cellIs" dxfId="27989" priority="2136" operator="lessThan">
      <formula>$C$4</formula>
    </cfRule>
  </conditionalFormatting>
  <conditionalFormatting sqref="BS32">
    <cfRule type="cellIs" dxfId="27988" priority="2137" operator="lessThan">
      <formula>$C$4</formula>
    </cfRule>
  </conditionalFormatting>
  <conditionalFormatting sqref="BS33">
    <cfRule type="cellIs" dxfId="27987" priority="2138" operator="lessThan">
      <formula>$C$4</formula>
    </cfRule>
  </conditionalFormatting>
  <conditionalFormatting sqref="BS34">
    <cfRule type="cellIs" dxfId="27986" priority="2139" operator="lessThan">
      <formula>$C$4</formula>
    </cfRule>
  </conditionalFormatting>
  <conditionalFormatting sqref="BS35">
    <cfRule type="cellIs" dxfId="27985" priority="2140" operator="lessThan">
      <formula>$C$4</formula>
    </cfRule>
  </conditionalFormatting>
  <conditionalFormatting sqref="BS36">
    <cfRule type="cellIs" dxfId="27984" priority="2141" operator="lessThan">
      <formula>$C$4</formula>
    </cfRule>
  </conditionalFormatting>
  <conditionalFormatting sqref="BS37">
    <cfRule type="cellIs" dxfId="27983" priority="2142" operator="lessThan">
      <formula>$C$4</formula>
    </cfRule>
  </conditionalFormatting>
  <conditionalFormatting sqref="BS38">
    <cfRule type="cellIs" dxfId="27982" priority="2143" operator="lessThan">
      <formula>$C$4</formula>
    </cfRule>
  </conditionalFormatting>
  <conditionalFormatting sqref="BS39">
    <cfRule type="cellIs" dxfId="27981" priority="2144" operator="lessThan">
      <formula>$C$4</formula>
    </cfRule>
  </conditionalFormatting>
  <conditionalFormatting sqref="BS40">
    <cfRule type="cellIs" dxfId="27980" priority="2145" operator="lessThan">
      <formula>$C$4</formula>
    </cfRule>
  </conditionalFormatting>
  <conditionalFormatting sqref="BS41">
    <cfRule type="cellIs" dxfId="27979" priority="2146" operator="lessThan">
      <formula>$C$4</formula>
    </cfRule>
  </conditionalFormatting>
  <conditionalFormatting sqref="BS42">
    <cfRule type="cellIs" dxfId="27978" priority="2147" operator="lessThan">
      <formula>$C$4</formula>
    </cfRule>
  </conditionalFormatting>
  <conditionalFormatting sqref="BS43">
    <cfRule type="cellIs" dxfId="27977" priority="2148" operator="lessThan">
      <formula>$C$4</formula>
    </cfRule>
  </conditionalFormatting>
  <conditionalFormatting sqref="BS44">
    <cfRule type="cellIs" dxfId="27976" priority="2149" operator="lessThan">
      <formula>$C$4</formula>
    </cfRule>
  </conditionalFormatting>
  <conditionalFormatting sqref="BS45">
    <cfRule type="cellIs" dxfId="27975" priority="2150" operator="lessThan">
      <formula>$C$4</formula>
    </cfRule>
  </conditionalFormatting>
  <conditionalFormatting sqref="BS46">
    <cfRule type="cellIs" dxfId="27974" priority="2151" operator="lessThan">
      <formula>$C$4</formula>
    </cfRule>
  </conditionalFormatting>
  <conditionalFormatting sqref="BS47">
    <cfRule type="cellIs" dxfId="27973" priority="2152" operator="lessThan">
      <formula>$C$4</formula>
    </cfRule>
  </conditionalFormatting>
  <conditionalFormatting sqref="BS48">
    <cfRule type="cellIs" dxfId="27972" priority="2153" operator="lessThan">
      <formula>$C$4</formula>
    </cfRule>
  </conditionalFormatting>
  <conditionalFormatting sqref="BS49">
    <cfRule type="cellIs" dxfId="27971" priority="2154" operator="lessThan">
      <formula>$C$4</formula>
    </cfRule>
  </conditionalFormatting>
  <conditionalFormatting sqref="BS50">
    <cfRule type="cellIs" dxfId="27970" priority="2155" operator="lessThan">
      <formula>$C$4</formula>
    </cfRule>
  </conditionalFormatting>
  <conditionalFormatting sqref="BS51">
    <cfRule type="cellIs" dxfId="27969" priority="2156" operator="lessThan">
      <formula>$C$4</formula>
    </cfRule>
  </conditionalFormatting>
  <conditionalFormatting sqref="BS52">
    <cfRule type="cellIs" dxfId="27968" priority="2157" operator="lessThan">
      <formula>$C$4</formula>
    </cfRule>
  </conditionalFormatting>
  <conditionalFormatting sqref="BS53">
    <cfRule type="cellIs" dxfId="27967" priority="2158" operator="lessThan">
      <formula>$C$4</formula>
    </cfRule>
  </conditionalFormatting>
  <conditionalFormatting sqref="BS54">
    <cfRule type="cellIs" dxfId="27966" priority="2159" operator="lessThan">
      <formula>$C$4</formula>
    </cfRule>
  </conditionalFormatting>
  <conditionalFormatting sqref="BS55">
    <cfRule type="cellIs" dxfId="27965" priority="2160" operator="lessThan">
      <formula>$C$4</formula>
    </cfRule>
  </conditionalFormatting>
  <conditionalFormatting sqref="BS56">
    <cfRule type="cellIs" dxfId="27964" priority="2161" operator="lessThan">
      <formula>$C$4</formula>
    </cfRule>
  </conditionalFormatting>
  <conditionalFormatting sqref="BS57">
    <cfRule type="cellIs" dxfId="27963" priority="2162" operator="lessThan">
      <formula>$C$4</formula>
    </cfRule>
  </conditionalFormatting>
  <conditionalFormatting sqref="BS58">
    <cfRule type="cellIs" dxfId="27962" priority="2163" operator="lessThan">
      <formula>$C$4</formula>
    </cfRule>
  </conditionalFormatting>
  <conditionalFormatting sqref="BS59">
    <cfRule type="cellIs" dxfId="27961" priority="2164" operator="lessThan">
      <formula>$C$4</formula>
    </cfRule>
  </conditionalFormatting>
  <conditionalFormatting sqref="BS60">
    <cfRule type="cellIs" dxfId="27960" priority="2165" operator="lessThan">
      <formula>$C$4</formula>
    </cfRule>
  </conditionalFormatting>
  <conditionalFormatting sqref="BT11">
    <cfRule type="cellIs" dxfId="27959" priority="2166" operator="lessThan">
      <formula>$C$4</formula>
    </cfRule>
  </conditionalFormatting>
  <conditionalFormatting sqref="BT12">
    <cfRule type="cellIs" dxfId="27958" priority="2167" operator="lessThan">
      <formula>$C$4</formula>
    </cfRule>
  </conditionalFormatting>
  <conditionalFormatting sqref="BT13">
    <cfRule type="cellIs" dxfId="27957" priority="2168" operator="lessThan">
      <formula>$C$4</formula>
    </cfRule>
  </conditionalFormatting>
  <conditionalFormatting sqref="BT14">
    <cfRule type="cellIs" dxfId="27956" priority="2169" operator="lessThan">
      <formula>$C$4</formula>
    </cfRule>
  </conditionalFormatting>
  <conditionalFormatting sqref="BT15">
    <cfRule type="cellIs" dxfId="27955" priority="2170" operator="lessThan">
      <formula>$C$4</formula>
    </cfRule>
  </conditionalFormatting>
  <conditionalFormatting sqref="BT16">
    <cfRule type="cellIs" dxfId="27954" priority="2171" operator="lessThan">
      <formula>$C$4</formula>
    </cfRule>
  </conditionalFormatting>
  <conditionalFormatting sqref="BT17">
    <cfRule type="cellIs" dxfId="27953" priority="2172" operator="lessThan">
      <formula>$C$4</formula>
    </cfRule>
  </conditionalFormatting>
  <conditionalFormatting sqref="BT18">
    <cfRule type="cellIs" dxfId="27952" priority="2173" operator="lessThan">
      <formula>$C$4</formula>
    </cfRule>
  </conditionalFormatting>
  <conditionalFormatting sqref="BT19">
    <cfRule type="cellIs" dxfId="27951" priority="2174" operator="lessThan">
      <formula>$C$4</formula>
    </cfRule>
  </conditionalFormatting>
  <conditionalFormatting sqref="BT20">
    <cfRule type="cellIs" dxfId="27950" priority="2175" operator="lessThan">
      <formula>$C$4</formula>
    </cfRule>
  </conditionalFormatting>
  <conditionalFormatting sqref="BT21">
    <cfRule type="cellIs" dxfId="27949" priority="2176" operator="lessThan">
      <formula>$C$4</formula>
    </cfRule>
  </conditionalFormatting>
  <conditionalFormatting sqref="BT22">
    <cfRule type="cellIs" dxfId="27948" priority="2177" operator="lessThan">
      <formula>$C$4</formula>
    </cfRule>
  </conditionalFormatting>
  <conditionalFormatting sqref="BT23">
    <cfRule type="cellIs" dxfId="27947" priority="2178" operator="lessThan">
      <formula>$C$4</formula>
    </cfRule>
  </conditionalFormatting>
  <conditionalFormatting sqref="BT24">
    <cfRule type="cellIs" dxfId="27946" priority="2179" operator="lessThan">
      <formula>$C$4</formula>
    </cfRule>
  </conditionalFormatting>
  <conditionalFormatting sqref="BT25">
    <cfRule type="cellIs" dxfId="27945" priority="2180" operator="lessThan">
      <formula>$C$4</formula>
    </cfRule>
  </conditionalFormatting>
  <conditionalFormatting sqref="BT26">
    <cfRule type="cellIs" dxfId="27944" priority="2181" operator="lessThan">
      <formula>$C$4</formula>
    </cfRule>
  </conditionalFormatting>
  <conditionalFormatting sqref="BT27">
    <cfRule type="cellIs" dxfId="27943" priority="2182" operator="lessThan">
      <formula>$C$4</formula>
    </cfRule>
  </conditionalFormatting>
  <conditionalFormatting sqref="BT28">
    <cfRule type="cellIs" dxfId="27942" priority="2183" operator="lessThan">
      <formula>$C$4</formula>
    </cfRule>
  </conditionalFormatting>
  <conditionalFormatting sqref="BT29">
    <cfRule type="cellIs" dxfId="27941" priority="2184" operator="lessThan">
      <formula>$C$4</formula>
    </cfRule>
  </conditionalFormatting>
  <conditionalFormatting sqref="BT30">
    <cfRule type="cellIs" dxfId="27940" priority="2185" operator="lessThan">
      <formula>$C$4</formula>
    </cfRule>
  </conditionalFormatting>
  <conditionalFormatting sqref="BT31">
    <cfRule type="cellIs" dxfId="27939" priority="2186" operator="lessThan">
      <formula>$C$4</formula>
    </cfRule>
  </conditionalFormatting>
  <conditionalFormatting sqref="BT32">
    <cfRule type="cellIs" dxfId="27938" priority="2187" operator="lessThan">
      <formula>$C$4</formula>
    </cfRule>
  </conditionalFormatting>
  <conditionalFormatting sqref="BT33">
    <cfRule type="cellIs" dxfId="27937" priority="2188" operator="lessThan">
      <formula>$C$4</formula>
    </cfRule>
  </conditionalFormatting>
  <conditionalFormatting sqref="BT34">
    <cfRule type="cellIs" dxfId="27936" priority="2189" operator="lessThan">
      <formula>$C$4</formula>
    </cfRule>
  </conditionalFormatting>
  <conditionalFormatting sqref="BT35">
    <cfRule type="cellIs" dxfId="27935" priority="2190" operator="lessThan">
      <formula>$C$4</formula>
    </cfRule>
  </conditionalFormatting>
  <conditionalFormatting sqref="BT36">
    <cfRule type="cellIs" dxfId="27934" priority="2191" operator="lessThan">
      <formula>$C$4</formula>
    </cfRule>
  </conditionalFormatting>
  <conditionalFormatting sqref="BT37">
    <cfRule type="cellIs" dxfId="27933" priority="2192" operator="lessThan">
      <formula>$C$4</formula>
    </cfRule>
  </conditionalFormatting>
  <conditionalFormatting sqref="BT38">
    <cfRule type="cellIs" dxfId="27932" priority="2193" operator="lessThan">
      <formula>$C$4</formula>
    </cfRule>
  </conditionalFormatting>
  <conditionalFormatting sqref="BT39">
    <cfRule type="cellIs" dxfId="27931" priority="2194" operator="lessThan">
      <formula>$C$4</formula>
    </cfRule>
  </conditionalFormatting>
  <conditionalFormatting sqref="BT40">
    <cfRule type="cellIs" dxfId="27930" priority="2195" operator="lessThan">
      <formula>$C$4</formula>
    </cfRule>
  </conditionalFormatting>
  <conditionalFormatting sqref="BT41">
    <cfRule type="cellIs" dxfId="27929" priority="2196" operator="lessThan">
      <formula>$C$4</formula>
    </cfRule>
  </conditionalFormatting>
  <conditionalFormatting sqref="BT42">
    <cfRule type="cellIs" dxfId="27928" priority="2197" operator="lessThan">
      <formula>$C$4</formula>
    </cfRule>
  </conditionalFormatting>
  <conditionalFormatting sqref="BT43">
    <cfRule type="cellIs" dxfId="27927" priority="2198" operator="lessThan">
      <formula>$C$4</formula>
    </cfRule>
  </conditionalFormatting>
  <conditionalFormatting sqref="BT44">
    <cfRule type="cellIs" dxfId="27926" priority="2199" operator="lessThan">
      <formula>$C$4</formula>
    </cfRule>
  </conditionalFormatting>
  <conditionalFormatting sqref="BT45">
    <cfRule type="cellIs" dxfId="27925" priority="2200" operator="lessThan">
      <formula>$C$4</formula>
    </cfRule>
  </conditionalFormatting>
  <conditionalFormatting sqref="BT46">
    <cfRule type="cellIs" dxfId="27924" priority="2201" operator="lessThan">
      <formula>$C$4</formula>
    </cfRule>
  </conditionalFormatting>
  <conditionalFormatting sqref="BT47">
    <cfRule type="cellIs" dxfId="27923" priority="2202" operator="lessThan">
      <formula>$C$4</formula>
    </cfRule>
  </conditionalFormatting>
  <conditionalFormatting sqref="BT48">
    <cfRule type="cellIs" dxfId="27922" priority="2203" operator="lessThan">
      <formula>$C$4</formula>
    </cfRule>
  </conditionalFormatting>
  <conditionalFormatting sqref="BT49">
    <cfRule type="cellIs" dxfId="27921" priority="2204" operator="lessThan">
      <formula>$C$4</formula>
    </cfRule>
  </conditionalFormatting>
  <conditionalFormatting sqref="BT50">
    <cfRule type="cellIs" dxfId="27920" priority="2205" operator="lessThan">
      <formula>$C$4</formula>
    </cfRule>
  </conditionalFormatting>
  <conditionalFormatting sqref="BT51">
    <cfRule type="cellIs" dxfId="27919" priority="2206" operator="lessThan">
      <formula>$C$4</formula>
    </cfRule>
  </conditionalFormatting>
  <conditionalFormatting sqref="BT52">
    <cfRule type="cellIs" dxfId="27918" priority="2207" operator="lessThan">
      <formula>$C$4</formula>
    </cfRule>
  </conditionalFormatting>
  <conditionalFormatting sqref="BT53">
    <cfRule type="cellIs" dxfId="27917" priority="2208" operator="lessThan">
      <formula>$C$4</formula>
    </cfRule>
  </conditionalFormatting>
  <conditionalFormatting sqref="BT54">
    <cfRule type="cellIs" dxfId="27916" priority="2209" operator="lessThan">
      <formula>$C$4</formula>
    </cfRule>
  </conditionalFormatting>
  <conditionalFormatting sqref="BT55">
    <cfRule type="cellIs" dxfId="27915" priority="2210" operator="lessThan">
      <formula>$C$4</formula>
    </cfRule>
  </conditionalFormatting>
  <conditionalFormatting sqref="BT56">
    <cfRule type="cellIs" dxfId="27914" priority="2211" operator="lessThan">
      <formula>$C$4</formula>
    </cfRule>
  </conditionalFormatting>
  <conditionalFormatting sqref="BT57">
    <cfRule type="cellIs" dxfId="27913" priority="2212" operator="lessThan">
      <formula>$C$4</formula>
    </cfRule>
  </conditionalFormatting>
  <conditionalFormatting sqref="BT58">
    <cfRule type="cellIs" dxfId="27912" priority="2213" operator="lessThan">
      <formula>$C$4</formula>
    </cfRule>
  </conditionalFormatting>
  <conditionalFormatting sqref="BT59">
    <cfRule type="cellIs" dxfId="27911" priority="2214" operator="lessThan">
      <formula>$C$4</formula>
    </cfRule>
  </conditionalFormatting>
  <conditionalFormatting sqref="BT60">
    <cfRule type="cellIs" dxfId="27910" priority="2215" operator="lessThan">
      <formula>$C$4</formula>
    </cfRule>
  </conditionalFormatting>
  <conditionalFormatting sqref="BU11">
    <cfRule type="cellIs" dxfId="27909" priority="2216" operator="lessThan">
      <formula>$C$4</formula>
    </cfRule>
  </conditionalFormatting>
  <conditionalFormatting sqref="BU12">
    <cfRule type="cellIs" dxfId="27908" priority="2217" operator="lessThan">
      <formula>$C$4</formula>
    </cfRule>
  </conditionalFormatting>
  <conditionalFormatting sqref="BU13">
    <cfRule type="cellIs" dxfId="27907" priority="2218" operator="lessThan">
      <formula>$C$4</formula>
    </cfRule>
  </conditionalFormatting>
  <conditionalFormatting sqref="BU14">
    <cfRule type="cellIs" dxfId="27906" priority="2219" operator="lessThan">
      <formula>$C$4</formula>
    </cfRule>
  </conditionalFormatting>
  <conditionalFormatting sqref="BU15">
    <cfRule type="cellIs" dxfId="27905" priority="2220" operator="lessThan">
      <formula>$C$4</formula>
    </cfRule>
  </conditionalFormatting>
  <conditionalFormatting sqref="BU16">
    <cfRule type="cellIs" dxfId="27904" priority="2221" operator="lessThan">
      <formula>$C$4</formula>
    </cfRule>
  </conditionalFormatting>
  <conditionalFormatting sqref="BU17">
    <cfRule type="cellIs" dxfId="27903" priority="2222" operator="lessThan">
      <formula>$C$4</formula>
    </cfRule>
  </conditionalFormatting>
  <conditionalFormatting sqref="BU18">
    <cfRule type="cellIs" dxfId="27902" priority="2223" operator="lessThan">
      <formula>$C$4</formula>
    </cfRule>
  </conditionalFormatting>
  <conditionalFormatting sqref="BU19">
    <cfRule type="cellIs" dxfId="27901" priority="2224" operator="lessThan">
      <formula>$C$4</formula>
    </cfRule>
  </conditionalFormatting>
  <conditionalFormatting sqref="BU20">
    <cfRule type="cellIs" dxfId="27900" priority="2225" operator="lessThan">
      <formula>$C$4</formula>
    </cfRule>
  </conditionalFormatting>
  <conditionalFormatting sqref="BU21">
    <cfRule type="cellIs" dxfId="27899" priority="2226" operator="lessThan">
      <formula>$C$4</formula>
    </cfRule>
  </conditionalFormatting>
  <conditionalFormatting sqref="BU22">
    <cfRule type="cellIs" dxfId="27898" priority="2227" operator="lessThan">
      <formula>$C$4</formula>
    </cfRule>
  </conditionalFormatting>
  <conditionalFormatting sqref="BU23">
    <cfRule type="cellIs" dxfId="27897" priority="2228" operator="lessThan">
      <formula>$C$4</formula>
    </cfRule>
  </conditionalFormatting>
  <conditionalFormatting sqref="BU24">
    <cfRule type="cellIs" dxfId="27896" priority="2229" operator="lessThan">
      <formula>$C$4</formula>
    </cfRule>
  </conditionalFormatting>
  <conditionalFormatting sqref="BU25">
    <cfRule type="cellIs" dxfId="27895" priority="2230" operator="lessThan">
      <formula>$C$4</formula>
    </cfRule>
  </conditionalFormatting>
  <conditionalFormatting sqref="BU26">
    <cfRule type="cellIs" dxfId="27894" priority="2231" operator="lessThan">
      <formula>$C$4</formula>
    </cfRule>
  </conditionalFormatting>
  <conditionalFormatting sqref="BU27">
    <cfRule type="cellIs" dxfId="27893" priority="2232" operator="lessThan">
      <formula>$C$4</formula>
    </cfRule>
  </conditionalFormatting>
  <conditionalFormatting sqref="BU28">
    <cfRule type="cellIs" dxfId="27892" priority="2233" operator="lessThan">
      <formula>$C$4</formula>
    </cfRule>
  </conditionalFormatting>
  <conditionalFormatting sqref="BU29">
    <cfRule type="cellIs" dxfId="27891" priority="2234" operator="lessThan">
      <formula>$C$4</formula>
    </cfRule>
  </conditionalFormatting>
  <conditionalFormatting sqref="BU30">
    <cfRule type="cellIs" dxfId="27890" priority="2235" operator="lessThan">
      <formula>$C$4</formula>
    </cfRule>
  </conditionalFormatting>
  <conditionalFormatting sqref="BU31">
    <cfRule type="cellIs" dxfId="27889" priority="2236" operator="lessThan">
      <formula>$C$4</formula>
    </cfRule>
  </conditionalFormatting>
  <conditionalFormatting sqref="BU32">
    <cfRule type="cellIs" dxfId="27888" priority="2237" operator="lessThan">
      <formula>$C$4</formula>
    </cfRule>
  </conditionalFormatting>
  <conditionalFormatting sqref="BU33">
    <cfRule type="cellIs" dxfId="27887" priority="2238" operator="lessThan">
      <formula>$C$4</formula>
    </cfRule>
  </conditionalFormatting>
  <conditionalFormatting sqref="BU34">
    <cfRule type="cellIs" dxfId="27886" priority="2239" operator="lessThan">
      <formula>$C$4</formula>
    </cfRule>
  </conditionalFormatting>
  <conditionalFormatting sqref="BU35">
    <cfRule type="cellIs" dxfId="27885" priority="2240" operator="lessThan">
      <formula>$C$4</formula>
    </cfRule>
  </conditionalFormatting>
  <conditionalFormatting sqref="BU36">
    <cfRule type="cellIs" dxfId="27884" priority="2241" operator="lessThan">
      <formula>$C$4</formula>
    </cfRule>
  </conditionalFormatting>
  <conditionalFormatting sqref="BU37">
    <cfRule type="cellIs" dxfId="27883" priority="2242" operator="lessThan">
      <formula>$C$4</formula>
    </cfRule>
  </conditionalFormatting>
  <conditionalFormatting sqref="BU38">
    <cfRule type="cellIs" dxfId="27882" priority="2243" operator="lessThan">
      <formula>$C$4</formula>
    </cfRule>
  </conditionalFormatting>
  <conditionalFormatting sqref="BU39">
    <cfRule type="cellIs" dxfId="27881" priority="2244" operator="lessThan">
      <formula>$C$4</formula>
    </cfRule>
  </conditionalFormatting>
  <conditionalFormatting sqref="BU40">
    <cfRule type="cellIs" dxfId="27880" priority="2245" operator="lessThan">
      <formula>$C$4</formula>
    </cfRule>
  </conditionalFormatting>
  <conditionalFormatting sqref="BU41">
    <cfRule type="cellIs" dxfId="27879" priority="2246" operator="lessThan">
      <formula>$C$4</formula>
    </cfRule>
  </conditionalFormatting>
  <conditionalFormatting sqref="BU42">
    <cfRule type="cellIs" dxfId="27878" priority="2247" operator="lessThan">
      <formula>$C$4</formula>
    </cfRule>
  </conditionalFormatting>
  <conditionalFormatting sqref="BU43">
    <cfRule type="cellIs" dxfId="27877" priority="2248" operator="lessThan">
      <formula>$C$4</formula>
    </cfRule>
  </conditionalFormatting>
  <conditionalFormatting sqref="BU44">
    <cfRule type="cellIs" dxfId="27876" priority="2249" operator="lessThan">
      <formula>$C$4</formula>
    </cfRule>
  </conditionalFormatting>
  <conditionalFormatting sqref="BU45">
    <cfRule type="cellIs" dxfId="27875" priority="2250" operator="lessThan">
      <formula>$C$4</formula>
    </cfRule>
  </conditionalFormatting>
  <conditionalFormatting sqref="BU46">
    <cfRule type="cellIs" dxfId="27874" priority="2251" operator="lessThan">
      <formula>$C$4</formula>
    </cfRule>
  </conditionalFormatting>
  <conditionalFormatting sqref="BU47">
    <cfRule type="cellIs" dxfId="27873" priority="2252" operator="lessThan">
      <formula>$C$4</formula>
    </cfRule>
  </conditionalFormatting>
  <conditionalFormatting sqref="BU48">
    <cfRule type="cellIs" dxfId="27872" priority="2253" operator="lessThan">
      <formula>$C$4</formula>
    </cfRule>
  </conditionalFormatting>
  <conditionalFormatting sqref="BU49">
    <cfRule type="cellIs" dxfId="27871" priority="2254" operator="lessThan">
      <formula>$C$4</formula>
    </cfRule>
  </conditionalFormatting>
  <conditionalFormatting sqref="BU50">
    <cfRule type="cellIs" dxfId="27870" priority="2255" operator="lessThan">
      <formula>$C$4</formula>
    </cfRule>
  </conditionalFormatting>
  <conditionalFormatting sqref="BU51">
    <cfRule type="cellIs" dxfId="27869" priority="2256" operator="lessThan">
      <formula>$C$4</formula>
    </cfRule>
  </conditionalFormatting>
  <conditionalFormatting sqref="BU52">
    <cfRule type="cellIs" dxfId="27868" priority="2257" operator="lessThan">
      <formula>$C$4</formula>
    </cfRule>
  </conditionalFormatting>
  <conditionalFormatting sqref="BU53">
    <cfRule type="cellIs" dxfId="27867" priority="2258" operator="lessThan">
      <formula>$C$4</formula>
    </cfRule>
  </conditionalFormatting>
  <conditionalFormatting sqref="BU54">
    <cfRule type="cellIs" dxfId="27866" priority="2259" operator="lessThan">
      <formula>$C$4</formula>
    </cfRule>
  </conditionalFormatting>
  <conditionalFormatting sqref="BU55">
    <cfRule type="cellIs" dxfId="27865" priority="2260" operator="lessThan">
      <formula>$C$4</formula>
    </cfRule>
  </conditionalFormatting>
  <conditionalFormatting sqref="BU56">
    <cfRule type="cellIs" dxfId="27864" priority="2261" operator="lessThan">
      <formula>$C$4</formula>
    </cfRule>
  </conditionalFormatting>
  <conditionalFormatting sqref="BU57">
    <cfRule type="cellIs" dxfId="27863" priority="2262" operator="lessThan">
      <formula>$C$4</formula>
    </cfRule>
  </conditionalFormatting>
  <conditionalFormatting sqref="BU58">
    <cfRule type="cellIs" dxfId="27862" priority="2263" operator="lessThan">
      <formula>$C$4</formula>
    </cfRule>
  </conditionalFormatting>
  <conditionalFormatting sqref="BU59">
    <cfRule type="cellIs" dxfId="27861" priority="2264" operator="lessThan">
      <formula>$C$4</formula>
    </cfRule>
  </conditionalFormatting>
  <conditionalFormatting sqref="BU60">
    <cfRule type="cellIs" dxfId="27860" priority="2265" operator="lessThan">
      <formula>$C$4</formula>
    </cfRule>
  </conditionalFormatting>
  <conditionalFormatting sqref="BV11">
    <cfRule type="cellIs" dxfId="27859" priority="2266" operator="lessThan">
      <formula>$C$4</formula>
    </cfRule>
  </conditionalFormatting>
  <conditionalFormatting sqref="BV12">
    <cfRule type="cellIs" dxfId="27858" priority="2267" operator="lessThan">
      <formula>$C$4</formula>
    </cfRule>
  </conditionalFormatting>
  <conditionalFormatting sqref="BV13">
    <cfRule type="cellIs" dxfId="27857" priority="2268" operator="lessThan">
      <formula>$C$4</formula>
    </cfRule>
  </conditionalFormatting>
  <conditionalFormatting sqref="BV14">
    <cfRule type="cellIs" dxfId="27856" priority="2269" operator="lessThan">
      <formula>$C$4</formula>
    </cfRule>
  </conditionalFormatting>
  <conditionalFormatting sqref="BV15">
    <cfRule type="cellIs" dxfId="27855" priority="2270" operator="lessThan">
      <formula>$C$4</formula>
    </cfRule>
  </conditionalFormatting>
  <conditionalFormatting sqref="BV16">
    <cfRule type="cellIs" dxfId="27854" priority="2271" operator="lessThan">
      <formula>$C$4</formula>
    </cfRule>
  </conditionalFormatting>
  <conditionalFormatting sqref="BV17">
    <cfRule type="cellIs" dxfId="27853" priority="2272" operator="lessThan">
      <formula>$C$4</formula>
    </cfRule>
  </conditionalFormatting>
  <conditionalFormatting sqref="BV18">
    <cfRule type="cellIs" dxfId="27852" priority="2273" operator="lessThan">
      <formula>$C$4</formula>
    </cfRule>
  </conditionalFormatting>
  <conditionalFormatting sqref="BV19">
    <cfRule type="cellIs" dxfId="27851" priority="2274" operator="lessThan">
      <formula>$C$4</formula>
    </cfRule>
  </conditionalFormatting>
  <conditionalFormatting sqref="BV20">
    <cfRule type="cellIs" dxfId="27850" priority="2275" operator="lessThan">
      <formula>$C$4</formula>
    </cfRule>
  </conditionalFormatting>
  <conditionalFormatting sqref="BV21">
    <cfRule type="cellIs" dxfId="27849" priority="2276" operator="lessThan">
      <formula>$C$4</formula>
    </cfRule>
  </conditionalFormatting>
  <conditionalFormatting sqref="BV22">
    <cfRule type="cellIs" dxfId="27848" priority="2277" operator="lessThan">
      <formula>$C$4</formula>
    </cfRule>
  </conditionalFormatting>
  <conditionalFormatting sqref="BV23">
    <cfRule type="cellIs" dxfId="27847" priority="2278" operator="lessThan">
      <formula>$C$4</formula>
    </cfRule>
  </conditionalFormatting>
  <conditionalFormatting sqref="BV24">
    <cfRule type="cellIs" dxfId="27846" priority="2279" operator="lessThan">
      <formula>$C$4</formula>
    </cfRule>
  </conditionalFormatting>
  <conditionalFormatting sqref="BV25">
    <cfRule type="cellIs" dxfId="27845" priority="2280" operator="lessThan">
      <formula>$C$4</formula>
    </cfRule>
  </conditionalFormatting>
  <conditionalFormatting sqref="BV26">
    <cfRule type="cellIs" dxfId="27844" priority="2281" operator="lessThan">
      <formula>$C$4</formula>
    </cfRule>
  </conditionalFormatting>
  <conditionalFormatting sqref="BV27">
    <cfRule type="cellIs" dxfId="27843" priority="2282" operator="lessThan">
      <formula>$C$4</formula>
    </cfRule>
  </conditionalFormatting>
  <conditionalFormatting sqref="BV28">
    <cfRule type="cellIs" dxfId="27842" priority="2283" operator="lessThan">
      <formula>$C$4</formula>
    </cfRule>
  </conditionalFormatting>
  <conditionalFormatting sqref="BV29">
    <cfRule type="cellIs" dxfId="27841" priority="2284" operator="lessThan">
      <formula>$C$4</formula>
    </cfRule>
  </conditionalFormatting>
  <conditionalFormatting sqref="BV30">
    <cfRule type="cellIs" dxfId="27840" priority="2285" operator="lessThan">
      <formula>$C$4</formula>
    </cfRule>
  </conditionalFormatting>
  <conditionalFormatting sqref="BV31">
    <cfRule type="cellIs" dxfId="27839" priority="2286" operator="lessThan">
      <formula>$C$4</formula>
    </cfRule>
  </conditionalFormatting>
  <conditionalFormatting sqref="BV32">
    <cfRule type="cellIs" dxfId="27838" priority="2287" operator="lessThan">
      <formula>$C$4</formula>
    </cfRule>
  </conditionalFormatting>
  <conditionalFormatting sqref="BV33">
    <cfRule type="cellIs" dxfId="27837" priority="2288" operator="lessThan">
      <formula>$C$4</formula>
    </cfRule>
  </conditionalFormatting>
  <conditionalFormatting sqref="BV34">
    <cfRule type="cellIs" dxfId="27836" priority="2289" operator="lessThan">
      <formula>$C$4</formula>
    </cfRule>
  </conditionalFormatting>
  <conditionalFormatting sqref="BV35">
    <cfRule type="cellIs" dxfId="27835" priority="2290" operator="lessThan">
      <formula>$C$4</formula>
    </cfRule>
  </conditionalFormatting>
  <conditionalFormatting sqref="BV36">
    <cfRule type="cellIs" dxfId="27834" priority="2291" operator="lessThan">
      <formula>$C$4</formula>
    </cfRule>
  </conditionalFormatting>
  <conditionalFormatting sqref="BV37">
    <cfRule type="cellIs" dxfId="27833" priority="2292" operator="lessThan">
      <formula>$C$4</formula>
    </cfRule>
  </conditionalFormatting>
  <conditionalFormatting sqref="BV38">
    <cfRule type="cellIs" dxfId="27832" priority="2293" operator="lessThan">
      <formula>$C$4</formula>
    </cfRule>
  </conditionalFormatting>
  <conditionalFormatting sqref="BV39">
    <cfRule type="cellIs" dxfId="27831" priority="2294" operator="lessThan">
      <formula>$C$4</formula>
    </cfRule>
  </conditionalFormatting>
  <conditionalFormatting sqref="BV40">
    <cfRule type="cellIs" dxfId="27830" priority="2295" operator="lessThan">
      <formula>$C$4</formula>
    </cfRule>
  </conditionalFormatting>
  <conditionalFormatting sqref="BV41">
    <cfRule type="cellIs" dxfId="27829" priority="2296" operator="lessThan">
      <formula>$C$4</formula>
    </cfRule>
  </conditionalFormatting>
  <conditionalFormatting sqref="BV42">
    <cfRule type="cellIs" dxfId="27828" priority="2297" operator="lessThan">
      <formula>$C$4</formula>
    </cfRule>
  </conditionalFormatting>
  <conditionalFormatting sqref="BV43">
    <cfRule type="cellIs" dxfId="27827" priority="2298" operator="lessThan">
      <formula>$C$4</formula>
    </cfRule>
  </conditionalFormatting>
  <conditionalFormatting sqref="BV44">
    <cfRule type="cellIs" dxfId="27826" priority="2299" operator="lessThan">
      <formula>$C$4</formula>
    </cfRule>
  </conditionalFormatting>
  <conditionalFormatting sqref="BV45">
    <cfRule type="cellIs" dxfId="27825" priority="2300" operator="lessThan">
      <formula>$C$4</formula>
    </cfRule>
  </conditionalFormatting>
  <conditionalFormatting sqref="BV46">
    <cfRule type="cellIs" dxfId="27824" priority="2301" operator="lessThan">
      <formula>$C$4</formula>
    </cfRule>
  </conditionalFormatting>
  <conditionalFormatting sqref="BV47">
    <cfRule type="cellIs" dxfId="27823" priority="2302" operator="lessThan">
      <formula>$C$4</formula>
    </cfRule>
  </conditionalFormatting>
  <conditionalFormatting sqref="BV48">
    <cfRule type="cellIs" dxfId="27822" priority="2303" operator="lessThan">
      <formula>$C$4</formula>
    </cfRule>
  </conditionalFormatting>
  <conditionalFormatting sqref="BV49">
    <cfRule type="cellIs" dxfId="27821" priority="2304" operator="lessThan">
      <formula>$C$4</formula>
    </cfRule>
  </conditionalFormatting>
  <conditionalFormatting sqref="BV50">
    <cfRule type="cellIs" dxfId="27820" priority="2305" operator="lessThan">
      <formula>$C$4</formula>
    </cfRule>
  </conditionalFormatting>
  <conditionalFormatting sqref="BV51">
    <cfRule type="cellIs" dxfId="27819" priority="2306" operator="lessThan">
      <formula>$C$4</formula>
    </cfRule>
  </conditionalFormatting>
  <conditionalFormatting sqref="BV52">
    <cfRule type="cellIs" dxfId="27818" priority="2307" operator="lessThan">
      <formula>$C$4</formula>
    </cfRule>
  </conditionalFormatting>
  <conditionalFormatting sqref="BV53">
    <cfRule type="cellIs" dxfId="27817" priority="2308" operator="lessThan">
      <formula>$C$4</formula>
    </cfRule>
  </conditionalFormatting>
  <conditionalFormatting sqref="BV54">
    <cfRule type="cellIs" dxfId="27816" priority="2309" operator="lessThan">
      <formula>$C$4</formula>
    </cfRule>
  </conditionalFormatting>
  <conditionalFormatting sqref="BV55">
    <cfRule type="cellIs" dxfId="27815" priority="2310" operator="lessThan">
      <formula>$C$4</formula>
    </cfRule>
  </conditionalFormatting>
  <conditionalFormatting sqref="BV56">
    <cfRule type="cellIs" dxfId="27814" priority="2311" operator="lessThan">
      <formula>$C$4</formula>
    </cfRule>
  </conditionalFormatting>
  <conditionalFormatting sqref="BV57">
    <cfRule type="cellIs" dxfId="27813" priority="2312" operator="lessThan">
      <formula>$C$4</formula>
    </cfRule>
  </conditionalFormatting>
  <conditionalFormatting sqref="BV58">
    <cfRule type="cellIs" dxfId="27812" priority="2313" operator="lessThan">
      <formula>$C$4</formula>
    </cfRule>
  </conditionalFormatting>
  <conditionalFormatting sqref="BV59">
    <cfRule type="cellIs" dxfId="27811" priority="2314" operator="lessThan">
      <formula>$C$4</formula>
    </cfRule>
  </conditionalFormatting>
  <conditionalFormatting sqref="BV60">
    <cfRule type="cellIs" dxfId="27810" priority="2315" operator="lessThan">
      <formula>$C$4</formula>
    </cfRule>
  </conditionalFormatting>
  <conditionalFormatting sqref="BW11">
    <cfRule type="cellIs" dxfId="27809" priority="2316" operator="lessThan">
      <formula>$C$4</formula>
    </cfRule>
  </conditionalFormatting>
  <conditionalFormatting sqref="BW12">
    <cfRule type="cellIs" dxfId="27808" priority="2317" operator="lessThan">
      <formula>$C$4</formula>
    </cfRule>
  </conditionalFormatting>
  <conditionalFormatting sqref="BW13">
    <cfRule type="cellIs" dxfId="27807" priority="2318" operator="lessThan">
      <formula>$C$4</formula>
    </cfRule>
  </conditionalFormatting>
  <conditionalFormatting sqref="BW14">
    <cfRule type="cellIs" dxfId="27806" priority="2319" operator="lessThan">
      <formula>$C$4</formula>
    </cfRule>
  </conditionalFormatting>
  <conditionalFormatting sqref="BW15">
    <cfRule type="cellIs" dxfId="27805" priority="2320" operator="lessThan">
      <formula>$C$4</formula>
    </cfRule>
  </conditionalFormatting>
  <conditionalFormatting sqref="BW16">
    <cfRule type="cellIs" dxfId="27804" priority="2321" operator="lessThan">
      <formula>$C$4</formula>
    </cfRule>
  </conditionalFormatting>
  <conditionalFormatting sqref="BW17">
    <cfRule type="cellIs" dxfId="27803" priority="2322" operator="lessThan">
      <formula>$C$4</formula>
    </cfRule>
  </conditionalFormatting>
  <conditionalFormatting sqref="BW18">
    <cfRule type="cellIs" dxfId="27802" priority="2323" operator="lessThan">
      <formula>$C$4</formula>
    </cfRule>
  </conditionalFormatting>
  <conditionalFormatting sqref="BW19">
    <cfRule type="cellIs" dxfId="27801" priority="2324" operator="lessThan">
      <formula>$C$4</formula>
    </cfRule>
  </conditionalFormatting>
  <conditionalFormatting sqref="BW20">
    <cfRule type="cellIs" dxfId="27800" priority="2325" operator="lessThan">
      <formula>$C$4</formula>
    </cfRule>
  </conditionalFormatting>
  <conditionalFormatting sqref="BW21">
    <cfRule type="cellIs" dxfId="27799" priority="2326" operator="lessThan">
      <formula>$C$4</formula>
    </cfRule>
  </conditionalFormatting>
  <conditionalFormatting sqref="BW22">
    <cfRule type="cellIs" dxfId="27798" priority="2327" operator="lessThan">
      <formula>$C$4</formula>
    </cfRule>
  </conditionalFormatting>
  <conditionalFormatting sqref="BW23">
    <cfRule type="cellIs" dxfId="27797" priority="2328" operator="lessThan">
      <formula>$C$4</formula>
    </cfRule>
  </conditionalFormatting>
  <conditionalFormatting sqref="BW24">
    <cfRule type="cellIs" dxfId="27796" priority="2329" operator="lessThan">
      <formula>$C$4</formula>
    </cfRule>
  </conditionalFormatting>
  <conditionalFormatting sqref="BW25">
    <cfRule type="cellIs" dxfId="27795" priority="2330" operator="lessThan">
      <formula>$C$4</formula>
    </cfRule>
  </conditionalFormatting>
  <conditionalFormatting sqref="BW26">
    <cfRule type="cellIs" dxfId="27794" priority="2331" operator="lessThan">
      <formula>$C$4</formula>
    </cfRule>
  </conditionalFormatting>
  <conditionalFormatting sqref="BW27">
    <cfRule type="cellIs" dxfId="27793" priority="2332" operator="lessThan">
      <formula>$C$4</formula>
    </cfRule>
  </conditionalFormatting>
  <conditionalFormatting sqref="BW28">
    <cfRule type="cellIs" dxfId="27792" priority="2333" operator="lessThan">
      <formula>$C$4</formula>
    </cfRule>
  </conditionalFormatting>
  <conditionalFormatting sqref="BW29">
    <cfRule type="cellIs" dxfId="27791" priority="2334" operator="lessThan">
      <formula>$C$4</formula>
    </cfRule>
  </conditionalFormatting>
  <conditionalFormatting sqref="BW30">
    <cfRule type="cellIs" dxfId="27790" priority="2335" operator="lessThan">
      <formula>$C$4</formula>
    </cfRule>
  </conditionalFormatting>
  <conditionalFormatting sqref="BW31">
    <cfRule type="cellIs" dxfId="27789" priority="2336" operator="lessThan">
      <formula>$C$4</formula>
    </cfRule>
  </conditionalFormatting>
  <conditionalFormatting sqref="BW32">
    <cfRule type="cellIs" dxfId="27788" priority="2337" operator="lessThan">
      <formula>$C$4</formula>
    </cfRule>
  </conditionalFormatting>
  <conditionalFormatting sqref="BW33">
    <cfRule type="cellIs" dxfId="27787" priority="2338" operator="lessThan">
      <formula>$C$4</formula>
    </cfRule>
  </conditionalFormatting>
  <conditionalFormatting sqref="BW34">
    <cfRule type="cellIs" dxfId="27786" priority="2339" operator="lessThan">
      <formula>$C$4</formula>
    </cfRule>
  </conditionalFormatting>
  <conditionalFormatting sqref="BW35">
    <cfRule type="cellIs" dxfId="27785" priority="2340" operator="lessThan">
      <formula>$C$4</formula>
    </cfRule>
  </conditionalFormatting>
  <conditionalFormatting sqref="BW36">
    <cfRule type="cellIs" dxfId="27784" priority="2341" operator="lessThan">
      <formula>$C$4</formula>
    </cfRule>
  </conditionalFormatting>
  <conditionalFormatting sqref="BW37">
    <cfRule type="cellIs" dxfId="27783" priority="2342" operator="lessThan">
      <formula>$C$4</formula>
    </cfRule>
  </conditionalFormatting>
  <conditionalFormatting sqref="BW38">
    <cfRule type="cellIs" dxfId="27782" priority="2343" operator="lessThan">
      <formula>$C$4</formula>
    </cfRule>
  </conditionalFormatting>
  <conditionalFormatting sqref="BW39">
    <cfRule type="cellIs" dxfId="27781" priority="2344" operator="lessThan">
      <formula>$C$4</formula>
    </cfRule>
  </conditionalFormatting>
  <conditionalFormatting sqref="BW40">
    <cfRule type="cellIs" dxfId="27780" priority="2345" operator="lessThan">
      <formula>$C$4</formula>
    </cfRule>
  </conditionalFormatting>
  <conditionalFormatting sqref="BW41">
    <cfRule type="cellIs" dxfId="27779" priority="2346" operator="lessThan">
      <formula>$C$4</formula>
    </cfRule>
  </conditionalFormatting>
  <conditionalFormatting sqref="BW42">
    <cfRule type="cellIs" dxfId="27778" priority="2347" operator="lessThan">
      <formula>$C$4</formula>
    </cfRule>
  </conditionalFormatting>
  <conditionalFormatting sqref="BW43">
    <cfRule type="cellIs" dxfId="27777" priority="2348" operator="lessThan">
      <formula>$C$4</formula>
    </cfRule>
  </conditionalFormatting>
  <conditionalFormatting sqref="BW44">
    <cfRule type="cellIs" dxfId="27776" priority="2349" operator="lessThan">
      <formula>$C$4</formula>
    </cfRule>
  </conditionalFormatting>
  <conditionalFormatting sqref="BW45">
    <cfRule type="cellIs" dxfId="27775" priority="2350" operator="lessThan">
      <formula>$C$4</formula>
    </cfRule>
  </conditionalFormatting>
  <conditionalFormatting sqref="BW46">
    <cfRule type="cellIs" dxfId="27774" priority="2351" operator="lessThan">
      <formula>$C$4</formula>
    </cfRule>
  </conditionalFormatting>
  <conditionalFormatting sqref="BW47">
    <cfRule type="cellIs" dxfId="27773" priority="2352" operator="lessThan">
      <formula>$C$4</formula>
    </cfRule>
  </conditionalFormatting>
  <conditionalFormatting sqref="BW48">
    <cfRule type="cellIs" dxfId="27772" priority="2353" operator="lessThan">
      <formula>$C$4</formula>
    </cfRule>
  </conditionalFormatting>
  <conditionalFormatting sqref="BW49">
    <cfRule type="cellIs" dxfId="27771" priority="2354" operator="lessThan">
      <formula>$C$4</formula>
    </cfRule>
  </conditionalFormatting>
  <conditionalFormatting sqref="BW50">
    <cfRule type="cellIs" dxfId="27770" priority="2355" operator="lessThan">
      <formula>$C$4</formula>
    </cfRule>
  </conditionalFormatting>
  <conditionalFormatting sqref="BW51">
    <cfRule type="cellIs" dxfId="27769" priority="2356" operator="lessThan">
      <formula>$C$4</formula>
    </cfRule>
  </conditionalFormatting>
  <conditionalFormatting sqref="BW52">
    <cfRule type="cellIs" dxfId="27768" priority="2357" operator="lessThan">
      <formula>$C$4</formula>
    </cfRule>
  </conditionalFormatting>
  <conditionalFormatting sqref="BW53">
    <cfRule type="cellIs" dxfId="27767" priority="2358" operator="lessThan">
      <formula>$C$4</formula>
    </cfRule>
  </conditionalFormatting>
  <conditionalFormatting sqref="BW54">
    <cfRule type="cellIs" dxfId="27766" priority="2359" operator="lessThan">
      <formula>$C$4</formula>
    </cfRule>
  </conditionalFormatting>
  <conditionalFormatting sqref="BW55">
    <cfRule type="cellIs" dxfId="27765" priority="2360" operator="lessThan">
      <formula>$C$4</formula>
    </cfRule>
  </conditionalFormatting>
  <conditionalFormatting sqref="BW56">
    <cfRule type="cellIs" dxfId="27764" priority="2361" operator="lessThan">
      <formula>$C$4</formula>
    </cfRule>
  </conditionalFormatting>
  <conditionalFormatting sqref="BW57">
    <cfRule type="cellIs" dxfId="27763" priority="2362" operator="lessThan">
      <formula>$C$4</formula>
    </cfRule>
  </conditionalFormatting>
  <conditionalFormatting sqref="BW58">
    <cfRule type="cellIs" dxfId="27762" priority="2363" operator="lessThan">
      <formula>$C$4</formula>
    </cfRule>
  </conditionalFormatting>
  <conditionalFormatting sqref="BW59">
    <cfRule type="cellIs" dxfId="27761" priority="2364" operator="lessThan">
      <formula>$C$4</formula>
    </cfRule>
  </conditionalFormatting>
  <conditionalFormatting sqref="BW60">
    <cfRule type="cellIs" dxfId="27760" priority="2365" operator="lessThan">
      <formula>$C$4</formula>
    </cfRule>
  </conditionalFormatting>
  <conditionalFormatting sqref="BX11">
    <cfRule type="cellIs" dxfId="27759" priority="2366" operator="lessThan">
      <formula>$C$4</formula>
    </cfRule>
  </conditionalFormatting>
  <conditionalFormatting sqref="BX12">
    <cfRule type="cellIs" dxfId="27758" priority="2367" operator="lessThan">
      <formula>$C$4</formula>
    </cfRule>
  </conditionalFormatting>
  <conditionalFormatting sqref="BX13">
    <cfRule type="cellIs" dxfId="27757" priority="2368" operator="lessThan">
      <formula>$C$4</formula>
    </cfRule>
  </conditionalFormatting>
  <conditionalFormatting sqref="BX14">
    <cfRule type="cellIs" dxfId="27756" priority="2369" operator="lessThan">
      <formula>$C$4</formula>
    </cfRule>
  </conditionalFormatting>
  <conditionalFormatting sqref="BX15">
    <cfRule type="cellIs" dxfId="27755" priority="2370" operator="lessThan">
      <formula>$C$4</formula>
    </cfRule>
  </conditionalFormatting>
  <conditionalFormatting sqref="BX16">
    <cfRule type="cellIs" dxfId="27754" priority="2371" operator="lessThan">
      <formula>$C$4</formula>
    </cfRule>
  </conditionalFormatting>
  <conditionalFormatting sqref="BX17">
    <cfRule type="cellIs" dxfId="27753" priority="2372" operator="lessThan">
      <formula>$C$4</formula>
    </cfRule>
  </conditionalFormatting>
  <conditionalFormatting sqref="BX18">
    <cfRule type="cellIs" dxfId="27752" priority="2373" operator="lessThan">
      <formula>$C$4</formula>
    </cfRule>
  </conditionalFormatting>
  <conditionalFormatting sqref="BX19">
    <cfRule type="cellIs" dxfId="27751" priority="2374" operator="lessThan">
      <formula>$C$4</formula>
    </cfRule>
  </conditionalFormatting>
  <conditionalFormatting sqref="BX20">
    <cfRule type="cellIs" dxfId="27750" priority="2375" operator="lessThan">
      <formula>$C$4</formula>
    </cfRule>
  </conditionalFormatting>
  <conditionalFormatting sqref="BX21">
    <cfRule type="cellIs" dxfId="27749" priority="2376" operator="lessThan">
      <formula>$C$4</formula>
    </cfRule>
  </conditionalFormatting>
  <conditionalFormatting sqref="BX22">
    <cfRule type="cellIs" dxfId="27748" priority="2377" operator="lessThan">
      <formula>$C$4</formula>
    </cfRule>
  </conditionalFormatting>
  <conditionalFormatting sqref="BX23">
    <cfRule type="cellIs" dxfId="27747" priority="2378" operator="lessThan">
      <formula>$C$4</formula>
    </cfRule>
  </conditionalFormatting>
  <conditionalFormatting sqref="BX24">
    <cfRule type="cellIs" dxfId="27746" priority="2379" operator="lessThan">
      <formula>$C$4</formula>
    </cfRule>
  </conditionalFormatting>
  <conditionalFormatting sqref="BX25">
    <cfRule type="cellIs" dxfId="27745" priority="2380" operator="lessThan">
      <formula>$C$4</formula>
    </cfRule>
  </conditionalFormatting>
  <conditionalFormatting sqref="BX26">
    <cfRule type="cellIs" dxfId="27744" priority="2381" operator="lessThan">
      <formula>$C$4</formula>
    </cfRule>
  </conditionalFormatting>
  <conditionalFormatting sqref="BX27">
    <cfRule type="cellIs" dxfId="27743" priority="2382" operator="lessThan">
      <formula>$C$4</formula>
    </cfRule>
  </conditionalFormatting>
  <conditionalFormatting sqref="BX28">
    <cfRule type="cellIs" dxfId="27742" priority="2383" operator="lessThan">
      <formula>$C$4</formula>
    </cfRule>
  </conditionalFormatting>
  <conditionalFormatting sqref="BX29">
    <cfRule type="cellIs" dxfId="27741" priority="2384" operator="lessThan">
      <formula>$C$4</formula>
    </cfRule>
  </conditionalFormatting>
  <conditionalFormatting sqref="BX30">
    <cfRule type="cellIs" dxfId="27740" priority="2385" operator="lessThan">
      <formula>$C$4</formula>
    </cfRule>
  </conditionalFormatting>
  <conditionalFormatting sqref="BX31">
    <cfRule type="cellIs" dxfId="27739" priority="2386" operator="lessThan">
      <formula>$C$4</formula>
    </cfRule>
  </conditionalFormatting>
  <conditionalFormatting sqref="BX32">
    <cfRule type="cellIs" dxfId="27738" priority="2387" operator="lessThan">
      <formula>$C$4</formula>
    </cfRule>
  </conditionalFormatting>
  <conditionalFormatting sqref="BX33">
    <cfRule type="cellIs" dxfId="27737" priority="2388" operator="lessThan">
      <formula>$C$4</formula>
    </cfRule>
  </conditionalFormatting>
  <conditionalFormatting sqref="BX34">
    <cfRule type="cellIs" dxfId="27736" priority="2389" operator="lessThan">
      <formula>$C$4</formula>
    </cfRule>
  </conditionalFormatting>
  <conditionalFormatting sqref="BX35">
    <cfRule type="cellIs" dxfId="27735" priority="2390" operator="lessThan">
      <formula>$C$4</formula>
    </cfRule>
  </conditionalFormatting>
  <conditionalFormatting sqref="BX36">
    <cfRule type="cellIs" dxfId="27734" priority="2391" operator="lessThan">
      <formula>$C$4</formula>
    </cfRule>
  </conditionalFormatting>
  <conditionalFormatting sqref="BX37">
    <cfRule type="cellIs" dxfId="27733" priority="2392" operator="lessThan">
      <formula>$C$4</formula>
    </cfRule>
  </conditionalFormatting>
  <conditionalFormatting sqref="BX38">
    <cfRule type="cellIs" dxfId="27732" priority="2393" operator="lessThan">
      <formula>$C$4</formula>
    </cfRule>
  </conditionalFormatting>
  <conditionalFormatting sqref="BX39">
    <cfRule type="cellIs" dxfId="27731" priority="2394" operator="lessThan">
      <formula>$C$4</formula>
    </cfRule>
  </conditionalFormatting>
  <conditionalFormatting sqref="BX40">
    <cfRule type="cellIs" dxfId="27730" priority="2395" operator="lessThan">
      <formula>$C$4</formula>
    </cfRule>
  </conditionalFormatting>
  <conditionalFormatting sqref="BX41">
    <cfRule type="cellIs" dxfId="27729" priority="2396" operator="lessThan">
      <formula>$C$4</formula>
    </cfRule>
  </conditionalFormatting>
  <conditionalFormatting sqref="BX42">
    <cfRule type="cellIs" dxfId="27728" priority="2397" operator="lessThan">
      <formula>$C$4</formula>
    </cfRule>
  </conditionalFormatting>
  <conditionalFormatting sqref="BX43">
    <cfRule type="cellIs" dxfId="27727" priority="2398" operator="lessThan">
      <formula>$C$4</formula>
    </cfRule>
  </conditionalFormatting>
  <conditionalFormatting sqref="BX44">
    <cfRule type="cellIs" dxfId="27726" priority="2399" operator="lessThan">
      <formula>$C$4</formula>
    </cfRule>
  </conditionalFormatting>
  <conditionalFormatting sqref="BX45">
    <cfRule type="cellIs" dxfId="27725" priority="2400" operator="lessThan">
      <formula>$C$4</formula>
    </cfRule>
  </conditionalFormatting>
  <conditionalFormatting sqref="BX46">
    <cfRule type="cellIs" dxfId="27724" priority="2401" operator="lessThan">
      <formula>$C$4</formula>
    </cfRule>
  </conditionalFormatting>
  <conditionalFormatting sqref="BX47">
    <cfRule type="cellIs" dxfId="27723" priority="2402" operator="lessThan">
      <formula>$C$4</formula>
    </cfRule>
  </conditionalFormatting>
  <conditionalFormatting sqref="BX48">
    <cfRule type="cellIs" dxfId="27722" priority="2403" operator="lessThan">
      <formula>$C$4</formula>
    </cfRule>
  </conditionalFormatting>
  <conditionalFormatting sqref="BX49">
    <cfRule type="cellIs" dxfId="27721" priority="2404" operator="lessThan">
      <formula>$C$4</formula>
    </cfRule>
  </conditionalFormatting>
  <conditionalFormatting sqref="BX50">
    <cfRule type="cellIs" dxfId="27720" priority="2405" operator="lessThan">
      <formula>$C$4</formula>
    </cfRule>
  </conditionalFormatting>
  <conditionalFormatting sqref="BX51">
    <cfRule type="cellIs" dxfId="27719" priority="2406" operator="lessThan">
      <formula>$C$4</formula>
    </cfRule>
  </conditionalFormatting>
  <conditionalFormatting sqref="BX52">
    <cfRule type="cellIs" dxfId="27718" priority="2407" operator="lessThan">
      <formula>$C$4</formula>
    </cfRule>
  </conditionalFormatting>
  <conditionalFormatting sqref="BX53">
    <cfRule type="cellIs" dxfId="27717" priority="2408" operator="lessThan">
      <formula>$C$4</formula>
    </cfRule>
  </conditionalFormatting>
  <conditionalFormatting sqref="BX54">
    <cfRule type="cellIs" dxfId="27716" priority="2409" operator="lessThan">
      <formula>$C$4</formula>
    </cfRule>
  </conditionalFormatting>
  <conditionalFormatting sqref="BX55">
    <cfRule type="cellIs" dxfId="27715" priority="2410" operator="lessThan">
      <formula>$C$4</formula>
    </cfRule>
  </conditionalFormatting>
  <conditionalFormatting sqref="BX56">
    <cfRule type="cellIs" dxfId="27714" priority="2411" operator="lessThan">
      <formula>$C$4</formula>
    </cfRule>
  </conditionalFormatting>
  <conditionalFormatting sqref="BX57">
    <cfRule type="cellIs" dxfId="27713" priority="2412" operator="lessThan">
      <formula>$C$4</formula>
    </cfRule>
  </conditionalFormatting>
  <conditionalFormatting sqref="BX58">
    <cfRule type="cellIs" dxfId="27712" priority="2413" operator="lessThan">
      <formula>$C$4</formula>
    </cfRule>
  </conditionalFormatting>
  <conditionalFormatting sqref="BX59">
    <cfRule type="cellIs" dxfId="27711" priority="2414" operator="lessThan">
      <formula>$C$4</formula>
    </cfRule>
  </conditionalFormatting>
  <conditionalFormatting sqref="BX60">
    <cfRule type="cellIs" dxfId="27710" priority="2415" operator="lessThan">
      <formula>$C$4</formula>
    </cfRule>
  </conditionalFormatting>
  <conditionalFormatting sqref="BY11">
    <cfRule type="cellIs" dxfId="27709" priority="2416" operator="lessThan">
      <formula>$C$4</formula>
    </cfRule>
  </conditionalFormatting>
  <conditionalFormatting sqref="BY12">
    <cfRule type="cellIs" dxfId="27708" priority="2417" operator="lessThan">
      <formula>$C$4</formula>
    </cfRule>
  </conditionalFormatting>
  <conditionalFormatting sqref="BY13">
    <cfRule type="cellIs" dxfId="27707" priority="2418" operator="lessThan">
      <formula>$C$4</formula>
    </cfRule>
  </conditionalFormatting>
  <conditionalFormatting sqref="BY14">
    <cfRule type="cellIs" dxfId="27706" priority="2419" operator="lessThan">
      <formula>$C$4</formula>
    </cfRule>
  </conditionalFormatting>
  <conditionalFormatting sqref="BY15">
    <cfRule type="cellIs" dxfId="27705" priority="2420" operator="lessThan">
      <formula>$C$4</formula>
    </cfRule>
  </conditionalFormatting>
  <conditionalFormatting sqref="BY16">
    <cfRule type="cellIs" dxfId="27704" priority="2421" operator="lessThan">
      <formula>$C$4</formula>
    </cfRule>
  </conditionalFormatting>
  <conditionalFormatting sqref="BY17">
    <cfRule type="cellIs" dxfId="27703" priority="2422" operator="lessThan">
      <formula>$C$4</formula>
    </cfRule>
  </conditionalFormatting>
  <conditionalFormatting sqref="BY18">
    <cfRule type="cellIs" dxfId="27702" priority="2423" operator="lessThan">
      <formula>$C$4</formula>
    </cfRule>
  </conditionalFormatting>
  <conditionalFormatting sqref="BY19">
    <cfRule type="cellIs" dxfId="27701" priority="2424" operator="lessThan">
      <formula>$C$4</formula>
    </cfRule>
  </conditionalFormatting>
  <conditionalFormatting sqref="BY20">
    <cfRule type="cellIs" dxfId="27700" priority="2425" operator="lessThan">
      <formula>$C$4</formula>
    </cfRule>
  </conditionalFormatting>
  <conditionalFormatting sqref="BY21">
    <cfRule type="cellIs" dxfId="27699" priority="2426" operator="lessThan">
      <formula>$C$4</formula>
    </cfRule>
  </conditionalFormatting>
  <conditionalFormatting sqref="BY22">
    <cfRule type="cellIs" dxfId="27698" priority="2427" operator="lessThan">
      <formula>$C$4</formula>
    </cfRule>
  </conditionalFormatting>
  <conditionalFormatting sqref="BY23">
    <cfRule type="cellIs" dxfId="27697" priority="2428" operator="lessThan">
      <formula>$C$4</formula>
    </cfRule>
  </conditionalFormatting>
  <conditionalFormatting sqref="BY24">
    <cfRule type="cellIs" dxfId="27696" priority="2429" operator="lessThan">
      <formula>$C$4</formula>
    </cfRule>
  </conditionalFormatting>
  <conditionalFormatting sqref="BY25">
    <cfRule type="cellIs" dxfId="27695" priority="2430" operator="lessThan">
      <formula>$C$4</formula>
    </cfRule>
  </conditionalFormatting>
  <conditionalFormatting sqref="BY26">
    <cfRule type="cellIs" dxfId="27694" priority="2431" operator="lessThan">
      <formula>$C$4</formula>
    </cfRule>
  </conditionalFormatting>
  <conditionalFormatting sqref="BY27">
    <cfRule type="cellIs" dxfId="27693" priority="2432" operator="lessThan">
      <formula>$C$4</formula>
    </cfRule>
  </conditionalFormatting>
  <conditionalFormatting sqref="BY28">
    <cfRule type="cellIs" dxfId="27692" priority="2433" operator="lessThan">
      <formula>$C$4</formula>
    </cfRule>
  </conditionalFormatting>
  <conditionalFormatting sqref="BY29">
    <cfRule type="cellIs" dxfId="27691" priority="2434" operator="lessThan">
      <formula>$C$4</formula>
    </cfRule>
  </conditionalFormatting>
  <conditionalFormatting sqref="BY30">
    <cfRule type="cellIs" dxfId="27690" priority="2435" operator="lessThan">
      <formula>$C$4</formula>
    </cfRule>
  </conditionalFormatting>
  <conditionalFormatting sqref="BY31">
    <cfRule type="cellIs" dxfId="27689" priority="2436" operator="lessThan">
      <formula>$C$4</formula>
    </cfRule>
  </conditionalFormatting>
  <conditionalFormatting sqref="BY32">
    <cfRule type="cellIs" dxfId="27688" priority="2437" operator="lessThan">
      <formula>$C$4</formula>
    </cfRule>
  </conditionalFormatting>
  <conditionalFormatting sqref="BY33">
    <cfRule type="cellIs" dxfId="27687" priority="2438" operator="lessThan">
      <formula>$C$4</formula>
    </cfRule>
  </conditionalFormatting>
  <conditionalFormatting sqref="BY34">
    <cfRule type="cellIs" dxfId="27686" priority="2439" operator="lessThan">
      <formula>$C$4</formula>
    </cfRule>
  </conditionalFormatting>
  <conditionalFormatting sqref="BY35">
    <cfRule type="cellIs" dxfId="27685" priority="2440" operator="lessThan">
      <formula>$C$4</formula>
    </cfRule>
  </conditionalFormatting>
  <conditionalFormatting sqref="BY36">
    <cfRule type="cellIs" dxfId="27684" priority="2441" operator="lessThan">
      <formula>$C$4</formula>
    </cfRule>
  </conditionalFormatting>
  <conditionalFormatting sqref="BY37">
    <cfRule type="cellIs" dxfId="27683" priority="2442" operator="lessThan">
      <formula>$C$4</formula>
    </cfRule>
  </conditionalFormatting>
  <conditionalFormatting sqref="BY38">
    <cfRule type="cellIs" dxfId="27682" priority="2443" operator="lessThan">
      <formula>$C$4</formula>
    </cfRule>
  </conditionalFormatting>
  <conditionalFormatting sqref="BY39">
    <cfRule type="cellIs" dxfId="27681" priority="2444" operator="lessThan">
      <formula>$C$4</formula>
    </cfRule>
  </conditionalFormatting>
  <conditionalFormatting sqref="BY40">
    <cfRule type="cellIs" dxfId="27680" priority="2445" operator="lessThan">
      <formula>$C$4</formula>
    </cfRule>
  </conditionalFormatting>
  <conditionalFormatting sqref="BY41">
    <cfRule type="cellIs" dxfId="27679" priority="2446" operator="lessThan">
      <formula>$C$4</formula>
    </cfRule>
  </conditionalFormatting>
  <conditionalFormatting sqref="BY42">
    <cfRule type="cellIs" dxfId="27678" priority="2447" operator="lessThan">
      <formula>$C$4</formula>
    </cfRule>
  </conditionalFormatting>
  <conditionalFormatting sqref="BY43">
    <cfRule type="cellIs" dxfId="27677" priority="2448" operator="lessThan">
      <formula>$C$4</formula>
    </cfRule>
  </conditionalFormatting>
  <conditionalFormatting sqref="BY44">
    <cfRule type="cellIs" dxfId="27676" priority="2449" operator="lessThan">
      <formula>$C$4</formula>
    </cfRule>
  </conditionalFormatting>
  <conditionalFormatting sqref="BY45">
    <cfRule type="cellIs" dxfId="27675" priority="2450" operator="lessThan">
      <formula>$C$4</formula>
    </cfRule>
  </conditionalFormatting>
  <conditionalFormatting sqref="BY46">
    <cfRule type="cellIs" dxfId="27674" priority="2451" operator="lessThan">
      <formula>$C$4</formula>
    </cfRule>
  </conditionalFormatting>
  <conditionalFormatting sqref="BY47">
    <cfRule type="cellIs" dxfId="27673" priority="2452" operator="lessThan">
      <formula>$C$4</formula>
    </cfRule>
  </conditionalFormatting>
  <conditionalFormatting sqref="BY48">
    <cfRule type="cellIs" dxfId="27672" priority="2453" operator="lessThan">
      <formula>$C$4</formula>
    </cfRule>
  </conditionalFormatting>
  <conditionalFormatting sqref="BY49">
    <cfRule type="cellIs" dxfId="27671" priority="2454" operator="lessThan">
      <formula>$C$4</formula>
    </cfRule>
  </conditionalFormatting>
  <conditionalFormatting sqref="BY50">
    <cfRule type="cellIs" dxfId="27670" priority="2455" operator="lessThan">
      <formula>$C$4</formula>
    </cfRule>
  </conditionalFormatting>
  <conditionalFormatting sqref="BY51">
    <cfRule type="cellIs" dxfId="27669" priority="2456" operator="lessThan">
      <formula>$C$4</formula>
    </cfRule>
  </conditionalFormatting>
  <conditionalFormatting sqref="BY52">
    <cfRule type="cellIs" dxfId="27668" priority="2457" operator="lessThan">
      <formula>$C$4</formula>
    </cfRule>
  </conditionalFormatting>
  <conditionalFormatting sqref="BY53">
    <cfRule type="cellIs" dxfId="27667" priority="2458" operator="lessThan">
      <formula>$C$4</formula>
    </cfRule>
  </conditionalFormatting>
  <conditionalFormatting sqref="BY54">
    <cfRule type="cellIs" dxfId="27666" priority="2459" operator="lessThan">
      <formula>$C$4</formula>
    </cfRule>
  </conditionalFormatting>
  <conditionalFormatting sqref="BY55">
    <cfRule type="cellIs" dxfId="27665" priority="2460" operator="lessThan">
      <formula>$C$4</formula>
    </cfRule>
  </conditionalFormatting>
  <conditionalFormatting sqref="BY56">
    <cfRule type="cellIs" dxfId="27664" priority="2461" operator="lessThan">
      <formula>$C$4</formula>
    </cfRule>
  </conditionalFormatting>
  <conditionalFormatting sqref="BY57">
    <cfRule type="cellIs" dxfId="27663" priority="2462" operator="lessThan">
      <formula>$C$4</formula>
    </cfRule>
  </conditionalFormatting>
  <conditionalFormatting sqref="BY58">
    <cfRule type="cellIs" dxfId="27662" priority="2463" operator="lessThan">
      <formula>$C$4</formula>
    </cfRule>
  </conditionalFormatting>
  <conditionalFormatting sqref="BY59">
    <cfRule type="cellIs" dxfId="27661" priority="2464" operator="lessThan">
      <formula>$C$4</formula>
    </cfRule>
  </conditionalFormatting>
  <conditionalFormatting sqref="BY60">
    <cfRule type="cellIs" dxfId="27660" priority="2465" operator="lessThan">
      <formula>$C$4</formula>
    </cfRule>
  </conditionalFormatting>
  <conditionalFormatting sqref="BZ11">
    <cfRule type="cellIs" dxfId="27659" priority="2466" operator="lessThan">
      <formula>$C$4</formula>
    </cfRule>
  </conditionalFormatting>
  <conditionalFormatting sqref="BZ12">
    <cfRule type="cellIs" dxfId="27658" priority="2467" operator="lessThan">
      <formula>$C$4</formula>
    </cfRule>
  </conditionalFormatting>
  <conditionalFormatting sqref="BZ13">
    <cfRule type="cellIs" dxfId="27657" priority="2468" operator="lessThan">
      <formula>$C$4</formula>
    </cfRule>
  </conditionalFormatting>
  <conditionalFormatting sqref="BZ14">
    <cfRule type="cellIs" dxfId="27656" priority="2469" operator="lessThan">
      <formula>$C$4</formula>
    </cfRule>
  </conditionalFormatting>
  <conditionalFormatting sqref="BZ15">
    <cfRule type="cellIs" dxfId="27655" priority="2470" operator="lessThan">
      <formula>$C$4</formula>
    </cfRule>
  </conditionalFormatting>
  <conditionalFormatting sqref="BZ16">
    <cfRule type="cellIs" dxfId="27654" priority="2471" operator="lessThan">
      <formula>$C$4</formula>
    </cfRule>
  </conditionalFormatting>
  <conditionalFormatting sqref="BZ17">
    <cfRule type="cellIs" dxfId="27653" priority="2472" operator="lessThan">
      <formula>$C$4</formula>
    </cfRule>
  </conditionalFormatting>
  <conditionalFormatting sqref="BZ18">
    <cfRule type="cellIs" dxfId="27652" priority="2473" operator="lessThan">
      <formula>$C$4</formula>
    </cfRule>
  </conditionalFormatting>
  <conditionalFormatting sqref="BZ19">
    <cfRule type="cellIs" dxfId="27651" priority="2474" operator="lessThan">
      <formula>$C$4</formula>
    </cfRule>
  </conditionalFormatting>
  <conditionalFormatting sqref="BZ20">
    <cfRule type="cellIs" dxfId="27650" priority="2475" operator="lessThan">
      <formula>$C$4</formula>
    </cfRule>
  </conditionalFormatting>
  <conditionalFormatting sqref="BZ21">
    <cfRule type="cellIs" dxfId="27649" priority="2476" operator="lessThan">
      <formula>$C$4</formula>
    </cfRule>
  </conditionalFormatting>
  <conditionalFormatting sqref="BZ22">
    <cfRule type="cellIs" dxfId="27648" priority="2477" operator="lessThan">
      <formula>$C$4</formula>
    </cfRule>
  </conditionalFormatting>
  <conditionalFormatting sqref="BZ23">
    <cfRule type="cellIs" dxfId="27647" priority="2478" operator="lessThan">
      <formula>$C$4</formula>
    </cfRule>
  </conditionalFormatting>
  <conditionalFormatting sqref="BZ24">
    <cfRule type="cellIs" dxfId="27646" priority="2479" operator="lessThan">
      <formula>$C$4</formula>
    </cfRule>
  </conditionalFormatting>
  <conditionalFormatting sqref="BZ25">
    <cfRule type="cellIs" dxfId="27645" priority="2480" operator="lessThan">
      <formula>$C$4</formula>
    </cfRule>
  </conditionalFormatting>
  <conditionalFormatting sqref="BZ26">
    <cfRule type="cellIs" dxfId="27644" priority="2481" operator="lessThan">
      <formula>$C$4</formula>
    </cfRule>
  </conditionalFormatting>
  <conditionalFormatting sqref="BZ27">
    <cfRule type="cellIs" dxfId="27643" priority="2482" operator="lessThan">
      <formula>$C$4</formula>
    </cfRule>
  </conditionalFormatting>
  <conditionalFormatting sqref="BZ28">
    <cfRule type="cellIs" dxfId="27642" priority="2483" operator="lessThan">
      <formula>$C$4</formula>
    </cfRule>
  </conditionalFormatting>
  <conditionalFormatting sqref="BZ29">
    <cfRule type="cellIs" dxfId="27641" priority="2484" operator="lessThan">
      <formula>$C$4</formula>
    </cfRule>
  </conditionalFormatting>
  <conditionalFormatting sqref="BZ30">
    <cfRule type="cellIs" dxfId="27640" priority="2485" operator="lessThan">
      <formula>$C$4</formula>
    </cfRule>
  </conditionalFormatting>
  <conditionalFormatting sqref="BZ31">
    <cfRule type="cellIs" dxfId="27639" priority="2486" operator="lessThan">
      <formula>$C$4</formula>
    </cfRule>
  </conditionalFormatting>
  <conditionalFormatting sqref="BZ32">
    <cfRule type="cellIs" dxfId="27638" priority="2487" operator="lessThan">
      <formula>$C$4</formula>
    </cfRule>
  </conditionalFormatting>
  <conditionalFormatting sqref="BZ33">
    <cfRule type="cellIs" dxfId="27637" priority="2488" operator="lessThan">
      <formula>$C$4</formula>
    </cfRule>
  </conditionalFormatting>
  <conditionalFormatting sqref="BZ34">
    <cfRule type="cellIs" dxfId="27636" priority="2489" operator="lessThan">
      <formula>$C$4</formula>
    </cfRule>
  </conditionalFormatting>
  <conditionalFormatting sqref="BZ35">
    <cfRule type="cellIs" dxfId="27635" priority="2490" operator="lessThan">
      <formula>$C$4</formula>
    </cfRule>
  </conditionalFormatting>
  <conditionalFormatting sqref="BZ36">
    <cfRule type="cellIs" dxfId="27634" priority="2491" operator="lessThan">
      <formula>$C$4</formula>
    </cfRule>
  </conditionalFormatting>
  <conditionalFormatting sqref="BZ37">
    <cfRule type="cellIs" dxfId="27633" priority="2492" operator="lessThan">
      <formula>$C$4</formula>
    </cfRule>
  </conditionalFormatting>
  <conditionalFormatting sqref="BZ38">
    <cfRule type="cellIs" dxfId="27632" priority="2493" operator="lessThan">
      <formula>$C$4</formula>
    </cfRule>
  </conditionalFormatting>
  <conditionalFormatting sqref="BZ39">
    <cfRule type="cellIs" dxfId="27631" priority="2494" operator="lessThan">
      <formula>$C$4</formula>
    </cfRule>
  </conditionalFormatting>
  <conditionalFormatting sqref="BZ40">
    <cfRule type="cellIs" dxfId="27630" priority="2495" operator="lessThan">
      <formula>$C$4</formula>
    </cfRule>
  </conditionalFormatting>
  <conditionalFormatting sqref="BZ41">
    <cfRule type="cellIs" dxfId="27629" priority="2496" operator="lessThan">
      <formula>$C$4</formula>
    </cfRule>
  </conditionalFormatting>
  <conditionalFormatting sqref="BZ42">
    <cfRule type="cellIs" dxfId="27628" priority="2497" operator="lessThan">
      <formula>$C$4</formula>
    </cfRule>
  </conditionalFormatting>
  <conditionalFormatting sqref="BZ43">
    <cfRule type="cellIs" dxfId="27627" priority="2498" operator="lessThan">
      <formula>$C$4</formula>
    </cfRule>
  </conditionalFormatting>
  <conditionalFormatting sqref="BZ44">
    <cfRule type="cellIs" dxfId="27626" priority="2499" operator="lessThan">
      <formula>$C$4</formula>
    </cfRule>
  </conditionalFormatting>
  <conditionalFormatting sqref="BZ45">
    <cfRule type="cellIs" dxfId="27625" priority="2500" operator="lessThan">
      <formula>$C$4</formula>
    </cfRule>
  </conditionalFormatting>
  <conditionalFormatting sqref="BZ46">
    <cfRule type="cellIs" dxfId="27624" priority="2501" operator="lessThan">
      <formula>$C$4</formula>
    </cfRule>
  </conditionalFormatting>
  <conditionalFormatting sqref="BZ47">
    <cfRule type="cellIs" dxfId="27623" priority="2502" operator="lessThan">
      <formula>$C$4</formula>
    </cfRule>
  </conditionalFormatting>
  <conditionalFormatting sqref="BZ48">
    <cfRule type="cellIs" dxfId="27622" priority="2503" operator="lessThan">
      <formula>$C$4</formula>
    </cfRule>
  </conditionalFormatting>
  <conditionalFormatting sqref="BZ49">
    <cfRule type="cellIs" dxfId="27621" priority="2504" operator="lessThan">
      <formula>$C$4</formula>
    </cfRule>
  </conditionalFormatting>
  <conditionalFormatting sqref="BZ50">
    <cfRule type="cellIs" dxfId="27620" priority="2505" operator="lessThan">
      <formula>$C$4</formula>
    </cfRule>
  </conditionalFormatting>
  <conditionalFormatting sqref="BZ51">
    <cfRule type="cellIs" dxfId="27619" priority="2506" operator="lessThan">
      <formula>$C$4</formula>
    </cfRule>
  </conditionalFormatting>
  <conditionalFormatting sqref="BZ52">
    <cfRule type="cellIs" dxfId="27618" priority="2507" operator="lessThan">
      <formula>$C$4</formula>
    </cfRule>
  </conditionalFormatting>
  <conditionalFormatting sqref="BZ53">
    <cfRule type="cellIs" dxfId="27617" priority="2508" operator="lessThan">
      <formula>$C$4</formula>
    </cfRule>
  </conditionalFormatting>
  <conditionalFormatting sqref="BZ54">
    <cfRule type="cellIs" dxfId="27616" priority="2509" operator="lessThan">
      <formula>$C$4</formula>
    </cfRule>
  </conditionalFormatting>
  <conditionalFormatting sqref="BZ55">
    <cfRule type="cellIs" dxfId="27615" priority="2510" operator="lessThan">
      <formula>$C$4</formula>
    </cfRule>
  </conditionalFormatting>
  <conditionalFormatting sqref="BZ56">
    <cfRule type="cellIs" dxfId="27614" priority="2511" operator="lessThan">
      <formula>$C$4</formula>
    </cfRule>
  </conditionalFormatting>
  <conditionalFormatting sqref="BZ57">
    <cfRule type="cellIs" dxfId="27613" priority="2512" operator="lessThan">
      <formula>$C$4</formula>
    </cfRule>
  </conditionalFormatting>
  <conditionalFormatting sqref="BZ58">
    <cfRule type="cellIs" dxfId="27612" priority="2513" operator="lessThan">
      <formula>$C$4</formula>
    </cfRule>
  </conditionalFormatting>
  <conditionalFormatting sqref="BZ59">
    <cfRule type="cellIs" dxfId="27611" priority="2514" operator="lessThan">
      <formula>$C$4</formula>
    </cfRule>
  </conditionalFormatting>
  <conditionalFormatting sqref="BZ60">
    <cfRule type="cellIs" dxfId="27610" priority="2515" operator="lessThan">
      <formula>$C$4</formula>
    </cfRule>
  </conditionalFormatting>
  <conditionalFormatting sqref="CA11">
    <cfRule type="cellIs" dxfId="27609" priority="2516" operator="lessThan">
      <formula>$C$4</formula>
    </cfRule>
  </conditionalFormatting>
  <conditionalFormatting sqref="CA12">
    <cfRule type="cellIs" dxfId="27608" priority="2517" operator="lessThan">
      <formula>$C$4</formula>
    </cfRule>
  </conditionalFormatting>
  <conditionalFormatting sqref="CA13">
    <cfRule type="cellIs" dxfId="27607" priority="2518" operator="lessThan">
      <formula>$C$4</formula>
    </cfRule>
  </conditionalFormatting>
  <conditionalFormatting sqref="CA14">
    <cfRule type="cellIs" dxfId="27606" priority="2519" operator="lessThan">
      <formula>$C$4</formula>
    </cfRule>
  </conditionalFormatting>
  <conditionalFormatting sqref="CA15">
    <cfRule type="cellIs" dxfId="27605" priority="2520" operator="lessThan">
      <formula>$C$4</formula>
    </cfRule>
  </conditionalFormatting>
  <conditionalFormatting sqref="CA16">
    <cfRule type="cellIs" dxfId="27604" priority="2521" operator="lessThan">
      <formula>$C$4</formula>
    </cfRule>
  </conditionalFormatting>
  <conditionalFormatting sqref="CA17">
    <cfRule type="cellIs" dxfId="27603" priority="2522" operator="lessThan">
      <formula>$C$4</formula>
    </cfRule>
  </conditionalFormatting>
  <conditionalFormatting sqref="CA18">
    <cfRule type="cellIs" dxfId="27602" priority="2523" operator="lessThan">
      <formula>$C$4</formula>
    </cfRule>
  </conditionalFormatting>
  <conditionalFormatting sqref="CA19">
    <cfRule type="cellIs" dxfId="27601" priority="2524" operator="lessThan">
      <formula>$C$4</formula>
    </cfRule>
  </conditionalFormatting>
  <conditionalFormatting sqref="CA20">
    <cfRule type="cellIs" dxfId="27600" priority="2525" operator="lessThan">
      <formula>$C$4</formula>
    </cfRule>
  </conditionalFormatting>
  <conditionalFormatting sqref="CA21">
    <cfRule type="cellIs" dxfId="27599" priority="2526" operator="lessThan">
      <formula>$C$4</formula>
    </cfRule>
  </conditionalFormatting>
  <conditionalFormatting sqref="CA22">
    <cfRule type="cellIs" dxfId="27598" priority="2527" operator="lessThan">
      <formula>$C$4</formula>
    </cfRule>
  </conditionalFormatting>
  <conditionalFormatting sqref="CA23">
    <cfRule type="cellIs" dxfId="27597" priority="2528" operator="lessThan">
      <formula>$C$4</formula>
    </cfRule>
  </conditionalFormatting>
  <conditionalFormatting sqref="CA24">
    <cfRule type="cellIs" dxfId="27596" priority="2529" operator="lessThan">
      <formula>$C$4</formula>
    </cfRule>
  </conditionalFormatting>
  <conditionalFormatting sqref="CA25">
    <cfRule type="cellIs" dxfId="27595" priority="2530" operator="lessThan">
      <formula>$C$4</formula>
    </cfRule>
  </conditionalFormatting>
  <conditionalFormatting sqref="CA26">
    <cfRule type="cellIs" dxfId="27594" priority="2531" operator="lessThan">
      <formula>$C$4</formula>
    </cfRule>
  </conditionalFormatting>
  <conditionalFormatting sqref="CA27">
    <cfRule type="cellIs" dxfId="27593" priority="2532" operator="lessThan">
      <formula>$C$4</formula>
    </cfRule>
  </conditionalFormatting>
  <conditionalFormatting sqref="CA28">
    <cfRule type="cellIs" dxfId="27592" priority="2533" operator="lessThan">
      <formula>$C$4</formula>
    </cfRule>
  </conditionalFormatting>
  <conditionalFormatting sqref="CA29">
    <cfRule type="cellIs" dxfId="27591" priority="2534" operator="lessThan">
      <formula>$C$4</formula>
    </cfRule>
  </conditionalFormatting>
  <conditionalFormatting sqref="CA30">
    <cfRule type="cellIs" dxfId="27590" priority="2535" operator="lessThan">
      <formula>$C$4</formula>
    </cfRule>
  </conditionalFormatting>
  <conditionalFormatting sqref="CA31">
    <cfRule type="cellIs" dxfId="27589" priority="2536" operator="lessThan">
      <formula>$C$4</formula>
    </cfRule>
  </conditionalFormatting>
  <conditionalFormatting sqref="CA32">
    <cfRule type="cellIs" dxfId="27588" priority="2537" operator="lessThan">
      <formula>$C$4</formula>
    </cfRule>
  </conditionalFormatting>
  <conditionalFormatting sqref="CA33">
    <cfRule type="cellIs" dxfId="27587" priority="2538" operator="lessThan">
      <formula>$C$4</formula>
    </cfRule>
  </conditionalFormatting>
  <conditionalFormatting sqref="CA34">
    <cfRule type="cellIs" dxfId="27586" priority="2539" operator="lessThan">
      <formula>$C$4</formula>
    </cfRule>
  </conditionalFormatting>
  <conditionalFormatting sqref="CA35">
    <cfRule type="cellIs" dxfId="27585" priority="2540" operator="lessThan">
      <formula>$C$4</formula>
    </cfRule>
  </conditionalFormatting>
  <conditionalFormatting sqref="CA36">
    <cfRule type="cellIs" dxfId="27584" priority="2541" operator="lessThan">
      <formula>$C$4</formula>
    </cfRule>
  </conditionalFormatting>
  <conditionalFormatting sqref="CA37">
    <cfRule type="cellIs" dxfId="27583" priority="2542" operator="lessThan">
      <formula>$C$4</formula>
    </cfRule>
  </conditionalFormatting>
  <conditionalFormatting sqref="CA38">
    <cfRule type="cellIs" dxfId="27582" priority="2543" operator="lessThan">
      <formula>$C$4</formula>
    </cfRule>
  </conditionalFormatting>
  <conditionalFormatting sqref="CA39">
    <cfRule type="cellIs" dxfId="27581" priority="2544" operator="lessThan">
      <formula>$C$4</formula>
    </cfRule>
  </conditionalFormatting>
  <conditionalFormatting sqref="CA40">
    <cfRule type="cellIs" dxfId="27580" priority="2545" operator="lessThan">
      <formula>$C$4</formula>
    </cfRule>
  </conditionalFormatting>
  <conditionalFormatting sqref="CA41">
    <cfRule type="cellIs" dxfId="27579" priority="2546" operator="lessThan">
      <formula>$C$4</formula>
    </cfRule>
  </conditionalFormatting>
  <conditionalFormatting sqref="CA42">
    <cfRule type="cellIs" dxfId="27578" priority="2547" operator="lessThan">
      <formula>$C$4</formula>
    </cfRule>
  </conditionalFormatting>
  <conditionalFormatting sqref="CA43">
    <cfRule type="cellIs" dxfId="27577" priority="2548" operator="lessThan">
      <formula>$C$4</formula>
    </cfRule>
  </conditionalFormatting>
  <conditionalFormatting sqref="CA44">
    <cfRule type="cellIs" dxfId="27576" priority="2549" operator="lessThan">
      <formula>$C$4</formula>
    </cfRule>
  </conditionalFormatting>
  <conditionalFormatting sqref="CA45">
    <cfRule type="cellIs" dxfId="27575" priority="2550" operator="lessThan">
      <formula>$C$4</formula>
    </cfRule>
  </conditionalFormatting>
  <conditionalFormatting sqref="CA46">
    <cfRule type="cellIs" dxfId="27574" priority="2551" operator="lessThan">
      <formula>$C$4</formula>
    </cfRule>
  </conditionalFormatting>
  <conditionalFormatting sqref="CA47">
    <cfRule type="cellIs" dxfId="27573" priority="2552" operator="lessThan">
      <formula>$C$4</formula>
    </cfRule>
  </conditionalFormatting>
  <conditionalFormatting sqref="CA48">
    <cfRule type="cellIs" dxfId="27572" priority="2553" operator="lessThan">
      <formula>$C$4</formula>
    </cfRule>
  </conditionalFormatting>
  <conditionalFormatting sqref="CA49">
    <cfRule type="cellIs" dxfId="27571" priority="2554" operator="lessThan">
      <formula>$C$4</formula>
    </cfRule>
  </conditionalFormatting>
  <conditionalFormatting sqref="CA50">
    <cfRule type="cellIs" dxfId="27570" priority="2555" operator="lessThan">
      <formula>$C$4</formula>
    </cfRule>
  </conditionalFormatting>
  <conditionalFormatting sqref="CA51">
    <cfRule type="cellIs" dxfId="27569" priority="2556" operator="lessThan">
      <formula>$C$4</formula>
    </cfRule>
  </conditionalFormatting>
  <conditionalFormatting sqref="CA52">
    <cfRule type="cellIs" dxfId="27568" priority="2557" operator="lessThan">
      <formula>$C$4</formula>
    </cfRule>
  </conditionalFormatting>
  <conditionalFormatting sqref="CA53">
    <cfRule type="cellIs" dxfId="27567" priority="2558" operator="lessThan">
      <formula>$C$4</formula>
    </cfRule>
  </conditionalFormatting>
  <conditionalFormatting sqref="CA54">
    <cfRule type="cellIs" dxfId="27566" priority="2559" operator="lessThan">
      <formula>$C$4</formula>
    </cfRule>
  </conditionalFormatting>
  <conditionalFormatting sqref="CA55">
    <cfRule type="cellIs" dxfId="27565" priority="2560" operator="lessThan">
      <formula>$C$4</formula>
    </cfRule>
  </conditionalFormatting>
  <conditionalFormatting sqref="CA56">
    <cfRule type="cellIs" dxfId="27564" priority="2561" operator="lessThan">
      <formula>$C$4</formula>
    </cfRule>
  </conditionalFormatting>
  <conditionalFormatting sqref="CA57">
    <cfRule type="cellIs" dxfId="27563" priority="2562" operator="lessThan">
      <formula>$C$4</formula>
    </cfRule>
  </conditionalFormatting>
  <conditionalFormatting sqref="CA58">
    <cfRule type="cellIs" dxfId="27562" priority="2563" operator="lessThan">
      <formula>$C$4</formula>
    </cfRule>
  </conditionalFormatting>
  <conditionalFormatting sqref="CA59">
    <cfRule type="cellIs" dxfId="27561" priority="2564" operator="lessThan">
      <formula>$C$4</formula>
    </cfRule>
  </conditionalFormatting>
  <conditionalFormatting sqref="CA60">
    <cfRule type="cellIs" dxfId="27560" priority="2565" operator="lessThan">
      <formula>$C$4</formula>
    </cfRule>
  </conditionalFormatting>
  <conditionalFormatting sqref="CB11">
    <cfRule type="cellIs" dxfId="27559" priority="2566" operator="lessThan">
      <formula>$C$4</formula>
    </cfRule>
  </conditionalFormatting>
  <conditionalFormatting sqref="CB12">
    <cfRule type="cellIs" dxfId="27558" priority="2567" operator="lessThan">
      <formula>$C$4</formula>
    </cfRule>
  </conditionalFormatting>
  <conditionalFormatting sqref="CB13">
    <cfRule type="cellIs" dxfId="27557" priority="2568" operator="lessThan">
      <formula>$C$4</formula>
    </cfRule>
  </conditionalFormatting>
  <conditionalFormatting sqref="CB14">
    <cfRule type="cellIs" dxfId="27556" priority="2569" operator="lessThan">
      <formula>$C$4</formula>
    </cfRule>
  </conditionalFormatting>
  <conditionalFormatting sqref="CB15">
    <cfRule type="cellIs" dxfId="27555" priority="2570" operator="lessThan">
      <formula>$C$4</formula>
    </cfRule>
  </conditionalFormatting>
  <conditionalFormatting sqref="CB16">
    <cfRule type="cellIs" dxfId="27554" priority="2571" operator="lessThan">
      <formula>$C$4</formula>
    </cfRule>
  </conditionalFormatting>
  <conditionalFormatting sqref="CB17">
    <cfRule type="cellIs" dxfId="27553" priority="2572" operator="lessThan">
      <formula>$C$4</formula>
    </cfRule>
  </conditionalFormatting>
  <conditionalFormatting sqref="CB18">
    <cfRule type="cellIs" dxfId="27552" priority="2573" operator="lessThan">
      <formula>$C$4</formula>
    </cfRule>
  </conditionalFormatting>
  <conditionalFormatting sqref="CB19">
    <cfRule type="cellIs" dxfId="27551" priority="2574" operator="lessThan">
      <formula>$C$4</formula>
    </cfRule>
  </conditionalFormatting>
  <conditionalFormatting sqref="CB20">
    <cfRule type="cellIs" dxfId="27550" priority="2575" operator="lessThan">
      <formula>$C$4</formula>
    </cfRule>
  </conditionalFormatting>
  <conditionalFormatting sqref="CB21">
    <cfRule type="cellIs" dxfId="27549" priority="2576" operator="lessThan">
      <formula>$C$4</formula>
    </cfRule>
  </conditionalFormatting>
  <conditionalFormatting sqref="CB22">
    <cfRule type="cellIs" dxfId="27548" priority="2577" operator="lessThan">
      <formula>$C$4</formula>
    </cfRule>
  </conditionalFormatting>
  <conditionalFormatting sqref="CB23">
    <cfRule type="cellIs" dxfId="27547" priority="2578" operator="lessThan">
      <formula>$C$4</formula>
    </cfRule>
  </conditionalFormatting>
  <conditionalFormatting sqref="CB24">
    <cfRule type="cellIs" dxfId="27546" priority="2579" operator="lessThan">
      <formula>$C$4</formula>
    </cfRule>
  </conditionalFormatting>
  <conditionalFormatting sqref="CB25">
    <cfRule type="cellIs" dxfId="27545" priority="2580" operator="lessThan">
      <formula>$C$4</formula>
    </cfRule>
  </conditionalFormatting>
  <conditionalFormatting sqref="CB26">
    <cfRule type="cellIs" dxfId="27544" priority="2581" operator="lessThan">
      <formula>$C$4</formula>
    </cfRule>
  </conditionalFormatting>
  <conditionalFormatting sqref="CB27">
    <cfRule type="cellIs" dxfId="27543" priority="2582" operator="lessThan">
      <formula>$C$4</formula>
    </cfRule>
  </conditionalFormatting>
  <conditionalFormatting sqref="CB28">
    <cfRule type="cellIs" dxfId="27542" priority="2583" operator="lessThan">
      <formula>$C$4</formula>
    </cfRule>
  </conditionalFormatting>
  <conditionalFormatting sqref="CB29">
    <cfRule type="cellIs" dxfId="27541" priority="2584" operator="lessThan">
      <formula>$C$4</formula>
    </cfRule>
  </conditionalFormatting>
  <conditionalFormatting sqref="CB30">
    <cfRule type="cellIs" dxfId="27540" priority="2585" operator="lessThan">
      <formula>$C$4</formula>
    </cfRule>
  </conditionalFormatting>
  <conditionalFormatting sqref="CB31">
    <cfRule type="cellIs" dxfId="27539" priority="2586" operator="lessThan">
      <formula>$C$4</formula>
    </cfRule>
  </conditionalFormatting>
  <conditionalFormatting sqref="CB32">
    <cfRule type="cellIs" dxfId="27538" priority="2587" operator="lessThan">
      <formula>$C$4</formula>
    </cfRule>
  </conditionalFormatting>
  <conditionalFormatting sqref="CB33">
    <cfRule type="cellIs" dxfId="27537" priority="2588" operator="lessThan">
      <formula>$C$4</formula>
    </cfRule>
  </conditionalFormatting>
  <conditionalFormatting sqref="CB34">
    <cfRule type="cellIs" dxfId="27536" priority="2589" operator="lessThan">
      <formula>$C$4</formula>
    </cfRule>
  </conditionalFormatting>
  <conditionalFormatting sqref="CB35">
    <cfRule type="cellIs" dxfId="27535" priority="2590" operator="lessThan">
      <formula>$C$4</formula>
    </cfRule>
  </conditionalFormatting>
  <conditionalFormatting sqref="CB36">
    <cfRule type="cellIs" dxfId="27534" priority="2591" operator="lessThan">
      <formula>$C$4</formula>
    </cfRule>
  </conditionalFormatting>
  <conditionalFormatting sqref="CB37">
    <cfRule type="cellIs" dxfId="27533" priority="2592" operator="lessThan">
      <formula>$C$4</formula>
    </cfRule>
  </conditionalFormatting>
  <conditionalFormatting sqref="CB38">
    <cfRule type="cellIs" dxfId="27532" priority="2593" operator="lessThan">
      <formula>$C$4</formula>
    </cfRule>
  </conditionalFormatting>
  <conditionalFormatting sqref="CB39">
    <cfRule type="cellIs" dxfId="27531" priority="2594" operator="lessThan">
      <formula>$C$4</formula>
    </cfRule>
  </conditionalFormatting>
  <conditionalFormatting sqref="CB40">
    <cfRule type="cellIs" dxfId="27530" priority="2595" operator="lessThan">
      <formula>$C$4</formula>
    </cfRule>
  </conditionalFormatting>
  <conditionalFormatting sqref="CB41">
    <cfRule type="cellIs" dxfId="27529" priority="2596" operator="lessThan">
      <formula>$C$4</formula>
    </cfRule>
  </conditionalFormatting>
  <conditionalFormatting sqref="CB42">
    <cfRule type="cellIs" dxfId="27528" priority="2597" operator="lessThan">
      <formula>$C$4</formula>
    </cfRule>
  </conditionalFormatting>
  <conditionalFormatting sqref="CB43">
    <cfRule type="cellIs" dxfId="27527" priority="2598" operator="lessThan">
      <formula>$C$4</formula>
    </cfRule>
  </conditionalFormatting>
  <conditionalFormatting sqref="CB44">
    <cfRule type="cellIs" dxfId="27526" priority="2599" operator="lessThan">
      <formula>$C$4</formula>
    </cfRule>
  </conditionalFormatting>
  <conditionalFormatting sqref="CB45">
    <cfRule type="cellIs" dxfId="27525" priority="2600" operator="lessThan">
      <formula>$C$4</formula>
    </cfRule>
  </conditionalFormatting>
  <conditionalFormatting sqref="CB46">
    <cfRule type="cellIs" dxfId="27524" priority="2601" operator="lessThan">
      <formula>$C$4</formula>
    </cfRule>
  </conditionalFormatting>
  <conditionalFormatting sqref="CB47">
    <cfRule type="cellIs" dxfId="27523" priority="2602" operator="lessThan">
      <formula>$C$4</formula>
    </cfRule>
  </conditionalFormatting>
  <conditionalFormatting sqref="CB48">
    <cfRule type="cellIs" dxfId="27522" priority="2603" operator="lessThan">
      <formula>$C$4</formula>
    </cfRule>
  </conditionalFormatting>
  <conditionalFormatting sqref="CB49">
    <cfRule type="cellIs" dxfId="27521" priority="2604" operator="lessThan">
      <formula>$C$4</formula>
    </cfRule>
  </conditionalFormatting>
  <conditionalFormatting sqref="CB50">
    <cfRule type="cellIs" dxfId="27520" priority="2605" operator="lessThan">
      <formula>$C$4</formula>
    </cfRule>
  </conditionalFormatting>
  <conditionalFormatting sqref="CB51">
    <cfRule type="cellIs" dxfId="27519" priority="2606" operator="lessThan">
      <formula>$C$4</formula>
    </cfRule>
  </conditionalFormatting>
  <conditionalFormatting sqref="CB52">
    <cfRule type="cellIs" dxfId="27518" priority="2607" operator="lessThan">
      <formula>$C$4</formula>
    </cfRule>
  </conditionalFormatting>
  <conditionalFormatting sqref="CB53">
    <cfRule type="cellIs" dxfId="27517" priority="2608" operator="lessThan">
      <formula>$C$4</formula>
    </cfRule>
  </conditionalFormatting>
  <conditionalFormatting sqref="CB54">
    <cfRule type="cellIs" dxfId="27516" priority="2609" operator="lessThan">
      <formula>$C$4</formula>
    </cfRule>
  </conditionalFormatting>
  <conditionalFormatting sqref="CB55">
    <cfRule type="cellIs" dxfId="27515" priority="2610" operator="lessThan">
      <formula>$C$4</formula>
    </cfRule>
  </conditionalFormatting>
  <conditionalFormatting sqref="CB56">
    <cfRule type="cellIs" dxfId="27514" priority="2611" operator="lessThan">
      <formula>$C$4</formula>
    </cfRule>
  </conditionalFormatting>
  <conditionalFormatting sqref="CB57">
    <cfRule type="cellIs" dxfId="27513" priority="2612" operator="lessThan">
      <formula>$C$4</formula>
    </cfRule>
  </conditionalFormatting>
  <conditionalFormatting sqref="CB58">
    <cfRule type="cellIs" dxfId="27512" priority="2613" operator="lessThan">
      <formula>$C$4</formula>
    </cfRule>
  </conditionalFormatting>
  <conditionalFormatting sqref="CB59">
    <cfRule type="cellIs" dxfId="27511" priority="2614" operator="lessThan">
      <formula>$C$4</formula>
    </cfRule>
  </conditionalFormatting>
  <conditionalFormatting sqref="CB60">
    <cfRule type="cellIs" dxfId="27510" priority="2615" operator="lessThan">
      <formula>$C$4</formula>
    </cfRule>
  </conditionalFormatting>
  <conditionalFormatting sqref="CC11">
    <cfRule type="cellIs" dxfId="27509" priority="2616" operator="lessThan">
      <formula>$C$4</formula>
    </cfRule>
  </conditionalFormatting>
  <conditionalFormatting sqref="CC12">
    <cfRule type="cellIs" dxfId="27508" priority="2617" operator="lessThan">
      <formula>$C$4</formula>
    </cfRule>
  </conditionalFormatting>
  <conditionalFormatting sqref="CC13">
    <cfRule type="cellIs" dxfId="27507" priority="2618" operator="lessThan">
      <formula>$C$4</formula>
    </cfRule>
  </conditionalFormatting>
  <conditionalFormatting sqref="CC14">
    <cfRule type="cellIs" dxfId="27506" priority="2619" operator="lessThan">
      <formula>$C$4</formula>
    </cfRule>
  </conditionalFormatting>
  <conditionalFormatting sqref="CC15">
    <cfRule type="cellIs" dxfId="27505" priority="2620" operator="lessThan">
      <formula>$C$4</formula>
    </cfRule>
  </conditionalFormatting>
  <conditionalFormatting sqref="CC16">
    <cfRule type="cellIs" dxfId="27504" priority="2621" operator="lessThan">
      <formula>$C$4</formula>
    </cfRule>
  </conditionalFormatting>
  <conditionalFormatting sqref="CC17">
    <cfRule type="cellIs" dxfId="27503" priority="2622" operator="lessThan">
      <formula>$C$4</formula>
    </cfRule>
  </conditionalFormatting>
  <conditionalFormatting sqref="CC18">
    <cfRule type="cellIs" dxfId="27502" priority="2623" operator="lessThan">
      <formula>$C$4</formula>
    </cfRule>
  </conditionalFormatting>
  <conditionalFormatting sqref="CC19">
    <cfRule type="cellIs" dxfId="27501" priority="2624" operator="lessThan">
      <formula>$C$4</formula>
    </cfRule>
  </conditionalFormatting>
  <conditionalFormatting sqref="CC20">
    <cfRule type="cellIs" dxfId="27500" priority="2625" operator="lessThan">
      <formula>$C$4</formula>
    </cfRule>
  </conditionalFormatting>
  <conditionalFormatting sqref="CC21">
    <cfRule type="cellIs" dxfId="27499" priority="2626" operator="lessThan">
      <formula>$C$4</formula>
    </cfRule>
  </conditionalFormatting>
  <conditionalFormatting sqref="CC22">
    <cfRule type="cellIs" dxfId="27498" priority="2627" operator="lessThan">
      <formula>$C$4</formula>
    </cfRule>
  </conditionalFormatting>
  <conditionalFormatting sqref="CC23">
    <cfRule type="cellIs" dxfId="27497" priority="2628" operator="lessThan">
      <formula>$C$4</formula>
    </cfRule>
  </conditionalFormatting>
  <conditionalFormatting sqref="CC24">
    <cfRule type="cellIs" dxfId="27496" priority="2629" operator="lessThan">
      <formula>$C$4</formula>
    </cfRule>
  </conditionalFormatting>
  <conditionalFormatting sqref="CC25">
    <cfRule type="cellIs" dxfId="27495" priority="2630" operator="lessThan">
      <formula>$C$4</formula>
    </cfRule>
  </conditionalFormatting>
  <conditionalFormatting sqref="CC26">
    <cfRule type="cellIs" dxfId="27494" priority="2631" operator="lessThan">
      <formula>$C$4</formula>
    </cfRule>
  </conditionalFormatting>
  <conditionalFormatting sqref="CC27">
    <cfRule type="cellIs" dxfId="27493" priority="2632" operator="lessThan">
      <formula>$C$4</formula>
    </cfRule>
  </conditionalFormatting>
  <conditionalFormatting sqref="CC28">
    <cfRule type="cellIs" dxfId="27492" priority="2633" operator="lessThan">
      <formula>$C$4</formula>
    </cfRule>
  </conditionalFormatting>
  <conditionalFormatting sqref="CC29">
    <cfRule type="cellIs" dxfId="27491" priority="2634" operator="lessThan">
      <formula>$C$4</formula>
    </cfRule>
  </conditionalFormatting>
  <conditionalFormatting sqref="CC30">
    <cfRule type="cellIs" dxfId="27490" priority="2635" operator="lessThan">
      <formula>$C$4</formula>
    </cfRule>
  </conditionalFormatting>
  <conditionalFormatting sqref="CC31">
    <cfRule type="cellIs" dxfId="27489" priority="2636" operator="lessThan">
      <formula>$C$4</formula>
    </cfRule>
  </conditionalFormatting>
  <conditionalFormatting sqref="CC32">
    <cfRule type="cellIs" dxfId="27488" priority="2637" operator="lessThan">
      <formula>$C$4</formula>
    </cfRule>
  </conditionalFormatting>
  <conditionalFormatting sqref="CC33">
    <cfRule type="cellIs" dxfId="27487" priority="2638" operator="lessThan">
      <formula>$C$4</formula>
    </cfRule>
  </conditionalFormatting>
  <conditionalFormatting sqref="CC34">
    <cfRule type="cellIs" dxfId="27486" priority="2639" operator="lessThan">
      <formula>$C$4</formula>
    </cfRule>
  </conditionalFormatting>
  <conditionalFormatting sqref="CC35">
    <cfRule type="cellIs" dxfId="27485" priority="2640" operator="lessThan">
      <formula>$C$4</formula>
    </cfRule>
  </conditionalFormatting>
  <conditionalFormatting sqref="CC36">
    <cfRule type="cellIs" dxfId="27484" priority="2641" operator="lessThan">
      <formula>$C$4</formula>
    </cfRule>
  </conditionalFormatting>
  <conditionalFormatting sqref="CC37">
    <cfRule type="cellIs" dxfId="27483" priority="2642" operator="lessThan">
      <formula>$C$4</formula>
    </cfRule>
  </conditionalFormatting>
  <conditionalFormatting sqref="CC38">
    <cfRule type="cellIs" dxfId="27482" priority="2643" operator="lessThan">
      <formula>$C$4</formula>
    </cfRule>
  </conditionalFormatting>
  <conditionalFormatting sqref="CC39">
    <cfRule type="cellIs" dxfId="27481" priority="2644" operator="lessThan">
      <formula>$C$4</formula>
    </cfRule>
  </conditionalFormatting>
  <conditionalFormatting sqref="CC40">
    <cfRule type="cellIs" dxfId="27480" priority="2645" operator="lessThan">
      <formula>$C$4</formula>
    </cfRule>
  </conditionalFormatting>
  <conditionalFormatting sqref="CC41">
    <cfRule type="cellIs" dxfId="27479" priority="2646" operator="lessThan">
      <formula>$C$4</formula>
    </cfRule>
  </conditionalFormatting>
  <conditionalFormatting sqref="CC42">
    <cfRule type="cellIs" dxfId="27478" priority="2647" operator="lessThan">
      <formula>$C$4</formula>
    </cfRule>
  </conditionalFormatting>
  <conditionalFormatting sqref="CC43">
    <cfRule type="cellIs" dxfId="27477" priority="2648" operator="lessThan">
      <formula>$C$4</formula>
    </cfRule>
  </conditionalFormatting>
  <conditionalFormatting sqref="CC44">
    <cfRule type="cellIs" dxfId="27476" priority="2649" operator="lessThan">
      <formula>$C$4</formula>
    </cfRule>
  </conditionalFormatting>
  <conditionalFormatting sqref="CC45">
    <cfRule type="cellIs" dxfId="27475" priority="2650" operator="lessThan">
      <formula>$C$4</formula>
    </cfRule>
  </conditionalFormatting>
  <conditionalFormatting sqref="CC46">
    <cfRule type="cellIs" dxfId="27474" priority="2651" operator="lessThan">
      <formula>$C$4</formula>
    </cfRule>
  </conditionalFormatting>
  <conditionalFormatting sqref="CC47">
    <cfRule type="cellIs" dxfId="27473" priority="2652" operator="lessThan">
      <formula>$C$4</formula>
    </cfRule>
  </conditionalFormatting>
  <conditionalFormatting sqref="CC48">
    <cfRule type="cellIs" dxfId="27472" priority="2653" operator="lessThan">
      <formula>$C$4</formula>
    </cfRule>
  </conditionalFormatting>
  <conditionalFormatting sqref="CC49">
    <cfRule type="cellIs" dxfId="27471" priority="2654" operator="lessThan">
      <formula>$C$4</formula>
    </cfRule>
  </conditionalFormatting>
  <conditionalFormatting sqref="CC50">
    <cfRule type="cellIs" dxfId="27470" priority="2655" operator="lessThan">
      <formula>$C$4</formula>
    </cfRule>
  </conditionalFormatting>
  <conditionalFormatting sqref="CC51">
    <cfRule type="cellIs" dxfId="27469" priority="2656" operator="lessThan">
      <formula>$C$4</formula>
    </cfRule>
  </conditionalFormatting>
  <conditionalFormatting sqref="CC52">
    <cfRule type="cellIs" dxfId="27468" priority="2657" operator="lessThan">
      <formula>$C$4</formula>
    </cfRule>
  </conditionalFormatting>
  <conditionalFormatting sqref="CC53">
    <cfRule type="cellIs" dxfId="27467" priority="2658" operator="lessThan">
      <formula>$C$4</formula>
    </cfRule>
  </conditionalFormatting>
  <conditionalFormatting sqref="CC54">
    <cfRule type="cellIs" dxfId="27466" priority="2659" operator="lessThan">
      <formula>$C$4</formula>
    </cfRule>
  </conditionalFormatting>
  <conditionalFormatting sqref="CC55">
    <cfRule type="cellIs" dxfId="27465" priority="2660" operator="lessThan">
      <formula>$C$4</formula>
    </cfRule>
  </conditionalFormatting>
  <conditionalFormatting sqref="CC56">
    <cfRule type="cellIs" dxfId="27464" priority="2661" operator="lessThan">
      <formula>$C$4</formula>
    </cfRule>
  </conditionalFormatting>
  <conditionalFormatting sqref="CC57">
    <cfRule type="cellIs" dxfId="27463" priority="2662" operator="lessThan">
      <formula>$C$4</formula>
    </cfRule>
  </conditionalFormatting>
  <conditionalFormatting sqref="CC58">
    <cfRule type="cellIs" dxfId="27462" priority="2663" operator="lessThan">
      <formula>$C$4</formula>
    </cfRule>
  </conditionalFormatting>
  <conditionalFormatting sqref="CC59">
    <cfRule type="cellIs" dxfId="27461" priority="2664" operator="lessThan">
      <formula>$C$4</formula>
    </cfRule>
  </conditionalFormatting>
  <conditionalFormatting sqref="CC60">
    <cfRule type="cellIs" dxfId="27460" priority="2665" operator="lessThan">
      <formula>$C$4</formula>
    </cfRule>
  </conditionalFormatting>
  <conditionalFormatting sqref="CD11">
    <cfRule type="cellIs" dxfId="27459" priority="2666" operator="lessThan">
      <formula>$C$4</formula>
    </cfRule>
  </conditionalFormatting>
  <conditionalFormatting sqref="CD12">
    <cfRule type="cellIs" dxfId="27458" priority="2667" operator="lessThan">
      <formula>$C$4</formula>
    </cfRule>
  </conditionalFormatting>
  <conditionalFormatting sqref="CD13">
    <cfRule type="cellIs" dxfId="27457" priority="2668" operator="lessThan">
      <formula>$C$4</formula>
    </cfRule>
  </conditionalFormatting>
  <conditionalFormatting sqref="CD14">
    <cfRule type="cellIs" dxfId="27456" priority="2669" operator="lessThan">
      <formula>$C$4</formula>
    </cfRule>
  </conditionalFormatting>
  <conditionalFormatting sqref="CD15">
    <cfRule type="cellIs" dxfId="27455" priority="2670" operator="lessThan">
      <formula>$C$4</formula>
    </cfRule>
  </conditionalFormatting>
  <conditionalFormatting sqref="CD16">
    <cfRule type="cellIs" dxfId="27454" priority="2671" operator="lessThan">
      <formula>$C$4</formula>
    </cfRule>
  </conditionalFormatting>
  <conditionalFormatting sqref="CD17">
    <cfRule type="cellIs" dxfId="27453" priority="2672" operator="lessThan">
      <formula>$C$4</formula>
    </cfRule>
  </conditionalFormatting>
  <conditionalFormatting sqref="CD18">
    <cfRule type="cellIs" dxfId="27452" priority="2673" operator="lessThan">
      <formula>$C$4</formula>
    </cfRule>
  </conditionalFormatting>
  <conditionalFormatting sqref="CD19">
    <cfRule type="cellIs" dxfId="27451" priority="2674" operator="lessThan">
      <formula>$C$4</formula>
    </cfRule>
  </conditionalFormatting>
  <conditionalFormatting sqref="CD20">
    <cfRule type="cellIs" dxfId="27450" priority="2675" operator="lessThan">
      <formula>$C$4</formula>
    </cfRule>
  </conditionalFormatting>
  <conditionalFormatting sqref="CD21">
    <cfRule type="cellIs" dxfId="27449" priority="2676" operator="lessThan">
      <formula>$C$4</formula>
    </cfRule>
  </conditionalFormatting>
  <conditionalFormatting sqref="CD22">
    <cfRule type="cellIs" dxfId="27448" priority="2677" operator="lessThan">
      <formula>$C$4</formula>
    </cfRule>
  </conditionalFormatting>
  <conditionalFormatting sqref="CD23">
    <cfRule type="cellIs" dxfId="27447" priority="2678" operator="lessThan">
      <formula>$C$4</formula>
    </cfRule>
  </conditionalFormatting>
  <conditionalFormatting sqref="CD24">
    <cfRule type="cellIs" dxfId="27446" priority="2679" operator="lessThan">
      <formula>$C$4</formula>
    </cfRule>
  </conditionalFormatting>
  <conditionalFormatting sqref="CD25">
    <cfRule type="cellIs" dxfId="27445" priority="2680" operator="lessThan">
      <formula>$C$4</formula>
    </cfRule>
  </conditionalFormatting>
  <conditionalFormatting sqref="CD26">
    <cfRule type="cellIs" dxfId="27444" priority="2681" operator="lessThan">
      <formula>$C$4</formula>
    </cfRule>
  </conditionalFormatting>
  <conditionalFormatting sqref="CD27">
    <cfRule type="cellIs" dxfId="27443" priority="2682" operator="lessThan">
      <formula>$C$4</formula>
    </cfRule>
  </conditionalFormatting>
  <conditionalFormatting sqref="CD28">
    <cfRule type="cellIs" dxfId="27442" priority="2683" operator="lessThan">
      <formula>$C$4</formula>
    </cfRule>
  </conditionalFormatting>
  <conditionalFormatting sqref="CD29">
    <cfRule type="cellIs" dxfId="27441" priority="2684" operator="lessThan">
      <formula>$C$4</formula>
    </cfRule>
  </conditionalFormatting>
  <conditionalFormatting sqref="CD30">
    <cfRule type="cellIs" dxfId="27440" priority="2685" operator="lessThan">
      <formula>$C$4</formula>
    </cfRule>
  </conditionalFormatting>
  <conditionalFormatting sqref="CD31">
    <cfRule type="cellIs" dxfId="27439" priority="2686" operator="lessThan">
      <formula>$C$4</formula>
    </cfRule>
  </conditionalFormatting>
  <conditionalFormatting sqref="CD32">
    <cfRule type="cellIs" dxfId="27438" priority="2687" operator="lessThan">
      <formula>$C$4</formula>
    </cfRule>
  </conditionalFormatting>
  <conditionalFormatting sqref="CD33">
    <cfRule type="cellIs" dxfId="27437" priority="2688" operator="lessThan">
      <formula>$C$4</formula>
    </cfRule>
  </conditionalFormatting>
  <conditionalFormatting sqref="CD34">
    <cfRule type="cellIs" dxfId="27436" priority="2689" operator="lessThan">
      <formula>$C$4</formula>
    </cfRule>
  </conditionalFormatting>
  <conditionalFormatting sqref="CD35">
    <cfRule type="cellIs" dxfId="27435" priority="2690" operator="lessThan">
      <formula>$C$4</formula>
    </cfRule>
  </conditionalFormatting>
  <conditionalFormatting sqref="CD36">
    <cfRule type="cellIs" dxfId="27434" priority="2691" operator="lessThan">
      <formula>$C$4</formula>
    </cfRule>
  </conditionalFormatting>
  <conditionalFormatting sqref="CD37">
    <cfRule type="cellIs" dxfId="27433" priority="2692" operator="lessThan">
      <formula>$C$4</formula>
    </cfRule>
  </conditionalFormatting>
  <conditionalFormatting sqref="CD38">
    <cfRule type="cellIs" dxfId="27432" priority="2693" operator="lessThan">
      <formula>$C$4</formula>
    </cfRule>
  </conditionalFormatting>
  <conditionalFormatting sqref="CD39">
    <cfRule type="cellIs" dxfId="27431" priority="2694" operator="lessThan">
      <formula>$C$4</formula>
    </cfRule>
  </conditionalFormatting>
  <conditionalFormatting sqref="CD40">
    <cfRule type="cellIs" dxfId="27430" priority="2695" operator="lessThan">
      <formula>$C$4</formula>
    </cfRule>
  </conditionalFormatting>
  <conditionalFormatting sqref="CD41">
    <cfRule type="cellIs" dxfId="27429" priority="2696" operator="lessThan">
      <formula>$C$4</formula>
    </cfRule>
  </conditionalFormatting>
  <conditionalFormatting sqref="CD42">
    <cfRule type="cellIs" dxfId="27428" priority="2697" operator="lessThan">
      <formula>$C$4</formula>
    </cfRule>
  </conditionalFormatting>
  <conditionalFormatting sqref="CD43">
    <cfRule type="cellIs" dxfId="27427" priority="2698" operator="lessThan">
      <formula>$C$4</formula>
    </cfRule>
  </conditionalFormatting>
  <conditionalFormatting sqref="CD44">
    <cfRule type="cellIs" dxfId="27426" priority="2699" operator="lessThan">
      <formula>$C$4</formula>
    </cfRule>
  </conditionalFormatting>
  <conditionalFormatting sqref="CD45">
    <cfRule type="cellIs" dxfId="27425" priority="2700" operator="lessThan">
      <formula>$C$4</formula>
    </cfRule>
  </conditionalFormatting>
  <conditionalFormatting sqref="CD46">
    <cfRule type="cellIs" dxfId="27424" priority="2701" operator="lessThan">
      <formula>$C$4</formula>
    </cfRule>
  </conditionalFormatting>
  <conditionalFormatting sqref="CD47">
    <cfRule type="cellIs" dxfId="27423" priority="2702" operator="lessThan">
      <formula>$C$4</formula>
    </cfRule>
  </conditionalFormatting>
  <conditionalFormatting sqref="CD48">
    <cfRule type="cellIs" dxfId="27422" priority="2703" operator="lessThan">
      <formula>$C$4</formula>
    </cfRule>
  </conditionalFormatting>
  <conditionalFormatting sqref="CD49">
    <cfRule type="cellIs" dxfId="27421" priority="2704" operator="lessThan">
      <formula>$C$4</formula>
    </cfRule>
  </conditionalFormatting>
  <conditionalFormatting sqref="CD50">
    <cfRule type="cellIs" dxfId="27420" priority="2705" operator="lessThan">
      <formula>$C$4</formula>
    </cfRule>
  </conditionalFormatting>
  <conditionalFormatting sqref="CD51">
    <cfRule type="cellIs" dxfId="27419" priority="2706" operator="lessThan">
      <formula>$C$4</formula>
    </cfRule>
  </conditionalFormatting>
  <conditionalFormatting sqref="CD52">
    <cfRule type="cellIs" dxfId="27418" priority="2707" operator="lessThan">
      <formula>$C$4</formula>
    </cfRule>
  </conditionalFormatting>
  <conditionalFormatting sqref="CD53">
    <cfRule type="cellIs" dxfId="27417" priority="2708" operator="lessThan">
      <formula>$C$4</formula>
    </cfRule>
  </conditionalFormatting>
  <conditionalFormatting sqref="CD54">
    <cfRule type="cellIs" dxfId="27416" priority="2709" operator="lessThan">
      <formula>$C$4</formula>
    </cfRule>
  </conditionalFormatting>
  <conditionalFormatting sqref="CD55">
    <cfRule type="cellIs" dxfId="27415" priority="2710" operator="lessThan">
      <formula>$C$4</formula>
    </cfRule>
  </conditionalFormatting>
  <conditionalFormatting sqref="CD56">
    <cfRule type="cellIs" dxfId="27414" priority="2711" operator="lessThan">
      <formula>$C$4</formula>
    </cfRule>
  </conditionalFormatting>
  <conditionalFormatting sqref="CD57">
    <cfRule type="cellIs" dxfId="27413" priority="2712" operator="lessThan">
      <formula>$C$4</formula>
    </cfRule>
  </conditionalFormatting>
  <conditionalFormatting sqref="CD58">
    <cfRule type="cellIs" dxfId="27412" priority="2713" operator="lessThan">
      <formula>$C$4</formula>
    </cfRule>
  </conditionalFormatting>
  <conditionalFormatting sqref="CD59">
    <cfRule type="cellIs" dxfId="27411" priority="2714" operator="lessThan">
      <formula>$C$4</formula>
    </cfRule>
  </conditionalFormatting>
  <conditionalFormatting sqref="CD60">
    <cfRule type="cellIs" dxfId="27410" priority="2715" operator="lessThan">
      <formula>$C$4</formula>
    </cfRule>
  </conditionalFormatting>
  <conditionalFormatting sqref="CE11">
    <cfRule type="cellIs" dxfId="27409" priority="2716" operator="lessThan">
      <formula>$C$4</formula>
    </cfRule>
  </conditionalFormatting>
  <conditionalFormatting sqref="CE12">
    <cfRule type="cellIs" dxfId="27408" priority="2717" operator="lessThan">
      <formula>$C$4</formula>
    </cfRule>
  </conditionalFormatting>
  <conditionalFormatting sqref="CE13">
    <cfRule type="cellIs" dxfId="27407" priority="2718" operator="lessThan">
      <formula>$C$4</formula>
    </cfRule>
  </conditionalFormatting>
  <conditionalFormatting sqref="CE14">
    <cfRule type="cellIs" dxfId="27406" priority="2719" operator="lessThan">
      <formula>$C$4</formula>
    </cfRule>
  </conditionalFormatting>
  <conditionalFormatting sqref="CE15">
    <cfRule type="cellIs" dxfId="27405" priority="2720" operator="lessThan">
      <formula>$C$4</formula>
    </cfRule>
  </conditionalFormatting>
  <conditionalFormatting sqref="CE16">
    <cfRule type="cellIs" dxfId="27404" priority="2721" operator="lessThan">
      <formula>$C$4</formula>
    </cfRule>
  </conditionalFormatting>
  <conditionalFormatting sqref="CE17">
    <cfRule type="cellIs" dxfId="27403" priority="2722" operator="lessThan">
      <formula>$C$4</formula>
    </cfRule>
  </conditionalFormatting>
  <conditionalFormatting sqref="CE18">
    <cfRule type="cellIs" dxfId="27402" priority="2723" operator="lessThan">
      <formula>$C$4</formula>
    </cfRule>
  </conditionalFormatting>
  <conditionalFormatting sqref="CE19">
    <cfRule type="cellIs" dxfId="27401" priority="2724" operator="lessThan">
      <formula>$C$4</formula>
    </cfRule>
  </conditionalFormatting>
  <conditionalFormatting sqref="CE20">
    <cfRule type="cellIs" dxfId="27400" priority="2725" operator="lessThan">
      <formula>$C$4</formula>
    </cfRule>
  </conditionalFormatting>
  <conditionalFormatting sqref="CE21">
    <cfRule type="cellIs" dxfId="27399" priority="2726" operator="lessThan">
      <formula>$C$4</formula>
    </cfRule>
  </conditionalFormatting>
  <conditionalFormatting sqref="CE22">
    <cfRule type="cellIs" dxfId="27398" priority="2727" operator="lessThan">
      <formula>$C$4</formula>
    </cfRule>
  </conditionalFormatting>
  <conditionalFormatting sqref="CE23">
    <cfRule type="cellIs" dxfId="27397" priority="2728" operator="lessThan">
      <formula>$C$4</formula>
    </cfRule>
  </conditionalFormatting>
  <conditionalFormatting sqref="CE24">
    <cfRule type="cellIs" dxfId="27396" priority="2729" operator="lessThan">
      <formula>$C$4</formula>
    </cfRule>
  </conditionalFormatting>
  <conditionalFormatting sqref="CE25">
    <cfRule type="cellIs" dxfId="27395" priority="2730" operator="lessThan">
      <formula>$C$4</formula>
    </cfRule>
  </conditionalFormatting>
  <conditionalFormatting sqref="CE26">
    <cfRule type="cellIs" dxfId="27394" priority="2731" operator="lessThan">
      <formula>$C$4</formula>
    </cfRule>
  </conditionalFormatting>
  <conditionalFormatting sqref="CE27">
    <cfRule type="cellIs" dxfId="27393" priority="2732" operator="lessThan">
      <formula>$C$4</formula>
    </cfRule>
  </conditionalFormatting>
  <conditionalFormatting sqref="CE28">
    <cfRule type="cellIs" dxfId="27392" priority="2733" operator="lessThan">
      <formula>$C$4</formula>
    </cfRule>
  </conditionalFormatting>
  <conditionalFormatting sqref="CE29">
    <cfRule type="cellIs" dxfId="27391" priority="2734" operator="lessThan">
      <formula>$C$4</formula>
    </cfRule>
  </conditionalFormatting>
  <conditionalFormatting sqref="CE30">
    <cfRule type="cellIs" dxfId="27390" priority="2735" operator="lessThan">
      <formula>$C$4</formula>
    </cfRule>
  </conditionalFormatting>
  <conditionalFormatting sqref="CE31">
    <cfRule type="cellIs" dxfId="27389" priority="2736" operator="lessThan">
      <formula>$C$4</formula>
    </cfRule>
  </conditionalFormatting>
  <conditionalFormatting sqref="CE32">
    <cfRule type="cellIs" dxfId="27388" priority="2737" operator="lessThan">
      <formula>$C$4</formula>
    </cfRule>
  </conditionalFormatting>
  <conditionalFormatting sqref="CE33">
    <cfRule type="cellIs" dxfId="27387" priority="2738" operator="lessThan">
      <formula>$C$4</formula>
    </cfRule>
  </conditionalFormatting>
  <conditionalFormatting sqref="CE34">
    <cfRule type="cellIs" dxfId="27386" priority="2739" operator="lessThan">
      <formula>$C$4</formula>
    </cfRule>
  </conditionalFormatting>
  <conditionalFormatting sqref="CE35">
    <cfRule type="cellIs" dxfId="27385" priority="2740" operator="lessThan">
      <formula>$C$4</formula>
    </cfRule>
  </conditionalFormatting>
  <conditionalFormatting sqref="CE36">
    <cfRule type="cellIs" dxfId="27384" priority="2741" operator="lessThan">
      <formula>$C$4</formula>
    </cfRule>
  </conditionalFormatting>
  <conditionalFormatting sqref="CE37">
    <cfRule type="cellIs" dxfId="27383" priority="2742" operator="lessThan">
      <formula>$C$4</formula>
    </cfRule>
  </conditionalFormatting>
  <conditionalFormatting sqref="CE38">
    <cfRule type="cellIs" dxfId="27382" priority="2743" operator="lessThan">
      <formula>$C$4</formula>
    </cfRule>
  </conditionalFormatting>
  <conditionalFormatting sqref="CE39">
    <cfRule type="cellIs" dxfId="27381" priority="2744" operator="lessThan">
      <formula>$C$4</formula>
    </cfRule>
  </conditionalFormatting>
  <conditionalFormatting sqref="CE40">
    <cfRule type="cellIs" dxfId="27380" priority="2745" operator="lessThan">
      <formula>$C$4</formula>
    </cfRule>
  </conditionalFormatting>
  <conditionalFormatting sqref="CE41">
    <cfRule type="cellIs" dxfId="27379" priority="2746" operator="lessThan">
      <formula>$C$4</formula>
    </cfRule>
  </conditionalFormatting>
  <conditionalFormatting sqref="CE42">
    <cfRule type="cellIs" dxfId="27378" priority="2747" operator="lessThan">
      <formula>$C$4</formula>
    </cfRule>
  </conditionalFormatting>
  <conditionalFormatting sqref="CE43">
    <cfRule type="cellIs" dxfId="27377" priority="2748" operator="lessThan">
      <formula>$C$4</formula>
    </cfRule>
  </conditionalFormatting>
  <conditionalFormatting sqref="CE44">
    <cfRule type="cellIs" dxfId="27376" priority="2749" operator="lessThan">
      <formula>$C$4</formula>
    </cfRule>
  </conditionalFormatting>
  <conditionalFormatting sqref="CE45">
    <cfRule type="cellIs" dxfId="27375" priority="2750" operator="lessThan">
      <formula>$C$4</formula>
    </cfRule>
  </conditionalFormatting>
  <conditionalFormatting sqref="CE46">
    <cfRule type="cellIs" dxfId="27374" priority="2751" operator="lessThan">
      <formula>$C$4</formula>
    </cfRule>
  </conditionalFormatting>
  <conditionalFormatting sqref="CE47">
    <cfRule type="cellIs" dxfId="27373" priority="2752" operator="lessThan">
      <formula>$C$4</formula>
    </cfRule>
  </conditionalFormatting>
  <conditionalFormatting sqref="CE48">
    <cfRule type="cellIs" dxfId="27372" priority="2753" operator="lessThan">
      <formula>$C$4</formula>
    </cfRule>
  </conditionalFormatting>
  <conditionalFormatting sqref="CE49">
    <cfRule type="cellIs" dxfId="27371" priority="2754" operator="lessThan">
      <formula>$C$4</formula>
    </cfRule>
  </conditionalFormatting>
  <conditionalFormatting sqref="CE50">
    <cfRule type="cellIs" dxfId="27370" priority="2755" operator="lessThan">
      <formula>$C$4</formula>
    </cfRule>
  </conditionalFormatting>
  <conditionalFormatting sqref="CE51">
    <cfRule type="cellIs" dxfId="27369" priority="2756" operator="lessThan">
      <formula>$C$4</formula>
    </cfRule>
  </conditionalFormatting>
  <conditionalFormatting sqref="CE52">
    <cfRule type="cellIs" dxfId="27368" priority="2757" operator="lessThan">
      <formula>$C$4</formula>
    </cfRule>
  </conditionalFormatting>
  <conditionalFormatting sqref="CE53">
    <cfRule type="cellIs" dxfId="27367" priority="2758" operator="lessThan">
      <formula>$C$4</formula>
    </cfRule>
  </conditionalFormatting>
  <conditionalFormatting sqref="CE54">
    <cfRule type="cellIs" dxfId="27366" priority="2759" operator="lessThan">
      <formula>$C$4</formula>
    </cfRule>
  </conditionalFormatting>
  <conditionalFormatting sqref="CE55">
    <cfRule type="cellIs" dxfId="27365" priority="2760" operator="lessThan">
      <formula>$C$4</formula>
    </cfRule>
  </conditionalFormatting>
  <conditionalFormatting sqref="CE56">
    <cfRule type="cellIs" dxfId="27364" priority="2761" operator="lessThan">
      <formula>$C$4</formula>
    </cfRule>
  </conditionalFormatting>
  <conditionalFormatting sqref="CE57">
    <cfRule type="cellIs" dxfId="27363" priority="2762" operator="lessThan">
      <formula>$C$4</formula>
    </cfRule>
  </conditionalFormatting>
  <conditionalFormatting sqref="CE58">
    <cfRule type="cellIs" dxfId="27362" priority="2763" operator="lessThan">
      <formula>$C$4</formula>
    </cfRule>
  </conditionalFormatting>
  <conditionalFormatting sqref="CE59">
    <cfRule type="cellIs" dxfId="27361" priority="2764" operator="lessThan">
      <formula>$C$4</formula>
    </cfRule>
  </conditionalFormatting>
  <conditionalFormatting sqref="CE60">
    <cfRule type="cellIs" dxfId="27360" priority="2765" operator="lessThan">
      <formula>$C$4</formula>
    </cfRule>
  </conditionalFormatting>
  <conditionalFormatting sqref="CF11">
    <cfRule type="cellIs" dxfId="27359" priority="2766" operator="lessThan">
      <formula>$C$4</formula>
    </cfRule>
  </conditionalFormatting>
  <conditionalFormatting sqref="CF12">
    <cfRule type="cellIs" dxfId="27358" priority="2767" operator="lessThan">
      <formula>$C$4</formula>
    </cfRule>
  </conditionalFormatting>
  <conditionalFormatting sqref="CF13">
    <cfRule type="cellIs" dxfId="27357" priority="2768" operator="lessThan">
      <formula>$C$4</formula>
    </cfRule>
  </conditionalFormatting>
  <conditionalFormatting sqref="CF14">
    <cfRule type="cellIs" dxfId="27356" priority="2769" operator="lessThan">
      <formula>$C$4</formula>
    </cfRule>
  </conditionalFormatting>
  <conditionalFormatting sqref="CF15">
    <cfRule type="cellIs" dxfId="27355" priority="2770" operator="lessThan">
      <formula>$C$4</formula>
    </cfRule>
  </conditionalFormatting>
  <conditionalFormatting sqref="CF16">
    <cfRule type="cellIs" dxfId="27354" priority="2771" operator="lessThan">
      <formula>$C$4</formula>
    </cfRule>
  </conditionalFormatting>
  <conditionalFormatting sqref="CF17">
    <cfRule type="cellIs" dxfId="27353" priority="2772" operator="lessThan">
      <formula>$C$4</formula>
    </cfRule>
  </conditionalFormatting>
  <conditionalFormatting sqref="CF18">
    <cfRule type="cellIs" dxfId="27352" priority="2773" operator="lessThan">
      <formula>$C$4</formula>
    </cfRule>
  </conditionalFormatting>
  <conditionalFormatting sqref="CF19">
    <cfRule type="cellIs" dxfId="27351" priority="2774" operator="lessThan">
      <formula>$C$4</formula>
    </cfRule>
  </conditionalFormatting>
  <conditionalFormatting sqref="CF20">
    <cfRule type="cellIs" dxfId="27350" priority="2775" operator="lessThan">
      <formula>$C$4</formula>
    </cfRule>
  </conditionalFormatting>
  <conditionalFormatting sqref="CF21">
    <cfRule type="cellIs" dxfId="27349" priority="2776" operator="lessThan">
      <formula>$C$4</formula>
    </cfRule>
  </conditionalFormatting>
  <conditionalFormatting sqref="CF22">
    <cfRule type="cellIs" dxfId="27348" priority="2777" operator="lessThan">
      <formula>$C$4</formula>
    </cfRule>
  </conditionalFormatting>
  <conditionalFormatting sqref="CF23">
    <cfRule type="cellIs" dxfId="27347" priority="2778" operator="lessThan">
      <formula>$C$4</formula>
    </cfRule>
  </conditionalFormatting>
  <conditionalFormatting sqref="CF24">
    <cfRule type="cellIs" dxfId="27346" priority="2779" operator="lessThan">
      <formula>$C$4</formula>
    </cfRule>
  </conditionalFormatting>
  <conditionalFormatting sqref="CF25">
    <cfRule type="cellIs" dxfId="27345" priority="2780" operator="lessThan">
      <formula>$C$4</formula>
    </cfRule>
  </conditionalFormatting>
  <conditionalFormatting sqref="CF26">
    <cfRule type="cellIs" dxfId="27344" priority="2781" operator="lessThan">
      <formula>$C$4</formula>
    </cfRule>
  </conditionalFormatting>
  <conditionalFormatting sqref="CF27">
    <cfRule type="cellIs" dxfId="27343" priority="2782" operator="lessThan">
      <formula>$C$4</formula>
    </cfRule>
  </conditionalFormatting>
  <conditionalFormatting sqref="CF28">
    <cfRule type="cellIs" dxfId="27342" priority="2783" operator="lessThan">
      <formula>$C$4</formula>
    </cfRule>
  </conditionalFormatting>
  <conditionalFormatting sqref="CF29">
    <cfRule type="cellIs" dxfId="27341" priority="2784" operator="lessThan">
      <formula>$C$4</formula>
    </cfRule>
  </conditionalFormatting>
  <conditionalFormatting sqref="CF30">
    <cfRule type="cellIs" dxfId="27340" priority="2785" operator="lessThan">
      <formula>$C$4</formula>
    </cfRule>
  </conditionalFormatting>
  <conditionalFormatting sqref="CF31">
    <cfRule type="cellIs" dxfId="27339" priority="2786" operator="lessThan">
      <formula>$C$4</formula>
    </cfRule>
  </conditionalFormatting>
  <conditionalFormatting sqref="CF32">
    <cfRule type="cellIs" dxfId="27338" priority="2787" operator="lessThan">
      <formula>$C$4</formula>
    </cfRule>
  </conditionalFormatting>
  <conditionalFormatting sqref="CF33">
    <cfRule type="cellIs" dxfId="27337" priority="2788" operator="lessThan">
      <formula>$C$4</formula>
    </cfRule>
  </conditionalFormatting>
  <conditionalFormatting sqref="CF34">
    <cfRule type="cellIs" dxfId="27336" priority="2789" operator="lessThan">
      <formula>$C$4</formula>
    </cfRule>
  </conditionalFormatting>
  <conditionalFormatting sqref="CF35">
    <cfRule type="cellIs" dxfId="27335" priority="2790" operator="lessThan">
      <formula>$C$4</formula>
    </cfRule>
  </conditionalFormatting>
  <conditionalFormatting sqref="CF36">
    <cfRule type="cellIs" dxfId="27334" priority="2791" operator="lessThan">
      <formula>$C$4</formula>
    </cfRule>
  </conditionalFormatting>
  <conditionalFormatting sqref="CF37">
    <cfRule type="cellIs" dxfId="27333" priority="2792" operator="lessThan">
      <formula>$C$4</formula>
    </cfRule>
  </conditionalFormatting>
  <conditionalFormatting sqref="CF38">
    <cfRule type="cellIs" dxfId="27332" priority="2793" operator="lessThan">
      <formula>$C$4</formula>
    </cfRule>
  </conditionalFormatting>
  <conditionalFormatting sqref="CF39">
    <cfRule type="cellIs" dxfId="27331" priority="2794" operator="lessThan">
      <formula>$C$4</formula>
    </cfRule>
  </conditionalFormatting>
  <conditionalFormatting sqref="CF40">
    <cfRule type="cellIs" dxfId="27330" priority="2795" operator="lessThan">
      <formula>$C$4</formula>
    </cfRule>
  </conditionalFormatting>
  <conditionalFormatting sqref="CF41">
    <cfRule type="cellIs" dxfId="27329" priority="2796" operator="lessThan">
      <formula>$C$4</formula>
    </cfRule>
  </conditionalFormatting>
  <conditionalFormatting sqref="CF42">
    <cfRule type="cellIs" dxfId="27328" priority="2797" operator="lessThan">
      <formula>$C$4</formula>
    </cfRule>
  </conditionalFormatting>
  <conditionalFormatting sqref="CF43">
    <cfRule type="cellIs" dxfId="27327" priority="2798" operator="lessThan">
      <formula>$C$4</formula>
    </cfRule>
  </conditionalFormatting>
  <conditionalFormatting sqref="CF44">
    <cfRule type="cellIs" dxfId="27326" priority="2799" operator="lessThan">
      <formula>$C$4</formula>
    </cfRule>
  </conditionalFormatting>
  <conditionalFormatting sqref="CF45">
    <cfRule type="cellIs" dxfId="27325" priority="2800" operator="lessThan">
      <formula>$C$4</formula>
    </cfRule>
  </conditionalFormatting>
  <conditionalFormatting sqref="CF46">
    <cfRule type="cellIs" dxfId="27324" priority="2801" operator="lessThan">
      <formula>$C$4</formula>
    </cfRule>
  </conditionalFormatting>
  <conditionalFormatting sqref="CF47">
    <cfRule type="cellIs" dxfId="27323" priority="2802" operator="lessThan">
      <formula>$C$4</formula>
    </cfRule>
  </conditionalFormatting>
  <conditionalFormatting sqref="CF48">
    <cfRule type="cellIs" dxfId="27322" priority="2803" operator="lessThan">
      <formula>$C$4</formula>
    </cfRule>
  </conditionalFormatting>
  <conditionalFormatting sqref="CF49">
    <cfRule type="cellIs" dxfId="27321" priority="2804" operator="lessThan">
      <formula>$C$4</formula>
    </cfRule>
  </conditionalFormatting>
  <conditionalFormatting sqref="CF50">
    <cfRule type="cellIs" dxfId="27320" priority="2805" operator="lessThan">
      <formula>$C$4</formula>
    </cfRule>
  </conditionalFormatting>
  <conditionalFormatting sqref="CF51">
    <cfRule type="cellIs" dxfId="27319" priority="2806" operator="lessThan">
      <formula>$C$4</formula>
    </cfRule>
  </conditionalFormatting>
  <conditionalFormatting sqref="CF52">
    <cfRule type="cellIs" dxfId="27318" priority="2807" operator="lessThan">
      <formula>$C$4</formula>
    </cfRule>
  </conditionalFormatting>
  <conditionalFormatting sqref="CF53">
    <cfRule type="cellIs" dxfId="27317" priority="2808" operator="lessThan">
      <formula>$C$4</formula>
    </cfRule>
  </conditionalFormatting>
  <conditionalFormatting sqref="CF54">
    <cfRule type="cellIs" dxfId="27316" priority="2809" operator="lessThan">
      <formula>$C$4</formula>
    </cfRule>
  </conditionalFormatting>
  <conditionalFormatting sqref="CF55">
    <cfRule type="cellIs" dxfId="27315" priority="2810" operator="lessThan">
      <formula>$C$4</formula>
    </cfRule>
  </conditionalFormatting>
  <conditionalFormatting sqref="CF56">
    <cfRule type="cellIs" dxfId="27314" priority="2811" operator="lessThan">
      <formula>$C$4</formula>
    </cfRule>
  </conditionalFormatting>
  <conditionalFormatting sqref="CF57">
    <cfRule type="cellIs" dxfId="27313" priority="2812" operator="lessThan">
      <formula>$C$4</formula>
    </cfRule>
  </conditionalFormatting>
  <conditionalFormatting sqref="CF58">
    <cfRule type="cellIs" dxfId="27312" priority="2813" operator="lessThan">
      <formula>$C$4</formula>
    </cfRule>
  </conditionalFormatting>
  <conditionalFormatting sqref="CF59">
    <cfRule type="cellIs" dxfId="27311" priority="2814" operator="lessThan">
      <formula>$C$4</formula>
    </cfRule>
  </conditionalFormatting>
  <conditionalFormatting sqref="CF60">
    <cfRule type="cellIs" dxfId="27310" priority="2815" operator="lessThan">
      <formula>$C$4</formula>
    </cfRule>
  </conditionalFormatting>
  <conditionalFormatting sqref="CG11">
    <cfRule type="cellIs" dxfId="27309" priority="2816" operator="lessThan">
      <formula>$C$4</formula>
    </cfRule>
  </conditionalFormatting>
  <conditionalFormatting sqref="CG12">
    <cfRule type="cellIs" dxfId="27308" priority="2817" operator="lessThan">
      <formula>$C$4</formula>
    </cfRule>
  </conditionalFormatting>
  <conditionalFormatting sqref="CG13">
    <cfRule type="cellIs" dxfId="27307" priority="2818" operator="lessThan">
      <formula>$C$4</formula>
    </cfRule>
  </conditionalFormatting>
  <conditionalFormatting sqref="CG14">
    <cfRule type="cellIs" dxfId="27306" priority="2819" operator="lessThan">
      <formula>$C$4</formula>
    </cfRule>
  </conditionalFormatting>
  <conditionalFormatting sqref="CG15">
    <cfRule type="cellIs" dxfId="27305" priority="2820" operator="lessThan">
      <formula>$C$4</formula>
    </cfRule>
  </conditionalFormatting>
  <conditionalFormatting sqref="CG16">
    <cfRule type="cellIs" dxfId="27304" priority="2821" operator="lessThan">
      <formula>$C$4</formula>
    </cfRule>
  </conditionalFormatting>
  <conditionalFormatting sqref="CG17">
    <cfRule type="cellIs" dxfId="27303" priority="2822" operator="lessThan">
      <formula>$C$4</formula>
    </cfRule>
  </conditionalFormatting>
  <conditionalFormatting sqref="CG18">
    <cfRule type="cellIs" dxfId="27302" priority="2823" operator="lessThan">
      <formula>$C$4</formula>
    </cfRule>
  </conditionalFormatting>
  <conditionalFormatting sqref="CG19">
    <cfRule type="cellIs" dxfId="27301" priority="2824" operator="lessThan">
      <formula>$C$4</formula>
    </cfRule>
  </conditionalFormatting>
  <conditionalFormatting sqref="CG20">
    <cfRule type="cellIs" dxfId="27300" priority="2825" operator="lessThan">
      <formula>$C$4</formula>
    </cfRule>
  </conditionalFormatting>
  <conditionalFormatting sqref="CG21">
    <cfRule type="cellIs" dxfId="27299" priority="2826" operator="lessThan">
      <formula>$C$4</formula>
    </cfRule>
  </conditionalFormatting>
  <conditionalFormatting sqref="CG22">
    <cfRule type="cellIs" dxfId="27298" priority="2827" operator="lessThan">
      <formula>$C$4</formula>
    </cfRule>
  </conditionalFormatting>
  <conditionalFormatting sqref="CG23">
    <cfRule type="cellIs" dxfId="27297" priority="2828" operator="lessThan">
      <formula>$C$4</formula>
    </cfRule>
  </conditionalFormatting>
  <conditionalFormatting sqref="CG24">
    <cfRule type="cellIs" dxfId="27296" priority="2829" operator="lessThan">
      <formula>$C$4</formula>
    </cfRule>
  </conditionalFormatting>
  <conditionalFormatting sqref="CG25">
    <cfRule type="cellIs" dxfId="27295" priority="2830" operator="lessThan">
      <formula>$C$4</formula>
    </cfRule>
  </conditionalFormatting>
  <conditionalFormatting sqref="CG26">
    <cfRule type="cellIs" dxfId="27294" priority="2831" operator="lessThan">
      <formula>$C$4</formula>
    </cfRule>
  </conditionalFormatting>
  <conditionalFormatting sqref="CG27">
    <cfRule type="cellIs" dxfId="27293" priority="2832" operator="lessThan">
      <formula>$C$4</formula>
    </cfRule>
  </conditionalFormatting>
  <conditionalFormatting sqref="CG28">
    <cfRule type="cellIs" dxfId="27292" priority="2833" operator="lessThan">
      <formula>$C$4</formula>
    </cfRule>
  </conditionalFormatting>
  <conditionalFormatting sqref="CG29">
    <cfRule type="cellIs" dxfId="27291" priority="2834" operator="lessThan">
      <formula>$C$4</formula>
    </cfRule>
  </conditionalFormatting>
  <conditionalFormatting sqref="CG30">
    <cfRule type="cellIs" dxfId="27290" priority="2835" operator="lessThan">
      <formula>$C$4</formula>
    </cfRule>
  </conditionalFormatting>
  <conditionalFormatting sqref="CG31">
    <cfRule type="cellIs" dxfId="27289" priority="2836" operator="lessThan">
      <formula>$C$4</formula>
    </cfRule>
  </conditionalFormatting>
  <conditionalFormatting sqref="CG32">
    <cfRule type="cellIs" dxfId="27288" priority="2837" operator="lessThan">
      <formula>$C$4</formula>
    </cfRule>
  </conditionalFormatting>
  <conditionalFormatting sqref="CG33">
    <cfRule type="cellIs" dxfId="27287" priority="2838" operator="lessThan">
      <formula>$C$4</formula>
    </cfRule>
  </conditionalFormatting>
  <conditionalFormatting sqref="CG34">
    <cfRule type="cellIs" dxfId="27286" priority="2839" operator="lessThan">
      <formula>$C$4</formula>
    </cfRule>
  </conditionalFormatting>
  <conditionalFormatting sqref="CG35">
    <cfRule type="cellIs" dxfId="27285" priority="2840" operator="lessThan">
      <formula>$C$4</formula>
    </cfRule>
  </conditionalFormatting>
  <conditionalFormatting sqref="CG36">
    <cfRule type="cellIs" dxfId="27284" priority="2841" operator="lessThan">
      <formula>$C$4</formula>
    </cfRule>
  </conditionalFormatting>
  <conditionalFormatting sqref="CG37">
    <cfRule type="cellIs" dxfId="27283" priority="2842" operator="lessThan">
      <formula>$C$4</formula>
    </cfRule>
  </conditionalFormatting>
  <conditionalFormatting sqref="CG38">
    <cfRule type="cellIs" dxfId="27282" priority="2843" operator="lessThan">
      <formula>$C$4</formula>
    </cfRule>
  </conditionalFormatting>
  <conditionalFormatting sqref="CG39">
    <cfRule type="cellIs" dxfId="27281" priority="2844" operator="lessThan">
      <formula>$C$4</formula>
    </cfRule>
  </conditionalFormatting>
  <conditionalFormatting sqref="CG40">
    <cfRule type="cellIs" dxfId="27280" priority="2845" operator="lessThan">
      <formula>$C$4</formula>
    </cfRule>
  </conditionalFormatting>
  <conditionalFormatting sqref="CG41">
    <cfRule type="cellIs" dxfId="27279" priority="2846" operator="lessThan">
      <formula>$C$4</formula>
    </cfRule>
  </conditionalFormatting>
  <conditionalFormatting sqref="CG42">
    <cfRule type="cellIs" dxfId="27278" priority="2847" operator="lessThan">
      <formula>$C$4</formula>
    </cfRule>
  </conditionalFormatting>
  <conditionalFormatting sqref="CG43">
    <cfRule type="cellIs" dxfId="27277" priority="2848" operator="lessThan">
      <formula>$C$4</formula>
    </cfRule>
  </conditionalFormatting>
  <conditionalFormatting sqref="CG44">
    <cfRule type="cellIs" dxfId="27276" priority="2849" operator="lessThan">
      <formula>$C$4</formula>
    </cfRule>
  </conditionalFormatting>
  <conditionalFormatting sqref="CG45">
    <cfRule type="cellIs" dxfId="27275" priority="2850" operator="lessThan">
      <formula>$C$4</formula>
    </cfRule>
  </conditionalFormatting>
  <conditionalFormatting sqref="CG46">
    <cfRule type="cellIs" dxfId="27274" priority="2851" operator="lessThan">
      <formula>$C$4</formula>
    </cfRule>
  </conditionalFormatting>
  <conditionalFormatting sqref="CG47">
    <cfRule type="cellIs" dxfId="27273" priority="2852" operator="lessThan">
      <formula>$C$4</formula>
    </cfRule>
  </conditionalFormatting>
  <conditionalFormatting sqref="CG48">
    <cfRule type="cellIs" dxfId="27272" priority="2853" operator="lessThan">
      <formula>$C$4</formula>
    </cfRule>
  </conditionalFormatting>
  <conditionalFormatting sqref="CG49">
    <cfRule type="cellIs" dxfId="27271" priority="2854" operator="lessThan">
      <formula>$C$4</formula>
    </cfRule>
  </conditionalFormatting>
  <conditionalFormatting sqref="CG50">
    <cfRule type="cellIs" dxfId="27270" priority="2855" operator="lessThan">
      <formula>$C$4</formula>
    </cfRule>
  </conditionalFormatting>
  <conditionalFormatting sqref="CG51">
    <cfRule type="cellIs" dxfId="27269" priority="2856" operator="lessThan">
      <formula>$C$4</formula>
    </cfRule>
  </conditionalFormatting>
  <conditionalFormatting sqref="CG52">
    <cfRule type="cellIs" dxfId="27268" priority="2857" operator="lessThan">
      <formula>$C$4</formula>
    </cfRule>
  </conditionalFormatting>
  <conditionalFormatting sqref="CG53">
    <cfRule type="cellIs" dxfId="27267" priority="2858" operator="lessThan">
      <formula>$C$4</formula>
    </cfRule>
  </conditionalFormatting>
  <conditionalFormatting sqref="CG54">
    <cfRule type="cellIs" dxfId="27266" priority="2859" operator="lessThan">
      <formula>$C$4</formula>
    </cfRule>
  </conditionalFormatting>
  <conditionalFormatting sqref="CG55">
    <cfRule type="cellIs" dxfId="27265" priority="2860" operator="lessThan">
      <formula>$C$4</formula>
    </cfRule>
  </conditionalFormatting>
  <conditionalFormatting sqref="CG56">
    <cfRule type="cellIs" dxfId="27264" priority="2861" operator="lessThan">
      <formula>$C$4</formula>
    </cfRule>
  </conditionalFormatting>
  <conditionalFormatting sqref="CG57">
    <cfRule type="cellIs" dxfId="27263" priority="2862" operator="lessThan">
      <formula>$C$4</formula>
    </cfRule>
  </conditionalFormatting>
  <conditionalFormatting sqref="CG58">
    <cfRule type="cellIs" dxfId="27262" priority="2863" operator="lessThan">
      <formula>$C$4</formula>
    </cfRule>
  </conditionalFormatting>
  <conditionalFormatting sqref="CG59">
    <cfRule type="cellIs" dxfId="27261" priority="2864" operator="lessThan">
      <formula>$C$4</formula>
    </cfRule>
  </conditionalFormatting>
  <conditionalFormatting sqref="CG60">
    <cfRule type="cellIs" dxfId="27260" priority="2865" operator="lessThan">
      <formula>$C$4</formula>
    </cfRule>
  </conditionalFormatting>
  <conditionalFormatting sqref="T47">
    <cfRule type="cellIs" dxfId="27259" priority="2902" operator="lessThan">
      <formula>$C$4</formula>
    </cfRule>
  </conditionalFormatting>
  <conditionalFormatting sqref="T48">
    <cfRule type="cellIs" dxfId="27258" priority="2903" operator="lessThan">
      <formula>$C$4</formula>
    </cfRule>
  </conditionalFormatting>
  <conditionalFormatting sqref="T49">
    <cfRule type="cellIs" dxfId="27257" priority="2904" operator="lessThan">
      <formula>$C$4</formula>
    </cfRule>
  </conditionalFormatting>
  <conditionalFormatting sqref="T50">
    <cfRule type="cellIs" dxfId="27256" priority="2905" operator="lessThan">
      <formula>$C$4</formula>
    </cfRule>
  </conditionalFormatting>
  <conditionalFormatting sqref="T51">
    <cfRule type="cellIs" dxfId="27255" priority="2906" operator="lessThan">
      <formula>$C$4</formula>
    </cfRule>
  </conditionalFormatting>
  <conditionalFormatting sqref="T52">
    <cfRule type="cellIs" dxfId="27254" priority="2907" operator="lessThan">
      <formula>$C$4</formula>
    </cfRule>
  </conditionalFormatting>
  <conditionalFormatting sqref="T53">
    <cfRule type="cellIs" dxfId="27253" priority="2908" operator="lessThan">
      <formula>$C$4</formula>
    </cfRule>
  </conditionalFormatting>
  <conditionalFormatting sqref="T54">
    <cfRule type="cellIs" dxfId="27252" priority="2909" operator="lessThan">
      <formula>$C$4</formula>
    </cfRule>
  </conditionalFormatting>
  <conditionalFormatting sqref="T55">
    <cfRule type="cellIs" dxfId="27251" priority="2910" operator="lessThan">
      <formula>$C$4</formula>
    </cfRule>
  </conditionalFormatting>
  <conditionalFormatting sqref="T56">
    <cfRule type="cellIs" dxfId="27250" priority="2911" operator="lessThan">
      <formula>$C$4</formula>
    </cfRule>
  </conditionalFormatting>
  <conditionalFormatting sqref="T57">
    <cfRule type="cellIs" dxfId="27249" priority="2912" operator="lessThan">
      <formula>$C$4</formula>
    </cfRule>
  </conditionalFormatting>
  <conditionalFormatting sqref="T58">
    <cfRule type="cellIs" dxfId="27248" priority="2913" operator="lessThan">
      <formula>$C$4</formula>
    </cfRule>
  </conditionalFormatting>
  <conditionalFormatting sqref="T59">
    <cfRule type="cellIs" dxfId="27247" priority="2914" operator="lessThan">
      <formula>$C$4</formula>
    </cfRule>
  </conditionalFormatting>
  <conditionalFormatting sqref="T60">
    <cfRule type="cellIs" dxfId="27246" priority="2915" operator="lessThan">
      <formula>$C$4</formula>
    </cfRule>
  </conditionalFormatting>
  <conditionalFormatting sqref="U11">
    <cfRule type="cellIs" dxfId="27245" priority="2916" operator="lessThan">
      <formula>$C$4</formula>
    </cfRule>
  </conditionalFormatting>
  <conditionalFormatting sqref="U12">
    <cfRule type="cellIs" dxfId="27244" priority="2917" operator="lessThan">
      <formula>$C$4</formula>
    </cfRule>
  </conditionalFormatting>
  <conditionalFormatting sqref="U13">
    <cfRule type="cellIs" dxfId="27243" priority="2918" operator="lessThan">
      <formula>$C$4</formula>
    </cfRule>
  </conditionalFormatting>
  <conditionalFormatting sqref="U14">
    <cfRule type="cellIs" dxfId="27242" priority="2919" operator="lessThan">
      <formula>$C$4</formula>
    </cfRule>
  </conditionalFormatting>
  <conditionalFormatting sqref="U15">
    <cfRule type="cellIs" dxfId="27241" priority="2920" operator="lessThan">
      <formula>$C$4</formula>
    </cfRule>
  </conditionalFormatting>
  <conditionalFormatting sqref="U16">
    <cfRule type="cellIs" dxfId="27240" priority="2921" operator="lessThan">
      <formula>$C$4</formula>
    </cfRule>
  </conditionalFormatting>
  <conditionalFormatting sqref="U17">
    <cfRule type="cellIs" dxfId="27239" priority="2922" operator="lessThan">
      <formula>$C$4</formula>
    </cfRule>
  </conditionalFormatting>
  <conditionalFormatting sqref="U18">
    <cfRule type="cellIs" dxfId="27238" priority="2923" operator="lessThan">
      <formula>$C$4</formula>
    </cfRule>
  </conditionalFormatting>
  <conditionalFormatting sqref="U19">
    <cfRule type="cellIs" dxfId="27237" priority="2924" operator="lessThan">
      <formula>$C$4</formula>
    </cfRule>
  </conditionalFormatting>
  <conditionalFormatting sqref="U20">
    <cfRule type="cellIs" dxfId="27236" priority="2925" operator="lessThan">
      <formula>$C$4</formula>
    </cfRule>
  </conditionalFormatting>
  <conditionalFormatting sqref="U21">
    <cfRule type="cellIs" dxfId="27235" priority="2926" operator="lessThan">
      <formula>$C$4</formula>
    </cfRule>
  </conditionalFormatting>
  <conditionalFormatting sqref="U22">
    <cfRule type="cellIs" dxfId="27234" priority="2927" operator="lessThan">
      <formula>$C$4</formula>
    </cfRule>
  </conditionalFormatting>
  <conditionalFormatting sqref="U23">
    <cfRule type="cellIs" dxfId="27233" priority="2928" operator="lessThan">
      <formula>$C$4</formula>
    </cfRule>
  </conditionalFormatting>
  <conditionalFormatting sqref="U24">
    <cfRule type="cellIs" dxfId="27232" priority="2929" operator="lessThan">
      <formula>$C$4</formula>
    </cfRule>
  </conditionalFormatting>
  <conditionalFormatting sqref="U25">
    <cfRule type="cellIs" dxfId="27231" priority="2930" operator="lessThan">
      <formula>$C$4</formula>
    </cfRule>
  </conditionalFormatting>
  <conditionalFormatting sqref="U26">
    <cfRule type="cellIs" dxfId="27230" priority="2931" operator="lessThan">
      <formula>$C$4</formula>
    </cfRule>
  </conditionalFormatting>
  <conditionalFormatting sqref="U27">
    <cfRule type="cellIs" dxfId="27229" priority="2932" operator="lessThan">
      <formula>$C$4</formula>
    </cfRule>
  </conditionalFormatting>
  <conditionalFormatting sqref="U28">
    <cfRule type="cellIs" dxfId="27228" priority="2933" operator="lessThan">
      <formula>$C$4</formula>
    </cfRule>
  </conditionalFormatting>
  <conditionalFormatting sqref="U29">
    <cfRule type="cellIs" dxfId="27227" priority="2934" operator="lessThan">
      <formula>$C$4</formula>
    </cfRule>
  </conditionalFormatting>
  <conditionalFormatting sqref="U30">
    <cfRule type="cellIs" dxfId="27226" priority="2935" operator="lessThan">
      <formula>$C$4</formula>
    </cfRule>
  </conditionalFormatting>
  <conditionalFormatting sqref="U31">
    <cfRule type="cellIs" dxfId="27225" priority="2936" operator="lessThan">
      <formula>$C$4</formula>
    </cfRule>
  </conditionalFormatting>
  <conditionalFormatting sqref="U32">
    <cfRule type="cellIs" dxfId="27224" priority="2937" operator="lessThan">
      <formula>$C$4</formula>
    </cfRule>
  </conditionalFormatting>
  <conditionalFormatting sqref="U33">
    <cfRule type="cellIs" dxfId="27223" priority="2938" operator="lessThan">
      <formula>$C$4</formula>
    </cfRule>
  </conditionalFormatting>
  <conditionalFormatting sqref="U34">
    <cfRule type="cellIs" dxfId="27222" priority="2939" operator="lessThan">
      <formula>$C$4</formula>
    </cfRule>
  </conditionalFormatting>
  <conditionalFormatting sqref="U35">
    <cfRule type="cellIs" dxfId="27221" priority="2940" operator="lessThan">
      <formula>$C$4</formula>
    </cfRule>
  </conditionalFormatting>
  <conditionalFormatting sqref="U36">
    <cfRule type="cellIs" dxfId="27220" priority="2941" operator="lessThan">
      <formula>$C$4</formula>
    </cfRule>
  </conditionalFormatting>
  <conditionalFormatting sqref="U37">
    <cfRule type="cellIs" dxfId="27219" priority="2942" operator="lessThan">
      <formula>$C$4</formula>
    </cfRule>
  </conditionalFormatting>
  <conditionalFormatting sqref="U38">
    <cfRule type="cellIs" dxfId="27218" priority="2943" operator="lessThan">
      <formula>$C$4</formula>
    </cfRule>
  </conditionalFormatting>
  <conditionalFormatting sqref="U39">
    <cfRule type="cellIs" dxfId="27217" priority="2944" operator="lessThan">
      <formula>$C$4</formula>
    </cfRule>
  </conditionalFormatting>
  <conditionalFormatting sqref="U40">
    <cfRule type="cellIs" dxfId="27216" priority="2945" operator="lessThan">
      <formula>$C$4</formula>
    </cfRule>
  </conditionalFormatting>
  <conditionalFormatting sqref="U41">
    <cfRule type="cellIs" dxfId="27215" priority="2946" operator="lessThan">
      <formula>$C$4</formula>
    </cfRule>
  </conditionalFormatting>
  <conditionalFormatting sqref="U42">
    <cfRule type="cellIs" dxfId="27214" priority="2947" operator="lessThan">
      <formula>$C$4</formula>
    </cfRule>
  </conditionalFormatting>
  <conditionalFormatting sqref="U43">
    <cfRule type="cellIs" dxfId="27213" priority="2948" operator="lessThan">
      <formula>$C$4</formula>
    </cfRule>
  </conditionalFormatting>
  <conditionalFormatting sqref="U44">
    <cfRule type="cellIs" dxfId="27212" priority="2949" operator="lessThan">
      <formula>$C$4</formula>
    </cfRule>
  </conditionalFormatting>
  <conditionalFormatting sqref="U45">
    <cfRule type="cellIs" dxfId="27211" priority="2950" operator="lessThan">
      <formula>$C$4</formula>
    </cfRule>
  </conditionalFormatting>
  <conditionalFormatting sqref="U46">
    <cfRule type="cellIs" dxfId="27210" priority="2951" operator="lessThan">
      <formula>$C$4</formula>
    </cfRule>
  </conditionalFormatting>
  <conditionalFormatting sqref="U47">
    <cfRule type="cellIs" dxfId="27209" priority="2952" operator="lessThan">
      <formula>$C$4</formula>
    </cfRule>
  </conditionalFormatting>
  <conditionalFormatting sqref="U48">
    <cfRule type="cellIs" dxfId="27208" priority="2953" operator="lessThan">
      <formula>$C$4</formula>
    </cfRule>
  </conditionalFormatting>
  <conditionalFormatting sqref="U49">
    <cfRule type="cellIs" dxfId="27207" priority="2954" operator="lessThan">
      <formula>$C$4</formula>
    </cfRule>
  </conditionalFormatting>
  <conditionalFormatting sqref="U50">
    <cfRule type="cellIs" dxfId="27206" priority="2955" operator="lessThan">
      <formula>$C$4</formula>
    </cfRule>
  </conditionalFormatting>
  <conditionalFormatting sqref="U51">
    <cfRule type="cellIs" dxfId="27205" priority="2956" operator="lessThan">
      <formula>$C$4</formula>
    </cfRule>
  </conditionalFormatting>
  <conditionalFormatting sqref="U52">
    <cfRule type="cellIs" dxfId="27204" priority="2957" operator="lessThan">
      <formula>$C$4</formula>
    </cfRule>
  </conditionalFormatting>
  <conditionalFormatting sqref="U53">
    <cfRule type="cellIs" dxfId="27203" priority="2958" operator="lessThan">
      <formula>$C$4</formula>
    </cfRule>
  </conditionalFormatting>
  <conditionalFormatting sqref="U54">
    <cfRule type="cellIs" dxfId="27202" priority="2959" operator="lessThan">
      <formula>$C$4</formula>
    </cfRule>
  </conditionalFormatting>
  <conditionalFormatting sqref="U55">
    <cfRule type="cellIs" dxfId="27201" priority="2960" operator="lessThan">
      <formula>$C$4</formula>
    </cfRule>
  </conditionalFormatting>
  <conditionalFormatting sqref="U56">
    <cfRule type="cellIs" dxfId="27200" priority="2961" operator="lessThan">
      <formula>$C$4</formula>
    </cfRule>
  </conditionalFormatting>
  <conditionalFormatting sqref="U57">
    <cfRule type="cellIs" dxfId="27199" priority="2962" operator="lessThan">
      <formula>$C$4</formula>
    </cfRule>
  </conditionalFormatting>
  <conditionalFormatting sqref="U58">
    <cfRule type="cellIs" dxfId="27198" priority="2963" operator="lessThan">
      <formula>$C$4</formula>
    </cfRule>
  </conditionalFormatting>
  <conditionalFormatting sqref="U59">
    <cfRule type="cellIs" dxfId="27197" priority="2964" operator="lessThan">
      <formula>$C$4</formula>
    </cfRule>
  </conditionalFormatting>
  <conditionalFormatting sqref="U60">
    <cfRule type="cellIs" dxfId="27196" priority="2965" operator="lessThan">
      <formula>$C$4</formula>
    </cfRule>
  </conditionalFormatting>
  <conditionalFormatting sqref="W47">
    <cfRule type="cellIs" dxfId="27195" priority="3002" operator="lessThan">
      <formula>$C$4</formula>
    </cfRule>
  </conditionalFormatting>
  <conditionalFormatting sqref="W48">
    <cfRule type="cellIs" dxfId="27194" priority="3003" operator="lessThan">
      <formula>$C$4</formula>
    </cfRule>
  </conditionalFormatting>
  <conditionalFormatting sqref="W49">
    <cfRule type="cellIs" dxfId="27193" priority="3004" operator="lessThan">
      <formula>$C$4</formula>
    </cfRule>
  </conditionalFormatting>
  <conditionalFormatting sqref="W50">
    <cfRule type="cellIs" dxfId="27192" priority="3005" operator="lessThan">
      <formula>$C$4</formula>
    </cfRule>
  </conditionalFormatting>
  <conditionalFormatting sqref="W51">
    <cfRule type="cellIs" dxfId="27191" priority="3006" operator="lessThan">
      <formula>$C$4</formula>
    </cfRule>
  </conditionalFormatting>
  <conditionalFormatting sqref="W52">
    <cfRule type="cellIs" dxfId="27190" priority="3007" operator="lessThan">
      <formula>$C$4</formula>
    </cfRule>
  </conditionalFormatting>
  <conditionalFormatting sqref="W53">
    <cfRule type="cellIs" dxfId="27189" priority="3008" operator="lessThan">
      <formula>$C$4</formula>
    </cfRule>
  </conditionalFormatting>
  <conditionalFormatting sqref="W54">
    <cfRule type="cellIs" dxfId="27188" priority="3009" operator="lessThan">
      <formula>$C$4</formula>
    </cfRule>
  </conditionalFormatting>
  <conditionalFormatting sqref="W55">
    <cfRule type="cellIs" dxfId="27187" priority="3010" operator="lessThan">
      <formula>$C$4</formula>
    </cfRule>
  </conditionalFormatting>
  <conditionalFormatting sqref="W56">
    <cfRule type="cellIs" dxfId="27186" priority="3011" operator="lessThan">
      <formula>$C$4</formula>
    </cfRule>
  </conditionalFormatting>
  <conditionalFormatting sqref="W57">
    <cfRule type="cellIs" dxfId="27185" priority="3012" operator="lessThan">
      <formula>$C$4</formula>
    </cfRule>
  </conditionalFormatting>
  <conditionalFormatting sqref="W58">
    <cfRule type="cellIs" dxfId="27184" priority="3013" operator="lessThan">
      <formula>$C$4</formula>
    </cfRule>
  </conditionalFormatting>
  <conditionalFormatting sqref="W59">
    <cfRule type="cellIs" dxfId="27183" priority="3014" operator="lessThan">
      <formula>$C$4</formula>
    </cfRule>
  </conditionalFormatting>
  <conditionalFormatting sqref="W60">
    <cfRule type="cellIs" dxfId="27182" priority="3015" operator="lessThan">
      <formula>$C$4</formula>
    </cfRule>
  </conditionalFormatting>
  <conditionalFormatting sqref="X47">
    <cfRule type="cellIs" dxfId="27181" priority="3052" operator="lessThan">
      <formula>$C$4</formula>
    </cfRule>
  </conditionalFormatting>
  <conditionalFormatting sqref="X48">
    <cfRule type="cellIs" dxfId="27180" priority="3053" operator="lessThan">
      <formula>$C$4</formula>
    </cfRule>
  </conditionalFormatting>
  <conditionalFormatting sqref="X49">
    <cfRule type="cellIs" dxfId="27179" priority="3054" operator="lessThan">
      <formula>$C$4</formula>
    </cfRule>
  </conditionalFormatting>
  <conditionalFormatting sqref="X50">
    <cfRule type="cellIs" dxfId="27178" priority="3055" operator="lessThan">
      <formula>$C$4</formula>
    </cfRule>
  </conditionalFormatting>
  <conditionalFormatting sqref="X51">
    <cfRule type="cellIs" dxfId="27177" priority="3056" operator="lessThan">
      <formula>$C$4</formula>
    </cfRule>
  </conditionalFormatting>
  <conditionalFormatting sqref="X52">
    <cfRule type="cellIs" dxfId="27176" priority="3057" operator="lessThan">
      <formula>$C$4</formula>
    </cfRule>
  </conditionalFormatting>
  <conditionalFormatting sqref="X53">
    <cfRule type="cellIs" dxfId="27175" priority="3058" operator="lessThan">
      <formula>$C$4</formula>
    </cfRule>
  </conditionalFormatting>
  <conditionalFormatting sqref="X54">
    <cfRule type="cellIs" dxfId="27174" priority="3059" operator="lessThan">
      <formula>$C$4</formula>
    </cfRule>
  </conditionalFormatting>
  <conditionalFormatting sqref="X55">
    <cfRule type="cellIs" dxfId="27173" priority="3060" operator="lessThan">
      <formula>$C$4</formula>
    </cfRule>
  </conditionalFormatting>
  <conditionalFormatting sqref="X56">
    <cfRule type="cellIs" dxfId="27172" priority="3061" operator="lessThan">
      <formula>$C$4</formula>
    </cfRule>
  </conditionalFormatting>
  <conditionalFormatting sqref="X57">
    <cfRule type="cellIs" dxfId="27171" priority="3062" operator="lessThan">
      <formula>$C$4</formula>
    </cfRule>
  </conditionalFormatting>
  <conditionalFormatting sqref="X58">
    <cfRule type="cellIs" dxfId="27170" priority="3063" operator="lessThan">
      <formula>$C$4</formula>
    </cfRule>
  </conditionalFormatting>
  <conditionalFormatting sqref="X59">
    <cfRule type="cellIs" dxfId="27169" priority="3064" operator="lessThan">
      <formula>$C$4</formula>
    </cfRule>
  </conditionalFormatting>
  <conditionalFormatting sqref="X60">
    <cfRule type="cellIs" dxfId="27168" priority="3065" operator="lessThan">
      <formula>$C$4</formula>
    </cfRule>
  </conditionalFormatting>
  <conditionalFormatting sqref="CJ11">
    <cfRule type="cellIs" dxfId="27167" priority="3066" operator="lessThan">
      <formula>$C$4</formula>
    </cfRule>
  </conditionalFormatting>
  <conditionalFormatting sqref="CJ11">
    <cfRule type="cellIs" dxfId="27166" priority="3067" operator="lessThan">
      <formula>$C$4</formula>
    </cfRule>
  </conditionalFormatting>
  <conditionalFormatting sqref="CJ12">
    <cfRule type="cellIs" dxfId="27165" priority="3068" operator="lessThan">
      <formula>$C$4</formula>
    </cfRule>
  </conditionalFormatting>
  <conditionalFormatting sqref="CJ12">
    <cfRule type="cellIs" dxfId="27164" priority="3069" operator="lessThan">
      <formula>$C$4</formula>
    </cfRule>
  </conditionalFormatting>
  <conditionalFormatting sqref="CJ13">
    <cfRule type="cellIs" dxfId="27163" priority="3070" operator="lessThan">
      <formula>$C$4</formula>
    </cfRule>
  </conditionalFormatting>
  <conditionalFormatting sqref="CJ13">
    <cfRule type="cellIs" dxfId="27162" priority="3071" operator="lessThan">
      <formula>$C$4</formula>
    </cfRule>
  </conditionalFormatting>
  <conditionalFormatting sqref="CJ14">
    <cfRule type="cellIs" dxfId="27161" priority="3072" operator="lessThan">
      <formula>$C$4</formula>
    </cfRule>
  </conditionalFormatting>
  <conditionalFormatting sqref="CJ14">
    <cfRule type="cellIs" dxfId="27160" priority="3073" operator="lessThan">
      <formula>$C$4</formula>
    </cfRule>
  </conditionalFormatting>
  <conditionalFormatting sqref="CJ15">
    <cfRule type="cellIs" dxfId="27159" priority="3074" operator="lessThan">
      <formula>$C$4</formula>
    </cfRule>
  </conditionalFormatting>
  <conditionalFormatting sqref="CJ15">
    <cfRule type="cellIs" dxfId="27158" priority="3075" operator="lessThan">
      <formula>$C$4</formula>
    </cfRule>
  </conditionalFormatting>
  <conditionalFormatting sqref="CJ16">
    <cfRule type="cellIs" dxfId="27157" priority="3076" operator="lessThan">
      <formula>$C$4</formula>
    </cfRule>
  </conditionalFormatting>
  <conditionalFormatting sqref="CJ16">
    <cfRule type="cellIs" dxfId="27156" priority="3077" operator="lessThan">
      <formula>$C$4</formula>
    </cfRule>
  </conditionalFormatting>
  <conditionalFormatting sqref="CJ17">
    <cfRule type="cellIs" dxfId="27155" priority="3078" operator="lessThan">
      <formula>$C$4</formula>
    </cfRule>
  </conditionalFormatting>
  <conditionalFormatting sqref="CJ17">
    <cfRule type="cellIs" dxfId="27154" priority="3079" operator="lessThan">
      <formula>$C$4</formula>
    </cfRule>
  </conditionalFormatting>
  <conditionalFormatting sqref="CJ18">
    <cfRule type="cellIs" dxfId="27153" priority="3080" operator="lessThan">
      <formula>$C$4</formula>
    </cfRule>
  </conditionalFormatting>
  <conditionalFormatting sqref="CJ18">
    <cfRule type="cellIs" dxfId="27152" priority="3081" operator="lessThan">
      <formula>$C$4</formula>
    </cfRule>
  </conditionalFormatting>
  <conditionalFormatting sqref="CJ19">
    <cfRule type="cellIs" dxfId="27151" priority="3082" operator="lessThan">
      <formula>$C$4</formula>
    </cfRule>
  </conditionalFormatting>
  <conditionalFormatting sqref="CJ19">
    <cfRule type="cellIs" dxfId="27150" priority="3083" operator="lessThan">
      <formula>$C$4</formula>
    </cfRule>
  </conditionalFormatting>
  <conditionalFormatting sqref="CJ20">
    <cfRule type="cellIs" dxfId="27149" priority="3084" operator="lessThan">
      <formula>$C$4</formula>
    </cfRule>
  </conditionalFormatting>
  <conditionalFormatting sqref="CJ20">
    <cfRule type="cellIs" dxfId="27148" priority="3085" operator="lessThan">
      <formula>$C$4</formula>
    </cfRule>
  </conditionalFormatting>
  <conditionalFormatting sqref="CJ21">
    <cfRule type="cellIs" dxfId="27147" priority="3086" operator="lessThan">
      <formula>$C$4</formula>
    </cfRule>
  </conditionalFormatting>
  <conditionalFormatting sqref="CJ21">
    <cfRule type="cellIs" dxfId="27146" priority="3087" operator="lessThan">
      <formula>$C$4</formula>
    </cfRule>
  </conditionalFormatting>
  <conditionalFormatting sqref="CJ22">
    <cfRule type="cellIs" dxfId="27145" priority="3088" operator="lessThan">
      <formula>$C$4</formula>
    </cfRule>
  </conditionalFormatting>
  <conditionalFormatting sqref="CJ22">
    <cfRule type="cellIs" dxfId="27144" priority="3089" operator="lessThan">
      <formula>$C$4</formula>
    </cfRule>
  </conditionalFormatting>
  <conditionalFormatting sqref="CJ23">
    <cfRule type="cellIs" dxfId="27143" priority="3090" operator="lessThan">
      <formula>$C$4</formula>
    </cfRule>
  </conditionalFormatting>
  <conditionalFormatting sqref="CJ23">
    <cfRule type="cellIs" dxfId="27142" priority="3091" operator="lessThan">
      <formula>$C$4</formula>
    </cfRule>
  </conditionalFormatting>
  <conditionalFormatting sqref="CJ24">
    <cfRule type="cellIs" dxfId="27141" priority="3092" operator="lessThan">
      <formula>$C$4</formula>
    </cfRule>
  </conditionalFormatting>
  <conditionalFormatting sqref="CJ24">
    <cfRule type="cellIs" dxfId="27140" priority="3093" operator="lessThan">
      <formula>$C$4</formula>
    </cfRule>
  </conditionalFormatting>
  <conditionalFormatting sqref="CJ25">
    <cfRule type="cellIs" dxfId="27139" priority="3094" operator="lessThan">
      <formula>$C$4</formula>
    </cfRule>
  </conditionalFormatting>
  <conditionalFormatting sqref="CJ25">
    <cfRule type="cellIs" dxfId="27138" priority="3095" operator="lessThan">
      <formula>$C$4</formula>
    </cfRule>
  </conditionalFormatting>
  <conditionalFormatting sqref="CJ26">
    <cfRule type="cellIs" dxfId="27137" priority="3096" operator="lessThan">
      <formula>$C$4</formula>
    </cfRule>
  </conditionalFormatting>
  <conditionalFormatting sqref="CJ26">
    <cfRule type="cellIs" dxfId="27136" priority="3097" operator="lessThan">
      <formula>$C$4</formula>
    </cfRule>
  </conditionalFormatting>
  <conditionalFormatting sqref="CJ27">
    <cfRule type="cellIs" dxfId="27135" priority="3098" operator="lessThan">
      <formula>$C$4</formula>
    </cfRule>
  </conditionalFormatting>
  <conditionalFormatting sqref="CJ27">
    <cfRule type="cellIs" dxfId="27134" priority="3099" operator="lessThan">
      <formula>$C$4</formula>
    </cfRule>
  </conditionalFormatting>
  <conditionalFormatting sqref="CJ28">
    <cfRule type="cellIs" dxfId="27133" priority="3100" operator="lessThan">
      <formula>$C$4</formula>
    </cfRule>
  </conditionalFormatting>
  <conditionalFormatting sqref="CJ28">
    <cfRule type="cellIs" dxfId="27132" priority="3101" operator="lessThan">
      <formula>$C$4</formula>
    </cfRule>
  </conditionalFormatting>
  <conditionalFormatting sqref="CJ29">
    <cfRule type="cellIs" dxfId="27131" priority="3102" operator="lessThan">
      <formula>$C$4</formula>
    </cfRule>
  </conditionalFormatting>
  <conditionalFormatting sqref="CJ29">
    <cfRule type="cellIs" dxfId="27130" priority="3103" operator="lessThan">
      <formula>$C$4</formula>
    </cfRule>
  </conditionalFormatting>
  <conditionalFormatting sqref="CJ30">
    <cfRule type="cellIs" dxfId="27129" priority="3104" operator="lessThan">
      <formula>$C$4</formula>
    </cfRule>
  </conditionalFormatting>
  <conditionalFormatting sqref="CJ30">
    <cfRule type="cellIs" dxfId="27128" priority="3105" operator="lessThan">
      <formula>$C$4</formula>
    </cfRule>
  </conditionalFormatting>
  <conditionalFormatting sqref="CJ31">
    <cfRule type="cellIs" dxfId="27127" priority="3106" operator="lessThan">
      <formula>$C$4</formula>
    </cfRule>
  </conditionalFormatting>
  <conditionalFormatting sqref="CJ31">
    <cfRule type="cellIs" dxfId="27126" priority="3107" operator="lessThan">
      <formula>$C$4</formula>
    </cfRule>
  </conditionalFormatting>
  <conditionalFormatting sqref="CJ32">
    <cfRule type="cellIs" dxfId="27125" priority="3108" operator="lessThan">
      <formula>$C$4</formula>
    </cfRule>
  </conditionalFormatting>
  <conditionalFormatting sqref="CJ32">
    <cfRule type="cellIs" dxfId="27124" priority="3109" operator="lessThan">
      <formula>$C$4</formula>
    </cfRule>
  </conditionalFormatting>
  <conditionalFormatting sqref="CJ33">
    <cfRule type="cellIs" dxfId="27123" priority="3110" operator="lessThan">
      <formula>$C$4</formula>
    </cfRule>
  </conditionalFormatting>
  <conditionalFormatting sqref="CJ33">
    <cfRule type="cellIs" dxfId="27122" priority="3111" operator="lessThan">
      <formula>$C$4</formula>
    </cfRule>
  </conditionalFormatting>
  <conditionalFormatting sqref="CJ34">
    <cfRule type="cellIs" dxfId="27121" priority="3112" operator="lessThan">
      <formula>$C$4</formula>
    </cfRule>
  </conditionalFormatting>
  <conditionalFormatting sqref="CJ34">
    <cfRule type="cellIs" dxfId="27120" priority="3113" operator="lessThan">
      <formula>$C$4</formula>
    </cfRule>
  </conditionalFormatting>
  <conditionalFormatting sqref="CJ35">
    <cfRule type="cellIs" dxfId="27119" priority="3114" operator="lessThan">
      <formula>$C$4</formula>
    </cfRule>
  </conditionalFormatting>
  <conditionalFormatting sqref="CJ35">
    <cfRule type="cellIs" dxfId="27118" priority="3115" operator="lessThan">
      <formula>$C$4</formula>
    </cfRule>
  </conditionalFormatting>
  <conditionalFormatting sqref="CJ36">
    <cfRule type="cellIs" dxfId="27117" priority="3116" operator="lessThan">
      <formula>$C$4</formula>
    </cfRule>
  </conditionalFormatting>
  <conditionalFormatting sqref="CJ36">
    <cfRule type="cellIs" dxfId="27116" priority="3117" operator="lessThan">
      <formula>$C$4</formula>
    </cfRule>
  </conditionalFormatting>
  <conditionalFormatting sqref="CJ37">
    <cfRule type="cellIs" dxfId="27115" priority="3118" operator="lessThan">
      <formula>$C$4</formula>
    </cfRule>
  </conditionalFormatting>
  <conditionalFormatting sqref="CJ37">
    <cfRule type="cellIs" dxfId="27114" priority="3119" operator="lessThan">
      <formula>$C$4</formula>
    </cfRule>
  </conditionalFormatting>
  <conditionalFormatting sqref="CJ38">
    <cfRule type="cellIs" dxfId="27113" priority="3120" operator="lessThan">
      <formula>$C$4</formula>
    </cfRule>
  </conditionalFormatting>
  <conditionalFormatting sqref="CJ38">
    <cfRule type="cellIs" dxfId="27112" priority="3121" operator="lessThan">
      <formula>$C$4</formula>
    </cfRule>
  </conditionalFormatting>
  <conditionalFormatting sqref="CJ39">
    <cfRule type="cellIs" dxfId="27111" priority="3122" operator="lessThan">
      <formula>$C$4</formula>
    </cfRule>
  </conditionalFormatting>
  <conditionalFormatting sqref="CJ39">
    <cfRule type="cellIs" dxfId="27110" priority="3123" operator="lessThan">
      <formula>$C$4</formula>
    </cfRule>
  </conditionalFormatting>
  <conditionalFormatting sqref="CJ40">
    <cfRule type="cellIs" dxfId="27109" priority="3124" operator="lessThan">
      <formula>$C$4</formula>
    </cfRule>
  </conditionalFormatting>
  <conditionalFormatting sqref="CJ40">
    <cfRule type="cellIs" dxfId="27108" priority="3125" operator="lessThan">
      <formula>$C$4</formula>
    </cfRule>
  </conditionalFormatting>
  <conditionalFormatting sqref="CJ41">
    <cfRule type="cellIs" dxfId="27107" priority="3126" operator="lessThan">
      <formula>$C$4</formula>
    </cfRule>
  </conditionalFormatting>
  <conditionalFormatting sqref="CJ41">
    <cfRule type="cellIs" dxfId="27106" priority="3127" operator="lessThan">
      <formula>$C$4</formula>
    </cfRule>
  </conditionalFormatting>
  <conditionalFormatting sqref="CJ42">
    <cfRule type="cellIs" dxfId="27105" priority="3128" operator="lessThan">
      <formula>$C$4</formula>
    </cfRule>
  </conditionalFormatting>
  <conditionalFormatting sqref="CJ42">
    <cfRule type="cellIs" dxfId="27104" priority="3129" operator="lessThan">
      <formula>$C$4</formula>
    </cfRule>
  </conditionalFormatting>
  <conditionalFormatting sqref="CJ43">
    <cfRule type="cellIs" dxfId="27103" priority="3130" operator="lessThan">
      <formula>$C$4</formula>
    </cfRule>
  </conditionalFormatting>
  <conditionalFormatting sqref="CJ43">
    <cfRule type="cellIs" dxfId="27102" priority="3131" operator="lessThan">
      <formula>$C$4</formula>
    </cfRule>
  </conditionalFormatting>
  <conditionalFormatting sqref="CJ44">
    <cfRule type="cellIs" dxfId="27101" priority="3132" operator="lessThan">
      <formula>$C$4</formula>
    </cfRule>
  </conditionalFormatting>
  <conditionalFormatting sqref="CJ44">
    <cfRule type="cellIs" dxfId="27100" priority="3133" operator="lessThan">
      <formula>$C$4</formula>
    </cfRule>
  </conditionalFormatting>
  <conditionalFormatting sqref="CJ45">
    <cfRule type="cellIs" dxfId="27099" priority="3134" operator="lessThan">
      <formula>$C$4</formula>
    </cfRule>
  </conditionalFormatting>
  <conditionalFormatting sqref="CJ45">
    <cfRule type="cellIs" dxfId="27098" priority="3135" operator="lessThan">
      <formula>$C$4</formula>
    </cfRule>
  </conditionalFormatting>
  <conditionalFormatting sqref="CJ46">
    <cfRule type="cellIs" dxfId="27097" priority="3136" operator="lessThan">
      <formula>$C$4</formula>
    </cfRule>
  </conditionalFormatting>
  <conditionalFormatting sqref="CJ46">
    <cfRule type="cellIs" dxfId="27096" priority="3137" operator="lessThan">
      <formula>$C$4</formula>
    </cfRule>
  </conditionalFormatting>
  <conditionalFormatting sqref="CJ47">
    <cfRule type="cellIs" dxfId="27095" priority="3138" operator="lessThan">
      <formula>$C$4</formula>
    </cfRule>
  </conditionalFormatting>
  <conditionalFormatting sqref="CJ47">
    <cfRule type="cellIs" dxfId="27094" priority="3139" operator="lessThan">
      <formula>$C$4</formula>
    </cfRule>
  </conditionalFormatting>
  <conditionalFormatting sqref="CJ48">
    <cfRule type="cellIs" dxfId="27093" priority="3140" operator="lessThan">
      <formula>$C$4</formula>
    </cfRule>
  </conditionalFormatting>
  <conditionalFormatting sqref="CJ48">
    <cfRule type="cellIs" dxfId="27092" priority="3141" operator="lessThan">
      <formula>$C$4</formula>
    </cfRule>
  </conditionalFormatting>
  <conditionalFormatting sqref="CJ49">
    <cfRule type="cellIs" dxfId="27091" priority="3142" operator="lessThan">
      <formula>$C$4</formula>
    </cfRule>
  </conditionalFormatting>
  <conditionalFormatting sqref="CJ49">
    <cfRule type="cellIs" dxfId="27090" priority="3143" operator="lessThan">
      <formula>$C$4</formula>
    </cfRule>
  </conditionalFormatting>
  <conditionalFormatting sqref="CJ50">
    <cfRule type="cellIs" dxfId="27089" priority="3144" operator="lessThan">
      <formula>$C$4</formula>
    </cfRule>
  </conditionalFormatting>
  <conditionalFormatting sqref="CJ50">
    <cfRule type="cellIs" dxfId="27088" priority="3145" operator="lessThan">
      <formula>$C$4</formula>
    </cfRule>
  </conditionalFormatting>
  <conditionalFormatting sqref="CJ51">
    <cfRule type="cellIs" dxfId="27087" priority="3146" operator="lessThan">
      <formula>$C$4</formula>
    </cfRule>
  </conditionalFormatting>
  <conditionalFormatting sqref="CJ51">
    <cfRule type="cellIs" dxfId="27086" priority="3147" operator="lessThan">
      <formula>$C$4</formula>
    </cfRule>
  </conditionalFormatting>
  <conditionalFormatting sqref="CJ52">
    <cfRule type="cellIs" dxfId="27085" priority="3148" operator="lessThan">
      <formula>$C$4</formula>
    </cfRule>
  </conditionalFormatting>
  <conditionalFormatting sqref="CJ52">
    <cfRule type="cellIs" dxfId="27084" priority="3149" operator="lessThan">
      <formula>$C$4</formula>
    </cfRule>
  </conditionalFormatting>
  <conditionalFormatting sqref="CJ53">
    <cfRule type="cellIs" dxfId="27083" priority="3150" operator="lessThan">
      <formula>$C$4</formula>
    </cfRule>
  </conditionalFormatting>
  <conditionalFormatting sqref="CJ53">
    <cfRule type="cellIs" dxfId="27082" priority="3151" operator="lessThan">
      <formula>$C$4</formula>
    </cfRule>
  </conditionalFormatting>
  <conditionalFormatting sqref="CJ54">
    <cfRule type="cellIs" dxfId="27081" priority="3152" operator="lessThan">
      <formula>$C$4</formula>
    </cfRule>
  </conditionalFormatting>
  <conditionalFormatting sqref="CJ54">
    <cfRule type="cellIs" dxfId="27080" priority="3153" operator="lessThan">
      <formula>$C$4</formula>
    </cfRule>
  </conditionalFormatting>
  <conditionalFormatting sqref="CJ55">
    <cfRule type="cellIs" dxfId="27079" priority="3154" operator="lessThan">
      <formula>$C$4</formula>
    </cfRule>
  </conditionalFormatting>
  <conditionalFormatting sqref="CJ55">
    <cfRule type="cellIs" dxfId="27078" priority="3155" operator="lessThan">
      <formula>$C$4</formula>
    </cfRule>
  </conditionalFormatting>
  <conditionalFormatting sqref="CJ56">
    <cfRule type="cellIs" dxfId="27077" priority="3156" operator="lessThan">
      <formula>$C$4</formula>
    </cfRule>
  </conditionalFormatting>
  <conditionalFormatting sqref="CJ56">
    <cfRule type="cellIs" dxfId="27076" priority="3157" operator="lessThan">
      <formula>$C$4</formula>
    </cfRule>
  </conditionalFormatting>
  <conditionalFormatting sqref="CJ57">
    <cfRule type="cellIs" dxfId="27075" priority="3158" operator="lessThan">
      <formula>$C$4</formula>
    </cfRule>
  </conditionalFormatting>
  <conditionalFormatting sqref="CJ57">
    <cfRule type="cellIs" dxfId="27074" priority="3159" operator="lessThan">
      <formula>$C$4</formula>
    </cfRule>
  </conditionalFormatting>
  <conditionalFormatting sqref="CJ58">
    <cfRule type="cellIs" dxfId="27073" priority="3160" operator="lessThan">
      <formula>$C$4</formula>
    </cfRule>
  </conditionalFormatting>
  <conditionalFormatting sqref="CJ58">
    <cfRule type="cellIs" dxfId="27072" priority="3161" operator="lessThan">
      <formula>$C$4</formula>
    </cfRule>
  </conditionalFormatting>
  <conditionalFormatting sqref="CJ59">
    <cfRule type="cellIs" dxfId="27071" priority="3162" operator="lessThan">
      <formula>$C$4</formula>
    </cfRule>
  </conditionalFormatting>
  <conditionalFormatting sqref="CJ59">
    <cfRule type="cellIs" dxfId="27070" priority="3163" operator="lessThan">
      <formula>$C$4</formula>
    </cfRule>
  </conditionalFormatting>
  <conditionalFormatting sqref="CJ60">
    <cfRule type="cellIs" dxfId="27069" priority="3164" operator="lessThan">
      <formula>$C$4</formula>
    </cfRule>
  </conditionalFormatting>
  <conditionalFormatting sqref="CJ60">
    <cfRule type="cellIs" dxfId="27068" priority="3165" operator="lessThan">
      <formula>$C$4</formula>
    </cfRule>
  </conditionalFormatting>
  <conditionalFormatting sqref="N11">
    <cfRule type="cellIs" dxfId="27067" priority="3166" operator="lessThan">
      <formula>$C$4</formula>
    </cfRule>
  </conditionalFormatting>
  <conditionalFormatting sqref="N11">
    <cfRule type="cellIs" dxfId="27066" priority="3167" operator="lessThan">
      <formula>$C$4</formula>
    </cfRule>
  </conditionalFormatting>
  <conditionalFormatting sqref="N12">
    <cfRule type="cellIs" dxfId="27065" priority="3168" operator="lessThan">
      <formula>$C$4</formula>
    </cfRule>
  </conditionalFormatting>
  <conditionalFormatting sqref="N12">
    <cfRule type="cellIs" dxfId="27064" priority="3169" operator="lessThan">
      <formula>$C$4</formula>
    </cfRule>
  </conditionalFormatting>
  <conditionalFormatting sqref="N13">
    <cfRule type="cellIs" dxfId="27063" priority="3170" operator="lessThan">
      <formula>$C$4</formula>
    </cfRule>
  </conditionalFormatting>
  <conditionalFormatting sqref="N13">
    <cfRule type="cellIs" dxfId="27062" priority="3171" operator="lessThan">
      <formula>$C$4</formula>
    </cfRule>
  </conditionalFormatting>
  <conditionalFormatting sqref="N14">
    <cfRule type="cellIs" dxfId="27061" priority="3172" operator="lessThan">
      <formula>$C$4</formula>
    </cfRule>
  </conditionalFormatting>
  <conditionalFormatting sqref="N14">
    <cfRule type="cellIs" dxfId="27060" priority="3173" operator="lessThan">
      <formula>$C$4</formula>
    </cfRule>
  </conditionalFormatting>
  <conditionalFormatting sqref="N15">
    <cfRule type="cellIs" dxfId="27059" priority="3174" operator="lessThan">
      <formula>$C$4</formula>
    </cfRule>
  </conditionalFormatting>
  <conditionalFormatting sqref="N15">
    <cfRule type="cellIs" dxfId="27058" priority="3175" operator="lessThan">
      <formula>$C$4</formula>
    </cfRule>
  </conditionalFormatting>
  <conditionalFormatting sqref="N16">
    <cfRule type="cellIs" dxfId="27057" priority="3176" operator="lessThan">
      <formula>$C$4</formula>
    </cfRule>
  </conditionalFormatting>
  <conditionalFormatting sqref="N16">
    <cfRule type="cellIs" dxfId="27056" priority="3177" operator="lessThan">
      <formula>$C$4</formula>
    </cfRule>
  </conditionalFormatting>
  <conditionalFormatting sqref="N17">
    <cfRule type="cellIs" dxfId="27055" priority="3178" operator="lessThan">
      <formula>$C$4</formula>
    </cfRule>
  </conditionalFormatting>
  <conditionalFormatting sqref="N17">
    <cfRule type="cellIs" dxfId="27054" priority="3179" operator="lessThan">
      <formula>$C$4</formula>
    </cfRule>
  </conditionalFormatting>
  <conditionalFormatting sqref="N18">
    <cfRule type="cellIs" dxfId="27053" priority="3180" operator="lessThan">
      <formula>$C$4</formula>
    </cfRule>
  </conditionalFormatting>
  <conditionalFormatting sqref="N18">
    <cfRule type="cellIs" dxfId="27052" priority="3181" operator="lessThan">
      <formula>$C$4</formula>
    </cfRule>
  </conditionalFormatting>
  <conditionalFormatting sqref="N19">
    <cfRule type="cellIs" dxfId="27051" priority="3182" operator="lessThan">
      <formula>$C$4</formula>
    </cfRule>
  </conditionalFormatting>
  <conditionalFormatting sqref="N19">
    <cfRule type="cellIs" dxfId="27050" priority="3183" operator="lessThan">
      <formula>$C$4</formula>
    </cfRule>
  </conditionalFormatting>
  <conditionalFormatting sqref="N20">
    <cfRule type="cellIs" dxfId="27049" priority="3184" operator="lessThan">
      <formula>$C$4</formula>
    </cfRule>
  </conditionalFormatting>
  <conditionalFormatting sqref="N20">
    <cfRule type="cellIs" dxfId="27048" priority="3185" operator="lessThan">
      <formula>$C$4</formula>
    </cfRule>
  </conditionalFormatting>
  <conditionalFormatting sqref="N21">
    <cfRule type="cellIs" dxfId="27047" priority="3186" operator="lessThan">
      <formula>$C$4</formula>
    </cfRule>
  </conditionalFormatting>
  <conditionalFormatting sqref="N21">
    <cfRule type="cellIs" dxfId="27046" priority="3187" operator="lessThan">
      <formula>$C$4</formula>
    </cfRule>
  </conditionalFormatting>
  <conditionalFormatting sqref="N22">
    <cfRule type="cellIs" dxfId="27045" priority="3188" operator="lessThan">
      <formula>$C$4</formula>
    </cfRule>
  </conditionalFormatting>
  <conditionalFormatting sqref="N22">
    <cfRule type="cellIs" dxfId="27044" priority="3189" operator="lessThan">
      <formula>$C$4</formula>
    </cfRule>
  </conditionalFormatting>
  <conditionalFormatting sqref="N23">
    <cfRule type="cellIs" dxfId="27043" priority="3190" operator="lessThan">
      <formula>$C$4</formula>
    </cfRule>
  </conditionalFormatting>
  <conditionalFormatting sqref="N23">
    <cfRule type="cellIs" dxfId="27042" priority="3191" operator="lessThan">
      <formula>$C$4</formula>
    </cfRule>
  </conditionalFormatting>
  <conditionalFormatting sqref="N24">
    <cfRule type="cellIs" dxfId="27041" priority="3192" operator="lessThan">
      <formula>$C$4</formula>
    </cfRule>
  </conditionalFormatting>
  <conditionalFormatting sqref="N24">
    <cfRule type="cellIs" dxfId="27040" priority="3193" operator="lessThan">
      <formula>$C$4</formula>
    </cfRule>
  </conditionalFormatting>
  <conditionalFormatting sqref="N25">
    <cfRule type="cellIs" dxfId="27039" priority="3194" operator="lessThan">
      <formula>$C$4</formula>
    </cfRule>
  </conditionalFormatting>
  <conditionalFormatting sqref="N25">
    <cfRule type="cellIs" dxfId="27038" priority="3195" operator="lessThan">
      <formula>$C$4</formula>
    </cfRule>
  </conditionalFormatting>
  <conditionalFormatting sqref="N26">
    <cfRule type="cellIs" dxfId="27037" priority="3196" operator="lessThan">
      <formula>$C$4</formula>
    </cfRule>
  </conditionalFormatting>
  <conditionalFormatting sqref="N26">
    <cfRule type="cellIs" dxfId="27036" priority="3197" operator="lessThan">
      <formula>$C$4</formula>
    </cfRule>
  </conditionalFormatting>
  <conditionalFormatting sqref="N27">
    <cfRule type="cellIs" dxfId="27035" priority="3198" operator="lessThan">
      <formula>$C$4</formula>
    </cfRule>
  </conditionalFormatting>
  <conditionalFormatting sqref="N27">
    <cfRule type="cellIs" dxfId="27034" priority="3199" operator="lessThan">
      <formula>$C$4</formula>
    </cfRule>
  </conditionalFormatting>
  <conditionalFormatting sqref="N28">
    <cfRule type="cellIs" dxfId="27033" priority="3200" operator="lessThan">
      <formula>$C$4</formula>
    </cfRule>
  </conditionalFormatting>
  <conditionalFormatting sqref="N28">
    <cfRule type="cellIs" dxfId="27032" priority="3201" operator="lessThan">
      <formula>$C$4</formula>
    </cfRule>
  </conditionalFormatting>
  <conditionalFormatting sqref="N29">
    <cfRule type="cellIs" dxfId="27031" priority="3202" operator="lessThan">
      <formula>$C$4</formula>
    </cfRule>
  </conditionalFormatting>
  <conditionalFormatting sqref="N29">
    <cfRule type="cellIs" dxfId="27030" priority="3203" operator="lessThan">
      <formula>$C$4</formula>
    </cfRule>
  </conditionalFormatting>
  <conditionalFormatting sqref="N30">
    <cfRule type="cellIs" dxfId="27029" priority="3204" operator="lessThan">
      <formula>$C$4</formula>
    </cfRule>
  </conditionalFormatting>
  <conditionalFormatting sqref="N30">
    <cfRule type="cellIs" dxfId="27028" priority="3205" operator="lessThan">
      <formula>$C$4</formula>
    </cfRule>
  </conditionalFormatting>
  <conditionalFormatting sqref="N31">
    <cfRule type="cellIs" dxfId="27027" priority="3206" operator="lessThan">
      <formula>$C$4</formula>
    </cfRule>
  </conditionalFormatting>
  <conditionalFormatting sqref="N31">
    <cfRule type="cellIs" dxfId="27026" priority="3207" operator="lessThan">
      <formula>$C$4</formula>
    </cfRule>
  </conditionalFormatting>
  <conditionalFormatting sqref="N32">
    <cfRule type="cellIs" dxfId="27025" priority="3208" operator="lessThan">
      <formula>$C$4</formula>
    </cfRule>
  </conditionalFormatting>
  <conditionalFormatting sqref="N32">
    <cfRule type="cellIs" dxfId="27024" priority="3209" operator="lessThan">
      <formula>$C$4</formula>
    </cfRule>
  </conditionalFormatting>
  <conditionalFormatting sqref="N33">
    <cfRule type="cellIs" dxfId="27023" priority="3210" operator="lessThan">
      <formula>$C$4</formula>
    </cfRule>
  </conditionalFormatting>
  <conditionalFormatting sqref="N33">
    <cfRule type="cellIs" dxfId="27022" priority="3211" operator="lessThan">
      <formula>$C$4</formula>
    </cfRule>
  </conditionalFormatting>
  <conditionalFormatting sqref="N34">
    <cfRule type="cellIs" dxfId="27021" priority="3212" operator="lessThan">
      <formula>$C$4</formula>
    </cfRule>
  </conditionalFormatting>
  <conditionalFormatting sqref="N34">
    <cfRule type="cellIs" dxfId="27020" priority="3213" operator="lessThan">
      <formula>$C$4</formula>
    </cfRule>
  </conditionalFormatting>
  <conditionalFormatting sqref="N35">
    <cfRule type="cellIs" dxfId="27019" priority="3214" operator="lessThan">
      <formula>$C$4</formula>
    </cfRule>
  </conditionalFormatting>
  <conditionalFormatting sqref="N35">
    <cfRule type="cellIs" dxfId="27018" priority="3215" operator="lessThan">
      <formula>$C$4</formula>
    </cfRule>
  </conditionalFormatting>
  <conditionalFormatting sqref="N36">
    <cfRule type="cellIs" dxfId="27017" priority="3216" operator="lessThan">
      <formula>$C$4</formula>
    </cfRule>
  </conditionalFormatting>
  <conditionalFormatting sqref="N36">
    <cfRule type="cellIs" dxfId="27016" priority="3217" operator="lessThan">
      <formula>$C$4</formula>
    </cfRule>
  </conditionalFormatting>
  <conditionalFormatting sqref="N37">
    <cfRule type="cellIs" dxfId="27015" priority="3218" operator="lessThan">
      <formula>$C$4</formula>
    </cfRule>
  </conditionalFormatting>
  <conditionalFormatting sqref="N37">
    <cfRule type="cellIs" dxfId="27014" priority="3219" operator="lessThan">
      <formula>$C$4</formula>
    </cfRule>
  </conditionalFormatting>
  <conditionalFormatting sqref="N38">
    <cfRule type="cellIs" dxfId="27013" priority="3220" operator="lessThan">
      <formula>$C$4</formula>
    </cfRule>
  </conditionalFormatting>
  <conditionalFormatting sqref="N38">
    <cfRule type="cellIs" dxfId="27012" priority="3221" operator="lessThan">
      <formula>$C$4</formula>
    </cfRule>
  </conditionalFormatting>
  <conditionalFormatting sqref="N39">
    <cfRule type="cellIs" dxfId="27011" priority="3222" operator="lessThan">
      <formula>$C$4</formula>
    </cfRule>
  </conditionalFormatting>
  <conditionalFormatting sqref="N39">
    <cfRule type="cellIs" dxfId="27010" priority="3223" operator="lessThan">
      <formula>$C$4</formula>
    </cfRule>
  </conditionalFormatting>
  <conditionalFormatting sqref="N40">
    <cfRule type="cellIs" dxfId="27009" priority="3224" operator="lessThan">
      <formula>$C$4</formula>
    </cfRule>
  </conditionalFormatting>
  <conditionalFormatting sqref="N40">
    <cfRule type="cellIs" dxfId="27008" priority="3225" operator="lessThan">
      <formula>$C$4</formula>
    </cfRule>
  </conditionalFormatting>
  <conditionalFormatting sqref="N41">
    <cfRule type="cellIs" dxfId="27007" priority="3226" operator="lessThan">
      <formula>$C$4</formula>
    </cfRule>
  </conditionalFormatting>
  <conditionalFormatting sqref="N41">
    <cfRule type="cellIs" dxfId="27006" priority="3227" operator="lessThan">
      <formula>$C$4</formula>
    </cfRule>
  </conditionalFormatting>
  <conditionalFormatting sqref="N42">
    <cfRule type="cellIs" dxfId="27005" priority="3228" operator="lessThan">
      <formula>$C$4</formula>
    </cfRule>
  </conditionalFormatting>
  <conditionalFormatting sqref="N42">
    <cfRule type="cellIs" dxfId="27004" priority="3229" operator="lessThan">
      <formula>$C$4</formula>
    </cfRule>
  </conditionalFormatting>
  <conditionalFormatting sqref="N43">
    <cfRule type="cellIs" dxfId="27003" priority="3230" operator="lessThan">
      <formula>$C$4</formula>
    </cfRule>
  </conditionalFormatting>
  <conditionalFormatting sqref="N43">
    <cfRule type="cellIs" dxfId="27002" priority="3231" operator="lessThan">
      <formula>$C$4</formula>
    </cfRule>
  </conditionalFormatting>
  <conditionalFormatting sqref="N44">
    <cfRule type="cellIs" dxfId="27001" priority="3232" operator="lessThan">
      <formula>$C$4</formula>
    </cfRule>
  </conditionalFormatting>
  <conditionalFormatting sqref="N44">
    <cfRule type="cellIs" dxfId="27000" priority="3233" operator="lessThan">
      <formula>$C$4</formula>
    </cfRule>
  </conditionalFormatting>
  <conditionalFormatting sqref="N45">
    <cfRule type="cellIs" dxfId="26999" priority="3234" operator="lessThan">
      <formula>$C$4</formula>
    </cfRule>
  </conditionalFormatting>
  <conditionalFormatting sqref="N45">
    <cfRule type="cellIs" dxfId="26998" priority="3235" operator="lessThan">
      <formula>$C$4</formula>
    </cfRule>
  </conditionalFormatting>
  <conditionalFormatting sqref="N46">
    <cfRule type="cellIs" dxfId="26997" priority="3236" operator="lessThan">
      <formula>$C$4</formula>
    </cfRule>
  </conditionalFormatting>
  <conditionalFormatting sqref="N46">
    <cfRule type="cellIs" dxfId="26996" priority="3237" operator="lessThan">
      <formula>$C$4</formula>
    </cfRule>
  </conditionalFormatting>
  <conditionalFormatting sqref="N47">
    <cfRule type="cellIs" dxfId="26995" priority="3238" operator="lessThan">
      <formula>$C$4</formula>
    </cfRule>
  </conditionalFormatting>
  <conditionalFormatting sqref="N47">
    <cfRule type="cellIs" dxfId="26994" priority="3239" operator="lessThan">
      <formula>$C$4</formula>
    </cfRule>
  </conditionalFormatting>
  <conditionalFormatting sqref="N48">
    <cfRule type="cellIs" dxfId="26993" priority="3240" operator="lessThan">
      <formula>$C$4</formula>
    </cfRule>
  </conditionalFormatting>
  <conditionalFormatting sqref="N48">
    <cfRule type="cellIs" dxfId="26992" priority="3241" operator="lessThan">
      <formula>$C$4</formula>
    </cfRule>
  </conditionalFormatting>
  <conditionalFormatting sqref="N49">
    <cfRule type="cellIs" dxfId="26991" priority="3242" operator="lessThan">
      <formula>$C$4</formula>
    </cfRule>
  </conditionalFormatting>
  <conditionalFormatting sqref="N49">
    <cfRule type="cellIs" dxfId="26990" priority="3243" operator="lessThan">
      <formula>$C$4</formula>
    </cfRule>
  </conditionalFormatting>
  <conditionalFormatting sqref="N50">
    <cfRule type="cellIs" dxfId="26989" priority="3244" operator="lessThan">
      <formula>$C$4</formula>
    </cfRule>
  </conditionalFormatting>
  <conditionalFormatting sqref="N50">
    <cfRule type="cellIs" dxfId="26988" priority="3245" operator="lessThan">
      <formula>$C$4</formula>
    </cfRule>
  </conditionalFormatting>
  <conditionalFormatting sqref="N51">
    <cfRule type="cellIs" dxfId="26987" priority="3246" operator="lessThan">
      <formula>$C$4</formula>
    </cfRule>
  </conditionalFormatting>
  <conditionalFormatting sqref="N51">
    <cfRule type="cellIs" dxfId="26986" priority="3247" operator="lessThan">
      <formula>$C$4</formula>
    </cfRule>
  </conditionalFormatting>
  <conditionalFormatting sqref="N52">
    <cfRule type="cellIs" dxfId="26985" priority="3248" operator="lessThan">
      <formula>$C$4</formula>
    </cfRule>
  </conditionalFormatting>
  <conditionalFormatting sqref="N52">
    <cfRule type="cellIs" dxfId="26984" priority="3249" operator="lessThan">
      <formula>$C$4</formula>
    </cfRule>
  </conditionalFormatting>
  <conditionalFormatting sqref="N53">
    <cfRule type="cellIs" dxfId="26983" priority="3250" operator="lessThan">
      <formula>$C$4</formula>
    </cfRule>
  </conditionalFormatting>
  <conditionalFormatting sqref="N53">
    <cfRule type="cellIs" dxfId="26982" priority="3251" operator="lessThan">
      <formula>$C$4</formula>
    </cfRule>
  </conditionalFormatting>
  <conditionalFormatting sqref="N54">
    <cfRule type="cellIs" dxfId="26981" priority="3252" operator="lessThan">
      <formula>$C$4</formula>
    </cfRule>
  </conditionalFormatting>
  <conditionalFormatting sqref="N54">
    <cfRule type="cellIs" dxfId="26980" priority="3253" operator="lessThan">
      <formula>$C$4</formula>
    </cfRule>
  </conditionalFormatting>
  <conditionalFormatting sqref="N55">
    <cfRule type="cellIs" dxfId="26979" priority="3254" operator="lessThan">
      <formula>$C$4</formula>
    </cfRule>
  </conditionalFormatting>
  <conditionalFormatting sqref="N55">
    <cfRule type="cellIs" dxfId="26978" priority="3255" operator="lessThan">
      <formula>$C$4</formula>
    </cfRule>
  </conditionalFormatting>
  <conditionalFormatting sqref="N56">
    <cfRule type="cellIs" dxfId="26977" priority="3256" operator="lessThan">
      <formula>$C$4</formula>
    </cfRule>
  </conditionalFormatting>
  <conditionalFormatting sqref="N56">
    <cfRule type="cellIs" dxfId="26976" priority="3257" operator="lessThan">
      <formula>$C$4</formula>
    </cfRule>
  </conditionalFormatting>
  <conditionalFormatting sqref="N57">
    <cfRule type="cellIs" dxfId="26975" priority="3258" operator="lessThan">
      <formula>$C$4</formula>
    </cfRule>
  </conditionalFormatting>
  <conditionalFormatting sqref="N57">
    <cfRule type="cellIs" dxfId="26974" priority="3259" operator="lessThan">
      <formula>$C$4</formula>
    </cfRule>
  </conditionalFormatting>
  <conditionalFormatting sqref="N58">
    <cfRule type="cellIs" dxfId="26973" priority="3260" operator="lessThan">
      <formula>$C$4</formula>
    </cfRule>
  </conditionalFormatting>
  <conditionalFormatting sqref="N58">
    <cfRule type="cellIs" dxfId="26972" priority="3261" operator="lessThan">
      <formula>$C$4</formula>
    </cfRule>
  </conditionalFormatting>
  <conditionalFormatting sqref="N59">
    <cfRule type="cellIs" dxfId="26971" priority="3262" operator="lessThan">
      <formula>$C$4</formula>
    </cfRule>
  </conditionalFormatting>
  <conditionalFormatting sqref="N59">
    <cfRule type="cellIs" dxfId="26970" priority="3263" operator="lessThan">
      <formula>$C$4</formula>
    </cfRule>
  </conditionalFormatting>
  <conditionalFormatting sqref="N60">
    <cfRule type="cellIs" dxfId="26969" priority="3264" operator="lessThan">
      <formula>$C$4</formula>
    </cfRule>
  </conditionalFormatting>
  <conditionalFormatting sqref="N60">
    <cfRule type="cellIs" dxfId="26968" priority="3265" operator="lessThan">
      <formula>$C$4</formula>
    </cfRule>
  </conditionalFormatting>
  <conditionalFormatting sqref="O11">
    <cfRule type="cellIs" dxfId="26967" priority="3266" operator="lessThan">
      <formula>$C$4</formula>
    </cfRule>
  </conditionalFormatting>
  <conditionalFormatting sqref="O11">
    <cfRule type="cellIs" dxfId="26966" priority="3267" operator="lessThan">
      <formula>$C$4</formula>
    </cfRule>
  </conditionalFormatting>
  <conditionalFormatting sqref="O12">
    <cfRule type="cellIs" dxfId="26965" priority="3268" operator="lessThan">
      <formula>$C$4</formula>
    </cfRule>
  </conditionalFormatting>
  <conditionalFormatting sqref="O12">
    <cfRule type="cellIs" dxfId="26964" priority="3269" operator="lessThan">
      <formula>$C$4</formula>
    </cfRule>
  </conditionalFormatting>
  <conditionalFormatting sqref="O13">
    <cfRule type="cellIs" dxfId="26963" priority="3270" operator="lessThan">
      <formula>$C$4</formula>
    </cfRule>
  </conditionalFormatting>
  <conditionalFormatting sqref="O13">
    <cfRule type="cellIs" dxfId="26962" priority="3271" operator="lessThan">
      <formula>$C$4</formula>
    </cfRule>
  </conditionalFormatting>
  <conditionalFormatting sqref="O14">
    <cfRule type="cellIs" dxfId="26961" priority="3272" operator="lessThan">
      <formula>$C$4</formula>
    </cfRule>
  </conditionalFormatting>
  <conditionalFormatting sqref="O14">
    <cfRule type="cellIs" dxfId="26960" priority="3273" operator="lessThan">
      <formula>$C$4</formula>
    </cfRule>
  </conditionalFormatting>
  <conditionalFormatting sqref="O15">
    <cfRule type="cellIs" dxfId="26959" priority="3274" operator="lessThan">
      <formula>$C$4</formula>
    </cfRule>
  </conditionalFormatting>
  <conditionalFormatting sqref="O15">
    <cfRule type="cellIs" dxfId="26958" priority="3275" operator="lessThan">
      <formula>$C$4</formula>
    </cfRule>
  </conditionalFormatting>
  <conditionalFormatting sqref="O16">
    <cfRule type="cellIs" dxfId="26957" priority="3276" operator="lessThan">
      <formula>$C$4</formula>
    </cfRule>
  </conditionalFormatting>
  <conditionalFormatting sqref="O16">
    <cfRule type="cellIs" dxfId="26956" priority="3277" operator="lessThan">
      <formula>$C$4</formula>
    </cfRule>
  </conditionalFormatting>
  <conditionalFormatting sqref="O17">
    <cfRule type="cellIs" dxfId="26955" priority="3278" operator="lessThan">
      <formula>$C$4</formula>
    </cfRule>
  </conditionalFormatting>
  <conditionalFormatting sqref="O17">
    <cfRule type="cellIs" dxfId="26954" priority="3279" operator="lessThan">
      <formula>$C$4</formula>
    </cfRule>
  </conditionalFormatting>
  <conditionalFormatting sqref="O18">
    <cfRule type="cellIs" dxfId="26953" priority="3280" operator="lessThan">
      <formula>$C$4</formula>
    </cfRule>
  </conditionalFormatting>
  <conditionalFormatting sqref="O18">
    <cfRule type="cellIs" dxfId="26952" priority="3281" operator="lessThan">
      <formula>$C$4</formula>
    </cfRule>
  </conditionalFormatting>
  <conditionalFormatting sqref="O19">
    <cfRule type="cellIs" dxfId="26951" priority="3282" operator="lessThan">
      <formula>$C$4</formula>
    </cfRule>
  </conditionalFormatting>
  <conditionalFormatting sqref="O19">
    <cfRule type="cellIs" dxfId="26950" priority="3283" operator="lessThan">
      <formula>$C$4</formula>
    </cfRule>
  </conditionalFormatting>
  <conditionalFormatting sqref="O20">
    <cfRule type="cellIs" dxfId="26949" priority="3284" operator="lessThan">
      <formula>$C$4</formula>
    </cfRule>
  </conditionalFormatting>
  <conditionalFormatting sqref="O20">
    <cfRule type="cellIs" dxfId="26948" priority="3285" operator="lessThan">
      <formula>$C$4</formula>
    </cfRule>
  </conditionalFormatting>
  <conditionalFormatting sqref="O21">
    <cfRule type="cellIs" dxfId="26947" priority="3286" operator="lessThan">
      <formula>$C$4</formula>
    </cfRule>
  </conditionalFormatting>
  <conditionalFormatting sqref="O21">
    <cfRule type="cellIs" dxfId="26946" priority="3287" operator="lessThan">
      <formula>$C$4</formula>
    </cfRule>
  </conditionalFormatting>
  <conditionalFormatting sqref="O22">
    <cfRule type="cellIs" dxfId="26945" priority="3288" operator="lessThan">
      <formula>$C$4</formula>
    </cfRule>
  </conditionalFormatting>
  <conditionalFormatting sqref="O22">
    <cfRule type="cellIs" dxfId="26944" priority="3289" operator="lessThan">
      <formula>$C$4</formula>
    </cfRule>
  </conditionalFormatting>
  <conditionalFormatting sqref="O23">
    <cfRule type="cellIs" dxfId="26943" priority="3290" operator="lessThan">
      <formula>$C$4</formula>
    </cfRule>
  </conditionalFormatting>
  <conditionalFormatting sqref="O23">
    <cfRule type="cellIs" dxfId="26942" priority="3291" operator="lessThan">
      <formula>$C$4</formula>
    </cfRule>
  </conditionalFormatting>
  <conditionalFormatting sqref="O24">
    <cfRule type="cellIs" dxfId="26941" priority="3292" operator="lessThan">
      <formula>$C$4</formula>
    </cfRule>
  </conditionalFormatting>
  <conditionalFormatting sqref="O24">
    <cfRule type="cellIs" dxfId="26940" priority="3293" operator="lessThan">
      <formula>$C$4</formula>
    </cfRule>
  </conditionalFormatting>
  <conditionalFormatting sqref="O25">
    <cfRule type="cellIs" dxfId="26939" priority="3294" operator="lessThan">
      <formula>$C$4</formula>
    </cfRule>
  </conditionalFormatting>
  <conditionalFormatting sqref="O25">
    <cfRule type="cellIs" dxfId="26938" priority="3295" operator="lessThan">
      <formula>$C$4</formula>
    </cfRule>
  </conditionalFormatting>
  <conditionalFormatting sqref="O26">
    <cfRule type="cellIs" dxfId="26937" priority="3296" operator="lessThan">
      <formula>$C$4</formula>
    </cfRule>
  </conditionalFormatting>
  <conditionalFormatting sqref="O26">
    <cfRule type="cellIs" dxfId="26936" priority="3297" operator="lessThan">
      <formula>$C$4</formula>
    </cfRule>
  </conditionalFormatting>
  <conditionalFormatting sqref="O27">
    <cfRule type="cellIs" dxfId="26935" priority="3298" operator="lessThan">
      <formula>$C$4</formula>
    </cfRule>
  </conditionalFormatting>
  <conditionalFormatting sqref="O27">
    <cfRule type="cellIs" dxfId="26934" priority="3299" operator="lessThan">
      <formula>$C$4</formula>
    </cfRule>
  </conditionalFormatting>
  <conditionalFormatting sqref="O28">
    <cfRule type="cellIs" dxfId="26933" priority="3300" operator="lessThan">
      <formula>$C$4</formula>
    </cfRule>
  </conditionalFormatting>
  <conditionalFormatting sqref="O28">
    <cfRule type="cellIs" dxfId="26932" priority="3301" operator="lessThan">
      <formula>$C$4</formula>
    </cfRule>
  </conditionalFormatting>
  <conditionalFormatting sqref="O29">
    <cfRule type="cellIs" dxfId="26931" priority="3302" operator="lessThan">
      <formula>$C$4</formula>
    </cfRule>
  </conditionalFormatting>
  <conditionalFormatting sqref="O29">
    <cfRule type="cellIs" dxfId="26930" priority="3303" operator="lessThan">
      <formula>$C$4</formula>
    </cfRule>
  </conditionalFormatting>
  <conditionalFormatting sqref="O30">
    <cfRule type="cellIs" dxfId="26929" priority="3304" operator="lessThan">
      <formula>$C$4</formula>
    </cfRule>
  </conditionalFormatting>
  <conditionalFormatting sqref="O30">
    <cfRule type="cellIs" dxfId="26928" priority="3305" operator="lessThan">
      <formula>$C$4</formula>
    </cfRule>
  </conditionalFormatting>
  <conditionalFormatting sqref="O31">
    <cfRule type="cellIs" dxfId="26927" priority="3306" operator="lessThan">
      <formula>$C$4</formula>
    </cfRule>
  </conditionalFormatting>
  <conditionalFormatting sqref="O31">
    <cfRule type="cellIs" dxfId="26926" priority="3307" operator="lessThan">
      <formula>$C$4</formula>
    </cfRule>
  </conditionalFormatting>
  <conditionalFormatting sqref="O32">
    <cfRule type="cellIs" dxfId="26925" priority="3308" operator="lessThan">
      <formula>$C$4</formula>
    </cfRule>
  </conditionalFormatting>
  <conditionalFormatting sqref="O32">
    <cfRule type="cellIs" dxfId="26924" priority="3309" operator="lessThan">
      <formula>$C$4</formula>
    </cfRule>
  </conditionalFormatting>
  <conditionalFormatting sqref="O33">
    <cfRule type="cellIs" dxfId="26923" priority="3310" operator="lessThan">
      <formula>$C$4</formula>
    </cfRule>
  </conditionalFormatting>
  <conditionalFormatting sqref="O33">
    <cfRule type="cellIs" dxfId="26922" priority="3311" operator="lessThan">
      <formula>$C$4</formula>
    </cfRule>
  </conditionalFormatting>
  <conditionalFormatting sqref="O34">
    <cfRule type="cellIs" dxfId="26921" priority="3312" operator="lessThan">
      <formula>$C$4</formula>
    </cfRule>
  </conditionalFormatting>
  <conditionalFormatting sqref="O34">
    <cfRule type="cellIs" dxfId="26920" priority="3313" operator="lessThan">
      <formula>$C$4</formula>
    </cfRule>
  </conditionalFormatting>
  <conditionalFormatting sqref="O35">
    <cfRule type="cellIs" dxfId="26919" priority="3314" operator="lessThan">
      <formula>$C$4</formula>
    </cfRule>
  </conditionalFormatting>
  <conditionalFormatting sqref="O35">
    <cfRule type="cellIs" dxfId="26918" priority="3315" operator="lessThan">
      <formula>$C$4</formula>
    </cfRule>
  </conditionalFormatting>
  <conditionalFormatting sqref="O36">
    <cfRule type="cellIs" dxfId="26917" priority="3316" operator="lessThan">
      <formula>$C$4</formula>
    </cfRule>
  </conditionalFormatting>
  <conditionalFormatting sqref="O36">
    <cfRule type="cellIs" dxfId="26916" priority="3317" operator="lessThan">
      <formula>$C$4</formula>
    </cfRule>
  </conditionalFormatting>
  <conditionalFormatting sqref="O37">
    <cfRule type="cellIs" dxfId="26915" priority="3318" operator="lessThan">
      <formula>$C$4</formula>
    </cfRule>
  </conditionalFormatting>
  <conditionalFormatting sqref="O37">
    <cfRule type="cellIs" dxfId="26914" priority="3319" operator="lessThan">
      <formula>$C$4</formula>
    </cfRule>
  </conditionalFormatting>
  <conditionalFormatting sqref="O38">
    <cfRule type="cellIs" dxfId="26913" priority="3320" operator="lessThan">
      <formula>$C$4</formula>
    </cfRule>
  </conditionalFormatting>
  <conditionalFormatting sqref="O38">
    <cfRule type="cellIs" dxfId="26912" priority="3321" operator="lessThan">
      <formula>$C$4</formula>
    </cfRule>
  </conditionalFormatting>
  <conditionalFormatting sqref="O39">
    <cfRule type="cellIs" dxfId="26911" priority="3322" operator="lessThan">
      <formula>$C$4</formula>
    </cfRule>
  </conditionalFormatting>
  <conditionalFormatting sqref="O39">
    <cfRule type="cellIs" dxfId="26910" priority="3323" operator="lessThan">
      <formula>$C$4</formula>
    </cfRule>
  </conditionalFormatting>
  <conditionalFormatting sqref="O40">
    <cfRule type="cellIs" dxfId="26909" priority="3324" operator="lessThan">
      <formula>$C$4</formula>
    </cfRule>
  </conditionalFormatting>
  <conditionalFormatting sqref="O40">
    <cfRule type="cellIs" dxfId="26908" priority="3325" operator="lessThan">
      <formula>$C$4</formula>
    </cfRule>
  </conditionalFormatting>
  <conditionalFormatting sqref="O41">
    <cfRule type="cellIs" dxfId="26907" priority="3326" operator="lessThan">
      <formula>$C$4</formula>
    </cfRule>
  </conditionalFormatting>
  <conditionalFormatting sqref="O41">
    <cfRule type="cellIs" dxfId="26906" priority="3327" operator="lessThan">
      <formula>$C$4</formula>
    </cfRule>
  </conditionalFormatting>
  <conditionalFormatting sqref="O42">
    <cfRule type="cellIs" dxfId="26905" priority="3328" operator="lessThan">
      <formula>$C$4</formula>
    </cfRule>
  </conditionalFormatting>
  <conditionalFormatting sqref="O42">
    <cfRule type="cellIs" dxfId="26904" priority="3329" operator="lessThan">
      <formula>$C$4</formula>
    </cfRule>
  </conditionalFormatting>
  <conditionalFormatting sqref="O43">
    <cfRule type="cellIs" dxfId="26903" priority="3330" operator="lessThan">
      <formula>$C$4</formula>
    </cfRule>
  </conditionalFormatting>
  <conditionalFormatting sqref="O43">
    <cfRule type="cellIs" dxfId="26902" priority="3331" operator="lessThan">
      <formula>$C$4</formula>
    </cfRule>
  </conditionalFormatting>
  <conditionalFormatting sqref="O44">
    <cfRule type="cellIs" dxfId="26901" priority="3332" operator="lessThan">
      <formula>$C$4</formula>
    </cfRule>
  </conditionalFormatting>
  <conditionalFormatting sqref="O44">
    <cfRule type="cellIs" dxfId="26900" priority="3333" operator="lessThan">
      <formula>$C$4</formula>
    </cfRule>
  </conditionalFormatting>
  <conditionalFormatting sqref="O45">
    <cfRule type="cellIs" dxfId="26899" priority="3334" operator="lessThan">
      <formula>$C$4</formula>
    </cfRule>
  </conditionalFormatting>
  <conditionalFormatting sqref="O45">
    <cfRule type="cellIs" dxfId="26898" priority="3335" operator="lessThan">
      <formula>$C$4</formula>
    </cfRule>
  </conditionalFormatting>
  <conditionalFormatting sqref="O46">
    <cfRule type="cellIs" dxfId="26897" priority="3336" operator="lessThan">
      <formula>$C$4</formula>
    </cfRule>
  </conditionalFormatting>
  <conditionalFormatting sqref="O46">
    <cfRule type="cellIs" dxfId="26896" priority="3337" operator="lessThan">
      <formula>$C$4</formula>
    </cfRule>
  </conditionalFormatting>
  <conditionalFormatting sqref="O47">
    <cfRule type="cellIs" dxfId="26895" priority="3338" operator="lessThan">
      <formula>$C$4</formula>
    </cfRule>
  </conditionalFormatting>
  <conditionalFormatting sqref="O47">
    <cfRule type="cellIs" dxfId="26894" priority="3339" operator="lessThan">
      <formula>$C$4</formula>
    </cfRule>
  </conditionalFormatting>
  <conditionalFormatting sqref="O48">
    <cfRule type="cellIs" dxfId="26893" priority="3340" operator="lessThan">
      <formula>$C$4</formula>
    </cfRule>
  </conditionalFormatting>
  <conditionalFormatting sqref="O48">
    <cfRule type="cellIs" dxfId="26892" priority="3341" operator="lessThan">
      <formula>$C$4</formula>
    </cfRule>
  </conditionalFormatting>
  <conditionalFormatting sqref="O49">
    <cfRule type="cellIs" dxfId="26891" priority="3342" operator="lessThan">
      <formula>$C$4</formula>
    </cfRule>
  </conditionalFormatting>
  <conditionalFormatting sqref="O49">
    <cfRule type="cellIs" dxfId="26890" priority="3343" operator="lessThan">
      <formula>$C$4</formula>
    </cfRule>
  </conditionalFormatting>
  <conditionalFormatting sqref="O50">
    <cfRule type="cellIs" dxfId="26889" priority="3344" operator="lessThan">
      <formula>$C$4</formula>
    </cfRule>
  </conditionalFormatting>
  <conditionalFormatting sqref="O50">
    <cfRule type="cellIs" dxfId="26888" priority="3345" operator="lessThan">
      <formula>$C$4</formula>
    </cfRule>
  </conditionalFormatting>
  <conditionalFormatting sqref="O51">
    <cfRule type="cellIs" dxfId="26887" priority="3346" operator="lessThan">
      <formula>$C$4</formula>
    </cfRule>
  </conditionalFormatting>
  <conditionalFormatting sqref="O51">
    <cfRule type="cellIs" dxfId="26886" priority="3347" operator="lessThan">
      <formula>$C$4</formula>
    </cfRule>
  </conditionalFormatting>
  <conditionalFormatting sqref="O52">
    <cfRule type="cellIs" dxfId="26885" priority="3348" operator="lessThan">
      <formula>$C$4</formula>
    </cfRule>
  </conditionalFormatting>
  <conditionalFormatting sqref="O52">
    <cfRule type="cellIs" dxfId="26884" priority="3349" operator="lessThan">
      <formula>$C$4</formula>
    </cfRule>
  </conditionalFormatting>
  <conditionalFormatting sqref="O53">
    <cfRule type="cellIs" dxfId="26883" priority="3350" operator="lessThan">
      <formula>$C$4</formula>
    </cfRule>
  </conditionalFormatting>
  <conditionalFormatting sqref="O53">
    <cfRule type="cellIs" dxfId="26882" priority="3351" operator="lessThan">
      <formula>$C$4</formula>
    </cfRule>
  </conditionalFormatting>
  <conditionalFormatting sqref="O54">
    <cfRule type="cellIs" dxfId="26881" priority="3352" operator="lessThan">
      <formula>$C$4</formula>
    </cfRule>
  </conditionalFormatting>
  <conditionalFormatting sqref="O54">
    <cfRule type="cellIs" dxfId="26880" priority="3353" operator="lessThan">
      <formula>$C$4</formula>
    </cfRule>
  </conditionalFormatting>
  <conditionalFormatting sqref="O55">
    <cfRule type="cellIs" dxfId="26879" priority="3354" operator="lessThan">
      <formula>$C$4</formula>
    </cfRule>
  </conditionalFormatting>
  <conditionalFormatting sqref="O55">
    <cfRule type="cellIs" dxfId="26878" priority="3355" operator="lessThan">
      <formula>$C$4</formula>
    </cfRule>
  </conditionalFormatting>
  <conditionalFormatting sqref="O56">
    <cfRule type="cellIs" dxfId="26877" priority="3356" operator="lessThan">
      <formula>$C$4</formula>
    </cfRule>
  </conditionalFormatting>
  <conditionalFormatting sqref="O56">
    <cfRule type="cellIs" dxfId="26876" priority="3357" operator="lessThan">
      <formula>$C$4</formula>
    </cfRule>
  </conditionalFormatting>
  <conditionalFormatting sqref="O57">
    <cfRule type="cellIs" dxfId="26875" priority="3358" operator="lessThan">
      <formula>$C$4</formula>
    </cfRule>
  </conditionalFormatting>
  <conditionalFormatting sqref="O57">
    <cfRule type="cellIs" dxfId="26874" priority="3359" operator="lessThan">
      <formula>$C$4</formula>
    </cfRule>
  </conditionalFormatting>
  <conditionalFormatting sqref="O58">
    <cfRule type="cellIs" dxfId="26873" priority="3360" operator="lessThan">
      <formula>$C$4</formula>
    </cfRule>
  </conditionalFormatting>
  <conditionalFormatting sqref="O58">
    <cfRule type="cellIs" dxfId="26872" priority="3361" operator="lessThan">
      <formula>$C$4</formula>
    </cfRule>
  </conditionalFormatting>
  <conditionalFormatting sqref="O59">
    <cfRule type="cellIs" dxfId="26871" priority="3362" operator="lessThan">
      <formula>$C$4</formula>
    </cfRule>
  </conditionalFormatting>
  <conditionalFormatting sqref="O59">
    <cfRule type="cellIs" dxfId="26870" priority="3363" operator="lessThan">
      <formula>$C$4</formula>
    </cfRule>
  </conditionalFormatting>
  <conditionalFormatting sqref="O60">
    <cfRule type="cellIs" dxfId="26869" priority="3364" operator="lessThan">
      <formula>$C$4</formula>
    </cfRule>
  </conditionalFormatting>
  <conditionalFormatting sqref="O60">
    <cfRule type="cellIs" dxfId="26868" priority="3365" operator="lessThan">
      <formula>$C$4</formula>
    </cfRule>
  </conditionalFormatting>
  <conditionalFormatting sqref="AZ11">
    <cfRule type="cellIs" dxfId="26867" priority="3366" operator="lessThan">
      <formula>$C$4</formula>
    </cfRule>
  </conditionalFormatting>
  <conditionalFormatting sqref="AZ12">
    <cfRule type="cellIs" dxfId="26866" priority="3367" operator="lessThan">
      <formula>$C$4</formula>
    </cfRule>
  </conditionalFormatting>
  <conditionalFormatting sqref="AZ13">
    <cfRule type="cellIs" dxfId="26865" priority="3368" operator="lessThan">
      <formula>$C$4</formula>
    </cfRule>
  </conditionalFormatting>
  <conditionalFormatting sqref="AZ14">
    <cfRule type="cellIs" dxfId="26864" priority="3369" operator="lessThan">
      <formula>$C$4</formula>
    </cfRule>
  </conditionalFormatting>
  <conditionalFormatting sqref="AZ15">
    <cfRule type="cellIs" dxfId="26863" priority="3370" operator="lessThan">
      <formula>$C$4</formula>
    </cfRule>
  </conditionalFormatting>
  <conditionalFormatting sqref="AZ16">
    <cfRule type="cellIs" dxfId="26862" priority="3371" operator="lessThan">
      <formula>$C$4</formula>
    </cfRule>
  </conditionalFormatting>
  <conditionalFormatting sqref="AZ17">
    <cfRule type="cellIs" dxfId="26861" priority="3372" operator="lessThan">
      <formula>$C$4</formula>
    </cfRule>
  </conditionalFormatting>
  <conditionalFormatting sqref="AZ18">
    <cfRule type="cellIs" dxfId="26860" priority="3373" operator="lessThan">
      <formula>$C$4</formula>
    </cfRule>
  </conditionalFormatting>
  <conditionalFormatting sqref="AZ19">
    <cfRule type="cellIs" dxfId="26859" priority="3374" operator="lessThan">
      <formula>$C$4</formula>
    </cfRule>
  </conditionalFormatting>
  <conditionalFormatting sqref="AZ20">
    <cfRule type="cellIs" dxfId="26858" priority="3375" operator="lessThan">
      <formula>$C$4</formula>
    </cfRule>
  </conditionalFormatting>
  <conditionalFormatting sqref="AZ21">
    <cfRule type="cellIs" dxfId="26857" priority="3376" operator="lessThan">
      <formula>$C$4</formula>
    </cfRule>
  </conditionalFormatting>
  <conditionalFormatting sqref="AZ22">
    <cfRule type="cellIs" dxfId="26856" priority="3377" operator="lessThan">
      <formula>$C$4</formula>
    </cfRule>
  </conditionalFormatting>
  <conditionalFormatting sqref="AZ23">
    <cfRule type="cellIs" dxfId="26855" priority="3378" operator="lessThan">
      <formula>$C$4</formula>
    </cfRule>
  </conditionalFormatting>
  <conditionalFormatting sqref="AZ24">
    <cfRule type="cellIs" dxfId="26854" priority="3379" operator="lessThan">
      <formula>$C$4</formula>
    </cfRule>
  </conditionalFormatting>
  <conditionalFormatting sqref="AZ25">
    <cfRule type="cellIs" dxfId="26853" priority="3380" operator="lessThan">
      <formula>$C$4</formula>
    </cfRule>
  </conditionalFormatting>
  <conditionalFormatting sqref="AZ26">
    <cfRule type="cellIs" dxfId="26852" priority="3381" operator="lessThan">
      <formula>$C$4</formula>
    </cfRule>
  </conditionalFormatting>
  <conditionalFormatting sqref="AZ27">
    <cfRule type="cellIs" dxfId="26851" priority="3382" operator="lessThan">
      <formula>$C$4</formula>
    </cfRule>
  </conditionalFormatting>
  <conditionalFormatting sqref="AZ28">
    <cfRule type="cellIs" dxfId="26850" priority="3383" operator="lessThan">
      <formula>$C$4</formula>
    </cfRule>
  </conditionalFormatting>
  <conditionalFormatting sqref="AZ29">
    <cfRule type="cellIs" dxfId="26849" priority="3384" operator="lessThan">
      <formula>$C$4</formula>
    </cfRule>
  </conditionalFormatting>
  <conditionalFormatting sqref="AZ30">
    <cfRule type="cellIs" dxfId="26848" priority="3385" operator="lessThan">
      <formula>$C$4</formula>
    </cfRule>
  </conditionalFormatting>
  <conditionalFormatting sqref="AZ31">
    <cfRule type="cellIs" dxfId="26847" priority="3386" operator="lessThan">
      <formula>$C$4</formula>
    </cfRule>
  </conditionalFormatting>
  <conditionalFormatting sqref="AZ32">
    <cfRule type="cellIs" dxfId="26846" priority="3387" operator="lessThan">
      <formula>$C$4</formula>
    </cfRule>
  </conditionalFormatting>
  <conditionalFormatting sqref="AZ33">
    <cfRule type="cellIs" dxfId="26845" priority="3388" operator="lessThan">
      <formula>$C$4</formula>
    </cfRule>
  </conditionalFormatting>
  <conditionalFormatting sqref="AZ34">
    <cfRule type="cellIs" dxfId="26844" priority="3389" operator="lessThan">
      <formula>$C$4</formula>
    </cfRule>
  </conditionalFormatting>
  <conditionalFormatting sqref="AZ35">
    <cfRule type="cellIs" dxfId="26843" priority="3390" operator="lessThan">
      <formula>$C$4</formula>
    </cfRule>
  </conditionalFormatting>
  <conditionalFormatting sqref="AZ36">
    <cfRule type="cellIs" dxfId="26842" priority="3391" operator="lessThan">
      <formula>$C$4</formula>
    </cfRule>
  </conditionalFormatting>
  <conditionalFormatting sqref="AZ37">
    <cfRule type="cellIs" dxfId="26841" priority="3392" operator="lessThan">
      <formula>$C$4</formula>
    </cfRule>
  </conditionalFormatting>
  <conditionalFormatting sqref="AZ38">
    <cfRule type="cellIs" dxfId="26840" priority="3393" operator="lessThan">
      <formula>$C$4</formula>
    </cfRule>
  </conditionalFormatting>
  <conditionalFormatting sqref="AZ39">
    <cfRule type="cellIs" dxfId="26839" priority="3394" operator="lessThan">
      <formula>$C$4</formula>
    </cfRule>
  </conditionalFormatting>
  <conditionalFormatting sqref="AZ40">
    <cfRule type="cellIs" dxfId="26838" priority="3395" operator="lessThan">
      <formula>$C$4</formula>
    </cfRule>
  </conditionalFormatting>
  <conditionalFormatting sqref="AZ41">
    <cfRule type="cellIs" dxfId="26837" priority="3396" operator="lessThan">
      <formula>$C$4</formula>
    </cfRule>
  </conditionalFormatting>
  <conditionalFormatting sqref="AZ42">
    <cfRule type="cellIs" dxfId="26836" priority="3397" operator="lessThan">
      <formula>$C$4</formula>
    </cfRule>
  </conditionalFormatting>
  <conditionalFormatting sqref="AZ43">
    <cfRule type="cellIs" dxfId="26835" priority="3398" operator="lessThan">
      <formula>$C$4</formula>
    </cfRule>
  </conditionalFormatting>
  <conditionalFormatting sqref="AZ44">
    <cfRule type="cellIs" dxfId="26834" priority="3399" operator="lessThan">
      <formula>$C$4</formula>
    </cfRule>
  </conditionalFormatting>
  <conditionalFormatting sqref="AZ45">
    <cfRule type="cellIs" dxfId="26833" priority="3400" operator="lessThan">
      <formula>$C$4</formula>
    </cfRule>
  </conditionalFormatting>
  <conditionalFormatting sqref="AZ46">
    <cfRule type="cellIs" dxfId="26832" priority="3401" operator="lessThan">
      <formula>$C$4</formula>
    </cfRule>
  </conditionalFormatting>
  <conditionalFormatting sqref="AZ47">
    <cfRule type="cellIs" dxfId="26831" priority="3402" operator="lessThan">
      <formula>$C$4</formula>
    </cfRule>
  </conditionalFormatting>
  <conditionalFormatting sqref="AZ48">
    <cfRule type="cellIs" dxfId="26830" priority="3403" operator="lessThan">
      <formula>$C$4</formula>
    </cfRule>
  </conditionalFormatting>
  <conditionalFormatting sqref="AZ49">
    <cfRule type="cellIs" dxfId="26829" priority="3404" operator="lessThan">
      <formula>$C$4</formula>
    </cfRule>
  </conditionalFormatting>
  <conditionalFormatting sqref="AZ50">
    <cfRule type="cellIs" dxfId="26828" priority="3405" operator="lessThan">
      <formula>$C$4</formula>
    </cfRule>
  </conditionalFormatting>
  <conditionalFormatting sqref="AZ51">
    <cfRule type="cellIs" dxfId="26827" priority="3406" operator="lessThan">
      <formula>$C$4</formula>
    </cfRule>
  </conditionalFormatting>
  <conditionalFormatting sqref="AZ52">
    <cfRule type="cellIs" dxfId="26826" priority="3407" operator="lessThan">
      <formula>$C$4</formula>
    </cfRule>
  </conditionalFormatting>
  <conditionalFormatting sqref="AZ53">
    <cfRule type="cellIs" dxfId="26825" priority="3408" operator="lessThan">
      <formula>$C$4</formula>
    </cfRule>
  </conditionalFormatting>
  <conditionalFormatting sqref="AZ54">
    <cfRule type="cellIs" dxfId="26824" priority="3409" operator="lessThan">
      <formula>$C$4</formula>
    </cfRule>
  </conditionalFormatting>
  <conditionalFormatting sqref="AZ55">
    <cfRule type="cellIs" dxfId="26823" priority="3410" operator="lessThan">
      <formula>$C$4</formula>
    </cfRule>
  </conditionalFormatting>
  <conditionalFormatting sqref="AZ56">
    <cfRule type="cellIs" dxfId="26822" priority="3411" operator="lessThan">
      <formula>$C$4</formula>
    </cfRule>
  </conditionalFormatting>
  <conditionalFormatting sqref="AZ57">
    <cfRule type="cellIs" dxfId="26821" priority="3412" operator="lessThan">
      <formula>$C$4</formula>
    </cfRule>
  </conditionalFormatting>
  <conditionalFormatting sqref="AZ58">
    <cfRule type="cellIs" dxfId="26820" priority="3413" operator="lessThan">
      <formula>$C$4</formula>
    </cfRule>
  </conditionalFormatting>
  <conditionalFormatting sqref="AZ59">
    <cfRule type="cellIs" dxfId="26819" priority="3414" operator="lessThan">
      <formula>$C$4</formula>
    </cfRule>
  </conditionalFormatting>
  <conditionalFormatting sqref="AZ60">
    <cfRule type="cellIs" dxfId="26818" priority="3415" operator="lessThan">
      <formula>$C$4</formula>
    </cfRule>
  </conditionalFormatting>
  <conditionalFormatting sqref="BA11">
    <cfRule type="cellIs" dxfId="26817" priority="3416" operator="lessThan">
      <formula>$C$4</formula>
    </cfRule>
  </conditionalFormatting>
  <conditionalFormatting sqref="BA12">
    <cfRule type="cellIs" dxfId="26816" priority="3417" operator="lessThan">
      <formula>$C$4</formula>
    </cfRule>
  </conditionalFormatting>
  <conditionalFormatting sqref="BA13">
    <cfRule type="cellIs" dxfId="26815" priority="3418" operator="lessThan">
      <formula>$C$4</formula>
    </cfRule>
  </conditionalFormatting>
  <conditionalFormatting sqref="BA14">
    <cfRule type="cellIs" dxfId="26814" priority="3419" operator="lessThan">
      <formula>$C$4</formula>
    </cfRule>
  </conditionalFormatting>
  <conditionalFormatting sqref="BA15">
    <cfRule type="cellIs" dxfId="26813" priority="3420" operator="lessThan">
      <formula>$C$4</formula>
    </cfRule>
  </conditionalFormatting>
  <conditionalFormatting sqref="BA16">
    <cfRule type="cellIs" dxfId="26812" priority="3421" operator="lessThan">
      <formula>$C$4</formula>
    </cfRule>
  </conditionalFormatting>
  <conditionalFormatting sqref="BA17">
    <cfRule type="cellIs" dxfId="26811" priority="3422" operator="lessThan">
      <formula>$C$4</formula>
    </cfRule>
  </conditionalFormatting>
  <conditionalFormatting sqref="BA18">
    <cfRule type="cellIs" dxfId="26810" priority="3423" operator="lessThan">
      <formula>$C$4</formula>
    </cfRule>
  </conditionalFormatting>
  <conditionalFormatting sqref="BA19">
    <cfRule type="cellIs" dxfId="26809" priority="3424" operator="lessThan">
      <formula>$C$4</formula>
    </cfRule>
  </conditionalFormatting>
  <conditionalFormatting sqref="BA20">
    <cfRule type="cellIs" dxfId="26808" priority="3425" operator="lessThan">
      <formula>$C$4</formula>
    </cfRule>
  </conditionalFormatting>
  <conditionalFormatting sqref="BA21">
    <cfRule type="cellIs" dxfId="26807" priority="3426" operator="lessThan">
      <formula>$C$4</formula>
    </cfRule>
  </conditionalFormatting>
  <conditionalFormatting sqref="BA22">
    <cfRule type="cellIs" dxfId="26806" priority="3427" operator="lessThan">
      <formula>$C$4</formula>
    </cfRule>
  </conditionalFormatting>
  <conditionalFormatting sqref="BA23">
    <cfRule type="cellIs" dxfId="26805" priority="3428" operator="lessThan">
      <formula>$C$4</formula>
    </cfRule>
  </conditionalFormatting>
  <conditionalFormatting sqref="BA24">
    <cfRule type="cellIs" dxfId="26804" priority="3429" operator="lessThan">
      <formula>$C$4</formula>
    </cfRule>
  </conditionalFormatting>
  <conditionalFormatting sqref="BA25">
    <cfRule type="cellIs" dxfId="26803" priority="3430" operator="lessThan">
      <formula>$C$4</formula>
    </cfRule>
  </conditionalFormatting>
  <conditionalFormatting sqref="BA26">
    <cfRule type="cellIs" dxfId="26802" priority="3431" operator="lessThan">
      <formula>$C$4</formula>
    </cfRule>
  </conditionalFormatting>
  <conditionalFormatting sqref="BA27">
    <cfRule type="cellIs" dxfId="26801" priority="3432" operator="lessThan">
      <formula>$C$4</formula>
    </cfRule>
  </conditionalFormatting>
  <conditionalFormatting sqref="BA28">
    <cfRule type="cellIs" dxfId="26800" priority="3433" operator="lessThan">
      <formula>$C$4</formula>
    </cfRule>
  </conditionalFormatting>
  <conditionalFormatting sqref="BA29">
    <cfRule type="cellIs" dxfId="26799" priority="3434" operator="lessThan">
      <formula>$C$4</formula>
    </cfRule>
  </conditionalFormatting>
  <conditionalFormatting sqref="BA30">
    <cfRule type="cellIs" dxfId="26798" priority="3435" operator="lessThan">
      <formula>$C$4</formula>
    </cfRule>
  </conditionalFormatting>
  <conditionalFormatting sqref="BA31">
    <cfRule type="cellIs" dxfId="26797" priority="3436" operator="lessThan">
      <formula>$C$4</formula>
    </cfRule>
  </conditionalFormatting>
  <conditionalFormatting sqref="BA32">
    <cfRule type="cellIs" dxfId="26796" priority="3437" operator="lessThan">
      <formula>$C$4</formula>
    </cfRule>
  </conditionalFormatting>
  <conditionalFormatting sqref="BA33">
    <cfRule type="cellIs" dxfId="26795" priority="3438" operator="lessThan">
      <formula>$C$4</formula>
    </cfRule>
  </conditionalFormatting>
  <conditionalFormatting sqref="BA34">
    <cfRule type="cellIs" dxfId="26794" priority="3439" operator="lessThan">
      <formula>$C$4</formula>
    </cfRule>
  </conditionalFormatting>
  <conditionalFormatting sqref="BA35">
    <cfRule type="cellIs" dxfId="26793" priority="3440" operator="lessThan">
      <formula>$C$4</formula>
    </cfRule>
  </conditionalFormatting>
  <conditionalFormatting sqref="BA36">
    <cfRule type="cellIs" dxfId="26792" priority="3441" operator="lessThan">
      <formula>$C$4</formula>
    </cfRule>
  </conditionalFormatting>
  <conditionalFormatting sqref="BA37">
    <cfRule type="cellIs" dxfId="26791" priority="3442" operator="lessThan">
      <formula>$C$4</formula>
    </cfRule>
  </conditionalFormatting>
  <conditionalFormatting sqref="BA38">
    <cfRule type="cellIs" dxfId="26790" priority="3443" operator="lessThan">
      <formula>$C$4</formula>
    </cfRule>
  </conditionalFormatting>
  <conditionalFormatting sqref="BA39">
    <cfRule type="cellIs" dxfId="26789" priority="3444" operator="lessThan">
      <formula>$C$4</formula>
    </cfRule>
  </conditionalFormatting>
  <conditionalFormatting sqref="BA40">
    <cfRule type="cellIs" dxfId="26788" priority="3445" operator="lessThan">
      <formula>$C$4</formula>
    </cfRule>
  </conditionalFormatting>
  <conditionalFormatting sqref="BA41">
    <cfRule type="cellIs" dxfId="26787" priority="3446" operator="lessThan">
      <formula>$C$4</formula>
    </cfRule>
  </conditionalFormatting>
  <conditionalFormatting sqref="BA42">
    <cfRule type="cellIs" dxfId="26786" priority="3447" operator="lessThan">
      <formula>$C$4</formula>
    </cfRule>
  </conditionalFormatting>
  <conditionalFormatting sqref="BA43">
    <cfRule type="cellIs" dxfId="26785" priority="3448" operator="lessThan">
      <formula>$C$4</formula>
    </cfRule>
  </conditionalFormatting>
  <conditionalFormatting sqref="BA44">
    <cfRule type="cellIs" dxfId="26784" priority="3449" operator="lessThan">
      <formula>$C$4</formula>
    </cfRule>
  </conditionalFormatting>
  <conditionalFormatting sqref="BA45">
    <cfRule type="cellIs" dxfId="26783" priority="3450" operator="lessThan">
      <formula>$C$4</formula>
    </cfRule>
  </conditionalFormatting>
  <conditionalFormatting sqref="BA46">
    <cfRule type="cellIs" dxfId="26782" priority="3451" operator="lessThan">
      <formula>$C$4</formula>
    </cfRule>
  </conditionalFormatting>
  <conditionalFormatting sqref="BA47">
    <cfRule type="cellIs" dxfId="26781" priority="3452" operator="lessThan">
      <formula>$C$4</formula>
    </cfRule>
  </conditionalFormatting>
  <conditionalFormatting sqref="BA48">
    <cfRule type="cellIs" dxfId="26780" priority="3453" operator="lessThan">
      <formula>$C$4</formula>
    </cfRule>
  </conditionalFormatting>
  <conditionalFormatting sqref="BA49">
    <cfRule type="cellIs" dxfId="26779" priority="3454" operator="lessThan">
      <formula>$C$4</formula>
    </cfRule>
  </conditionalFormatting>
  <conditionalFormatting sqref="BA50">
    <cfRule type="cellIs" dxfId="26778" priority="3455" operator="lessThan">
      <formula>$C$4</formula>
    </cfRule>
  </conditionalFormatting>
  <conditionalFormatting sqref="BA51">
    <cfRule type="cellIs" dxfId="26777" priority="3456" operator="lessThan">
      <formula>$C$4</formula>
    </cfRule>
  </conditionalFormatting>
  <conditionalFormatting sqref="BA52">
    <cfRule type="cellIs" dxfId="26776" priority="3457" operator="lessThan">
      <formula>$C$4</formula>
    </cfRule>
  </conditionalFormatting>
  <conditionalFormatting sqref="BA53">
    <cfRule type="cellIs" dxfId="26775" priority="3458" operator="lessThan">
      <formula>$C$4</formula>
    </cfRule>
  </conditionalFormatting>
  <conditionalFormatting sqref="BA54">
    <cfRule type="cellIs" dxfId="26774" priority="3459" operator="lessThan">
      <formula>$C$4</formula>
    </cfRule>
  </conditionalFormatting>
  <conditionalFormatting sqref="BA55">
    <cfRule type="cellIs" dxfId="26773" priority="3460" operator="lessThan">
      <formula>$C$4</formula>
    </cfRule>
  </conditionalFormatting>
  <conditionalFormatting sqref="BA56">
    <cfRule type="cellIs" dxfId="26772" priority="3461" operator="lessThan">
      <formula>$C$4</formula>
    </cfRule>
  </conditionalFormatting>
  <conditionalFormatting sqref="BA57">
    <cfRule type="cellIs" dxfId="26771" priority="3462" operator="lessThan">
      <formula>$C$4</formula>
    </cfRule>
  </conditionalFormatting>
  <conditionalFormatting sqref="BA58">
    <cfRule type="cellIs" dxfId="26770" priority="3463" operator="lessThan">
      <formula>$C$4</formula>
    </cfRule>
  </conditionalFormatting>
  <conditionalFormatting sqref="BA59">
    <cfRule type="cellIs" dxfId="26769" priority="3464" operator="lessThan">
      <formula>$C$4</formula>
    </cfRule>
  </conditionalFormatting>
  <conditionalFormatting sqref="BA60">
    <cfRule type="cellIs" dxfId="26768" priority="3465" operator="lessThan">
      <formula>$C$4</formula>
    </cfRule>
  </conditionalFormatting>
  <conditionalFormatting sqref="BB47">
    <cfRule type="cellIs" dxfId="26767" priority="3502" operator="lessThan">
      <formula>$C$4</formula>
    </cfRule>
  </conditionalFormatting>
  <conditionalFormatting sqref="BB48">
    <cfRule type="cellIs" dxfId="26766" priority="3503" operator="lessThan">
      <formula>$C$4</formula>
    </cfRule>
  </conditionalFormatting>
  <conditionalFormatting sqref="BB49">
    <cfRule type="cellIs" dxfId="26765" priority="3504" operator="lessThan">
      <formula>$C$4</formula>
    </cfRule>
  </conditionalFormatting>
  <conditionalFormatting sqref="BB50">
    <cfRule type="cellIs" dxfId="26764" priority="3505" operator="lessThan">
      <formula>$C$4</formula>
    </cfRule>
  </conditionalFormatting>
  <conditionalFormatting sqref="BB51">
    <cfRule type="cellIs" dxfId="26763" priority="3506" operator="lessThan">
      <formula>$C$4</formula>
    </cfRule>
  </conditionalFormatting>
  <conditionalFormatting sqref="BB52">
    <cfRule type="cellIs" dxfId="26762" priority="3507" operator="lessThan">
      <formula>$C$4</formula>
    </cfRule>
  </conditionalFormatting>
  <conditionalFormatting sqref="BB53">
    <cfRule type="cellIs" dxfId="26761" priority="3508" operator="lessThan">
      <formula>$C$4</formula>
    </cfRule>
  </conditionalFormatting>
  <conditionalFormatting sqref="BB54">
    <cfRule type="cellIs" dxfId="26760" priority="3509" operator="lessThan">
      <formula>$C$4</formula>
    </cfRule>
  </conditionalFormatting>
  <conditionalFormatting sqref="BB55">
    <cfRule type="cellIs" dxfId="26759" priority="3510" operator="lessThan">
      <formula>$C$4</formula>
    </cfRule>
  </conditionalFormatting>
  <conditionalFormatting sqref="BB56">
    <cfRule type="cellIs" dxfId="26758" priority="3511" operator="lessThan">
      <formula>$C$4</formula>
    </cfRule>
  </conditionalFormatting>
  <conditionalFormatting sqref="BB57">
    <cfRule type="cellIs" dxfId="26757" priority="3512" operator="lessThan">
      <formula>$C$4</formula>
    </cfRule>
  </conditionalFormatting>
  <conditionalFormatting sqref="BB58">
    <cfRule type="cellIs" dxfId="26756" priority="3513" operator="lessThan">
      <formula>$C$4</formula>
    </cfRule>
  </conditionalFormatting>
  <conditionalFormatting sqref="BB59">
    <cfRule type="cellIs" dxfId="26755" priority="3514" operator="lessThan">
      <formula>$C$4</formula>
    </cfRule>
  </conditionalFormatting>
  <conditionalFormatting sqref="BB60">
    <cfRule type="cellIs" dxfId="26754" priority="3515" operator="lessThan">
      <formula>$C$4</formula>
    </cfRule>
  </conditionalFormatting>
  <conditionalFormatting sqref="BC47">
    <cfRule type="cellIs" dxfId="26753" priority="3552" operator="lessThan">
      <formula>$C$4</formula>
    </cfRule>
  </conditionalFormatting>
  <conditionalFormatting sqref="BC48">
    <cfRule type="cellIs" dxfId="26752" priority="3553" operator="lessThan">
      <formula>$C$4</formula>
    </cfRule>
  </conditionalFormatting>
  <conditionalFormatting sqref="BC49">
    <cfRule type="cellIs" dxfId="26751" priority="3554" operator="lessThan">
      <formula>$C$4</formula>
    </cfRule>
  </conditionalFormatting>
  <conditionalFormatting sqref="BC50">
    <cfRule type="cellIs" dxfId="26750" priority="3555" operator="lessThan">
      <formula>$C$4</formula>
    </cfRule>
  </conditionalFormatting>
  <conditionalFormatting sqref="BC51">
    <cfRule type="cellIs" dxfId="26749" priority="3556" operator="lessThan">
      <formula>$C$4</formula>
    </cfRule>
  </conditionalFormatting>
  <conditionalFormatting sqref="BC52">
    <cfRule type="cellIs" dxfId="26748" priority="3557" operator="lessThan">
      <formula>$C$4</formula>
    </cfRule>
  </conditionalFormatting>
  <conditionalFormatting sqref="BC53">
    <cfRule type="cellIs" dxfId="26747" priority="3558" operator="lessThan">
      <formula>$C$4</formula>
    </cfRule>
  </conditionalFormatting>
  <conditionalFormatting sqref="BC54">
    <cfRule type="cellIs" dxfId="26746" priority="3559" operator="lessThan">
      <formula>$C$4</formula>
    </cfRule>
  </conditionalFormatting>
  <conditionalFormatting sqref="BC55">
    <cfRule type="cellIs" dxfId="26745" priority="3560" operator="lessThan">
      <formula>$C$4</formula>
    </cfRule>
  </conditionalFormatting>
  <conditionalFormatting sqref="BC56">
    <cfRule type="cellIs" dxfId="26744" priority="3561" operator="lessThan">
      <formula>$C$4</formula>
    </cfRule>
  </conditionalFormatting>
  <conditionalFormatting sqref="BC57">
    <cfRule type="cellIs" dxfId="26743" priority="3562" operator="lessThan">
      <formula>$C$4</formula>
    </cfRule>
  </conditionalFormatting>
  <conditionalFormatting sqref="BC58">
    <cfRule type="cellIs" dxfId="26742" priority="3563" operator="lessThan">
      <formula>$C$4</formula>
    </cfRule>
  </conditionalFormatting>
  <conditionalFormatting sqref="BC59">
    <cfRule type="cellIs" dxfId="26741" priority="3564" operator="lessThan">
      <formula>$C$4</formula>
    </cfRule>
  </conditionalFormatting>
  <conditionalFormatting sqref="BC60">
    <cfRule type="cellIs" dxfId="26740" priority="3565" operator="lessThan">
      <formula>$C$4</formula>
    </cfRule>
  </conditionalFormatting>
  <conditionalFormatting sqref="BD47">
    <cfRule type="cellIs" dxfId="26739" priority="3602" operator="lessThan">
      <formula>$C$4</formula>
    </cfRule>
  </conditionalFormatting>
  <conditionalFormatting sqref="BD48">
    <cfRule type="cellIs" dxfId="26738" priority="3603" operator="lessThan">
      <formula>$C$4</formula>
    </cfRule>
  </conditionalFormatting>
  <conditionalFormatting sqref="BD49">
    <cfRule type="cellIs" dxfId="26737" priority="3604" operator="lessThan">
      <formula>$C$4</formula>
    </cfRule>
  </conditionalFormatting>
  <conditionalFormatting sqref="BD50">
    <cfRule type="cellIs" dxfId="26736" priority="3605" operator="lessThan">
      <formula>$C$4</formula>
    </cfRule>
  </conditionalFormatting>
  <conditionalFormatting sqref="BD51">
    <cfRule type="cellIs" dxfId="26735" priority="3606" operator="lessThan">
      <formula>$C$4</formula>
    </cfRule>
  </conditionalFormatting>
  <conditionalFormatting sqref="BD52">
    <cfRule type="cellIs" dxfId="26734" priority="3607" operator="lessThan">
      <formula>$C$4</formula>
    </cfRule>
  </conditionalFormatting>
  <conditionalFormatting sqref="BD53">
    <cfRule type="cellIs" dxfId="26733" priority="3608" operator="lessThan">
      <formula>$C$4</formula>
    </cfRule>
  </conditionalFormatting>
  <conditionalFormatting sqref="BD54">
    <cfRule type="cellIs" dxfId="26732" priority="3609" operator="lessThan">
      <formula>$C$4</formula>
    </cfRule>
  </conditionalFormatting>
  <conditionalFormatting sqref="BD55">
    <cfRule type="cellIs" dxfId="26731" priority="3610" operator="lessThan">
      <formula>$C$4</formula>
    </cfRule>
  </conditionalFormatting>
  <conditionalFormatting sqref="BD56">
    <cfRule type="cellIs" dxfId="26730" priority="3611" operator="lessThan">
      <formula>$C$4</formula>
    </cfRule>
  </conditionalFormatting>
  <conditionalFormatting sqref="BD57">
    <cfRule type="cellIs" dxfId="26729" priority="3612" operator="lessThan">
      <formula>$C$4</formula>
    </cfRule>
  </conditionalFormatting>
  <conditionalFormatting sqref="BD58">
    <cfRule type="cellIs" dxfId="26728" priority="3613" operator="lessThan">
      <formula>$C$4</formula>
    </cfRule>
  </conditionalFormatting>
  <conditionalFormatting sqref="BD59">
    <cfRule type="cellIs" dxfId="26727" priority="3614" operator="lessThan">
      <formula>$C$4</formula>
    </cfRule>
  </conditionalFormatting>
  <conditionalFormatting sqref="BD60">
    <cfRule type="cellIs" dxfId="26726" priority="3615" operator="lessThan">
      <formula>$C$4</formula>
    </cfRule>
  </conditionalFormatting>
  <conditionalFormatting sqref="BE47">
    <cfRule type="cellIs" dxfId="26725" priority="3652" operator="lessThan">
      <formula>$C$4</formula>
    </cfRule>
  </conditionalFormatting>
  <conditionalFormatting sqref="BE48">
    <cfRule type="cellIs" dxfId="26724" priority="3653" operator="lessThan">
      <formula>$C$4</formula>
    </cfRule>
  </conditionalFormatting>
  <conditionalFormatting sqref="BE49">
    <cfRule type="cellIs" dxfId="26723" priority="3654" operator="lessThan">
      <formula>$C$4</formula>
    </cfRule>
  </conditionalFormatting>
  <conditionalFormatting sqref="BE50">
    <cfRule type="cellIs" dxfId="26722" priority="3655" operator="lessThan">
      <formula>$C$4</formula>
    </cfRule>
  </conditionalFormatting>
  <conditionalFormatting sqref="BE51">
    <cfRule type="cellIs" dxfId="26721" priority="3656" operator="lessThan">
      <formula>$C$4</formula>
    </cfRule>
  </conditionalFormatting>
  <conditionalFormatting sqref="BE52">
    <cfRule type="cellIs" dxfId="26720" priority="3657" operator="lessThan">
      <formula>$C$4</formula>
    </cfRule>
  </conditionalFormatting>
  <conditionalFormatting sqref="BE53">
    <cfRule type="cellIs" dxfId="26719" priority="3658" operator="lessThan">
      <formula>$C$4</formula>
    </cfRule>
  </conditionalFormatting>
  <conditionalFormatting sqref="BE54">
    <cfRule type="cellIs" dxfId="26718" priority="3659" operator="lessThan">
      <formula>$C$4</formula>
    </cfRule>
  </conditionalFormatting>
  <conditionalFormatting sqref="BE55">
    <cfRule type="cellIs" dxfId="26717" priority="3660" operator="lessThan">
      <formula>$C$4</formula>
    </cfRule>
  </conditionalFormatting>
  <conditionalFormatting sqref="BE56">
    <cfRule type="cellIs" dxfId="26716" priority="3661" operator="lessThan">
      <formula>$C$4</formula>
    </cfRule>
  </conditionalFormatting>
  <conditionalFormatting sqref="BE57">
    <cfRule type="cellIs" dxfId="26715" priority="3662" operator="lessThan">
      <formula>$C$4</formula>
    </cfRule>
  </conditionalFormatting>
  <conditionalFormatting sqref="BE58">
    <cfRule type="cellIs" dxfId="26714" priority="3663" operator="lessThan">
      <formula>$C$4</formula>
    </cfRule>
  </conditionalFormatting>
  <conditionalFormatting sqref="BE59">
    <cfRule type="cellIs" dxfId="26713" priority="3664" operator="lessThan">
      <formula>$C$4</formula>
    </cfRule>
  </conditionalFormatting>
  <conditionalFormatting sqref="BE60">
    <cfRule type="cellIs" dxfId="26712" priority="3665" operator="lessThan">
      <formula>$C$4</formula>
    </cfRule>
  </conditionalFormatting>
  <conditionalFormatting sqref="BF47">
    <cfRule type="cellIs" dxfId="26711" priority="3702" operator="lessThan">
      <formula>$C$4</formula>
    </cfRule>
  </conditionalFormatting>
  <conditionalFormatting sqref="BF48">
    <cfRule type="cellIs" dxfId="26710" priority="3703" operator="lessThan">
      <formula>$C$4</formula>
    </cfRule>
  </conditionalFormatting>
  <conditionalFormatting sqref="BF49">
    <cfRule type="cellIs" dxfId="26709" priority="3704" operator="lessThan">
      <formula>$C$4</formula>
    </cfRule>
  </conditionalFormatting>
  <conditionalFormatting sqref="BF50">
    <cfRule type="cellIs" dxfId="26708" priority="3705" operator="lessThan">
      <formula>$C$4</formula>
    </cfRule>
  </conditionalFormatting>
  <conditionalFormatting sqref="BF51">
    <cfRule type="cellIs" dxfId="26707" priority="3706" operator="lessThan">
      <formula>$C$4</formula>
    </cfRule>
  </conditionalFormatting>
  <conditionalFormatting sqref="BF52">
    <cfRule type="cellIs" dxfId="26706" priority="3707" operator="lessThan">
      <formula>$C$4</formula>
    </cfRule>
  </conditionalFormatting>
  <conditionalFormatting sqref="BF53">
    <cfRule type="cellIs" dxfId="26705" priority="3708" operator="lessThan">
      <formula>$C$4</formula>
    </cfRule>
  </conditionalFormatting>
  <conditionalFormatting sqref="BF54">
    <cfRule type="cellIs" dxfId="26704" priority="3709" operator="lessThan">
      <formula>$C$4</formula>
    </cfRule>
  </conditionalFormatting>
  <conditionalFormatting sqref="BF55">
    <cfRule type="cellIs" dxfId="26703" priority="3710" operator="lessThan">
      <formula>$C$4</formula>
    </cfRule>
  </conditionalFormatting>
  <conditionalFormatting sqref="BF56">
    <cfRule type="cellIs" dxfId="26702" priority="3711" operator="lessThan">
      <formula>$C$4</formula>
    </cfRule>
  </conditionalFormatting>
  <conditionalFormatting sqref="BF57">
    <cfRule type="cellIs" dxfId="26701" priority="3712" operator="lessThan">
      <formula>$C$4</formula>
    </cfRule>
  </conditionalFormatting>
  <conditionalFormatting sqref="BF58">
    <cfRule type="cellIs" dxfId="26700" priority="3713" operator="lessThan">
      <formula>$C$4</formula>
    </cfRule>
  </conditionalFormatting>
  <conditionalFormatting sqref="BF59">
    <cfRule type="cellIs" dxfId="26699" priority="3714" operator="lessThan">
      <formula>$C$4</formula>
    </cfRule>
  </conditionalFormatting>
  <conditionalFormatting sqref="BF60">
    <cfRule type="cellIs" dxfId="26698" priority="3715" operator="lessThan">
      <formula>$C$4</formula>
    </cfRule>
  </conditionalFormatting>
  <conditionalFormatting sqref="BG47">
    <cfRule type="cellIs" dxfId="26697" priority="3752" operator="lessThan">
      <formula>$C$4</formula>
    </cfRule>
  </conditionalFormatting>
  <conditionalFormatting sqref="BG48">
    <cfRule type="cellIs" dxfId="26696" priority="3753" operator="lessThan">
      <formula>$C$4</formula>
    </cfRule>
  </conditionalFormatting>
  <conditionalFormatting sqref="BG49">
    <cfRule type="cellIs" dxfId="26695" priority="3754" operator="lessThan">
      <formula>$C$4</formula>
    </cfRule>
  </conditionalFormatting>
  <conditionalFormatting sqref="BG50">
    <cfRule type="cellIs" dxfId="26694" priority="3755" operator="lessThan">
      <formula>$C$4</formula>
    </cfRule>
  </conditionalFormatting>
  <conditionalFormatting sqref="BG51">
    <cfRule type="cellIs" dxfId="26693" priority="3756" operator="lessThan">
      <formula>$C$4</formula>
    </cfRule>
  </conditionalFormatting>
  <conditionalFormatting sqref="BG52">
    <cfRule type="cellIs" dxfId="26692" priority="3757" operator="lessThan">
      <formula>$C$4</formula>
    </cfRule>
  </conditionalFormatting>
  <conditionalFormatting sqref="BG53">
    <cfRule type="cellIs" dxfId="26691" priority="3758" operator="lessThan">
      <formula>$C$4</formula>
    </cfRule>
  </conditionalFormatting>
  <conditionalFormatting sqref="BG54">
    <cfRule type="cellIs" dxfId="26690" priority="3759" operator="lessThan">
      <formula>$C$4</formula>
    </cfRule>
  </conditionalFormatting>
  <conditionalFormatting sqref="BG55">
    <cfRule type="cellIs" dxfId="26689" priority="3760" operator="lessThan">
      <formula>$C$4</formula>
    </cfRule>
  </conditionalFormatting>
  <conditionalFormatting sqref="BG56">
    <cfRule type="cellIs" dxfId="26688" priority="3761" operator="lessThan">
      <formula>$C$4</formula>
    </cfRule>
  </conditionalFormatting>
  <conditionalFormatting sqref="BG57">
    <cfRule type="cellIs" dxfId="26687" priority="3762" operator="lessThan">
      <formula>$C$4</formula>
    </cfRule>
  </conditionalFormatting>
  <conditionalFormatting sqref="BG58">
    <cfRule type="cellIs" dxfId="26686" priority="3763" operator="lessThan">
      <formula>$C$4</formula>
    </cfRule>
  </conditionalFormatting>
  <conditionalFormatting sqref="BG59">
    <cfRule type="cellIs" dxfId="26685" priority="3764" operator="lessThan">
      <formula>$C$4</formula>
    </cfRule>
  </conditionalFormatting>
  <conditionalFormatting sqref="BG60">
    <cfRule type="cellIs" dxfId="26684" priority="3765" operator="lessThan">
      <formula>$C$4</formula>
    </cfRule>
  </conditionalFormatting>
  <conditionalFormatting sqref="BH47">
    <cfRule type="cellIs" dxfId="26683" priority="3802" operator="lessThan">
      <formula>$C$4</formula>
    </cfRule>
  </conditionalFormatting>
  <conditionalFormatting sqref="BH48">
    <cfRule type="cellIs" dxfId="26682" priority="3803" operator="lessThan">
      <formula>$C$4</formula>
    </cfRule>
  </conditionalFormatting>
  <conditionalFormatting sqref="BH49">
    <cfRule type="cellIs" dxfId="26681" priority="3804" operator="lessThan">
      <formula>$C$4</formula>
    </cfRule>
  </conditionalFormatting>
  <conditionalFormatting sqref="BH50">
    <cfRule type="cellIs" dxfId="26680" priority="3805" operator="lessThan">
      <formula>$C$4</formula>
    </cfRule>
  </conditionalFormatting>
  <conditionalFormatting sqref="BH51">
    <cfRule type="cellIs" dxfId="26679" priority="3806" operator="lessThan">
      <formula>$C$4</formula>
    </cfRule>
  </conditionalFormatting>
  <conditionalFormatting sqref="BH52">
    <cfRule type="cellIs" dxfId="26678" priority="3807" operator="lessThan">
      <formula>$C$4</formula>
    </cfRule>
  </conditionalFormatting>
  <conditionalFormatting sqref="BH53">
    <cfRule type="cellIs" dxfId="26677" priority="3808" operator="lessThan">
      <formula>$C$4</formula>
    </cfRule>
  </conditionalFormatting>
  <conditionalFormatting sqref="BH54">
    <cfRule type="cellIs" dxfId="26676" priority="3809" operator="lessThan">
      <formula>$C$4</formula>
    </cfRule>
  </conditionalFormatting>
  <conditionalFormatting sqref="BH55">
    <cfRule type="cellIs" dxfId="26675" priority="3810" operator="lessThan">
      <formula>$C$4</formula>
    </cfRule>
  </conditionalFormatting>
  <conditionalFormatting sqref="BH56">
    <cfRule type="cellIs" dxfId="26674" priority="3811" operator="lessThan">
      <formula>$C$4</formula>
    </cfRule>
  </conditionalFormatting>
  <conditionalFormatting sqref="BH57">
    <cfRule type="cellIs" dxfId="26673" priority="3812" operator="lessThan">
      <formula>$C$4</formula>
    </cfRule>
  </conditionalFormatting>
  <conditionalFormatting sqref="BH58">
    <cfRule type="cellIs" dxfId="26672" priority="3813" operator="lessThan">
      <formula>$C$4</formula>
    </cfRule>
  </conditionalFormatting>
  <conditionalFormatting sqref="BH59">
    <cfRule type="cellIs" dxfId="26671" priority="3814" operator="lessThan">
      <formula>$C$4</formula>
    </cfRule>
  </conditionalFormatting>
  <conditionalFormatting sqref="BH60">
    <cfRule type="cellIs" dxfId="26670" priority="3815" operator="lessThan">
      <formula>$C$4</formula>
    </cfRule>
  </conditionalFormatting>
  <conditionalFormatting sqref="BI11">
    <cfRule type="cellIs" dxfId="26669" priority="3816" operator="lessThan">
      <formula>$C$4</formula>
    </cfRule>
  </conditionalFormatting>
  <conditionalFormatting sqref="BI12">
    <cfRule type="cellIs" dxfId="26668" priority="3817" operator="lessThan">
      <formula>$C$4</formula>
    </cfRule>
  </conditionalFormatting>
  <conditionalFormatting sqref="BI13">
    <cfRule type="cellIs" dxfId="26667" priority="3818" operator="lessThan">
      <formula>$C$4</formula>
    </cfRule>
  </conditionalFormatting>
  <conditionalFormatting sqref="BI14">
    <cfRule type="cellIs" dxfId="26666" priority="3819" operator="lessThan">
      <formula>$C$4</formula>
    </cfRule>
  </conditionalFormatting>
  <conditionalFormatting sqref="BI15">
    <cfRule type="cellIs" dxfId="26665" priority="3820" operator="lessThan">
      <formula>$C$4</formula>
    </cfRule>
  </conditionalFormatting>
  <conditionalFormatting sqref="BI16">
    <cfRule type="cellIs" dxfId="26664" priority="3821" operator="lessThan">
      <formula>$C$4</formula>
    </cfRule>
  </conditionalFormatting>
  <conditionalFormatting sqref="BI17">
    <cfRule type="cellIs" dxfId="26663" priority="3822" operator="lessThan">
      <formula>$C$4</formula>
    </cfRule>
  </conditionalFormatting>
  <conditionalFormatting sqref="BI18">
    <cfRule type="cellIs" dxfId="26662" priority="3823" operator="lessThan">
      <formula>$C$4</formula>
    </cfRule>
  </conditionalFormatting>
  <conditionalFormatting sqref="BI19">
    <cfRule type="cellIs" dxfId="26661" priority="3824" operator="lessThan">
      <formula>$C$4</formula>
    </cfRule>
  </conditionalFormatting>
  <conditionalFormatting sqref="BI20">
    <cfRule type="cellIs" dxfId="26660" priority="3825" operator="lessThan">
      <formula>$C$4</formula>
    </cfRule>
  </conditionalFormatting>
  <conditionalFormatting sqref="BI21">
    <cfRule type="cellIs" dxfId="26659" priority="3826" operator="lessThan">
      <formula>$C$4</formula>
    </cfRule>
  </conditionalFormatting>
  <conditionalFormatting sqref="BI22">
    <cfRule type="cellIs" dxfId="26658" priority="3827" operator="lessThan">
      <formula>$C$4</formula>
    </cfRule>
  </conditionalFormatting>
  <conditionalFormatting sqref="BI23">
    <cfRule type="cellIs" dxfId="26657" priority="3828" operator="lessThan">
      <formula>$C$4</formula>
    </cfRule>
  </conditionalFormatting>
  <conditionalFormatting sqref="BI24">
    <cfRule type="cellIs" dxfId="26656" priority="3829" operator="lessThan">
      <formula>$C$4</formula>
    </cfRule>
  </conditionalFormatting>
  <conditionalFormatting sqref="BI25">
    <cfRule type="cellIs" dxfId="26655" priority="3830" operator="lessThan">
      <formula>$C$4</formula>
    </cfRule>
  </conditionalFormatting>
  <conditionalFormatting sqref="BI26">
    <cfRule type="cellIs" dxfId="26654" priority="3831" operator="lessThan">
      <formula>$C$4</formula>
    </cfRule>
  </conditionalFormatting>
  <conditionalFormatting sqref="BI27">
    <cfRule type="cellIs" dxfId="26653" priority="3832" operator="lessThan">
      <formula>$C$4</formula>
    </cfRule>
  </conditionalFormatting>
  <conditionalFormatting sqref="BI28">
    <cfRule type="cellIs" dxfId="26652" priority="3833" operator="lessThan">
      <formula>$C$4</formula>
    </cfRule>
  </conditionalFormatting>
  <conditionalFormatting sqref="BI29">
    <cfRule type="cellIs" dxfId="26651" priority="3834" operator="lessThan">
      <formula>$C$4</formula>
    </cfRule>
  </conditionalFormatting>
  <conditionalFormatting sqref="BI30">
    <cfRule type="cellIs" dxfId="26650" priority="3835" operator="lessThan">
      <formula>$C$4</formula>
    </cfRule>
  </conditionalFormatting>
  <conditionalFormatting sqref="BI31">
    <cfRule type="cellIs" dxfId="26649" priority="3836" operator="lessThan">
      <formula>$C$4</formula>
    </cfRule>
  </conditionalFormatting>
  <conditionalFormatting sqref="BI32">
    <cfRule type="cellIs" dxfId="26648" priority="3837" operator="lessThan">
      <formula>$C$4</formula>
    </cfRule>
  </conditionalFormatting>
  <conditionalFormatting sqref="BI33">
    <cfRule type="cellIs" dxfId="26647" priority="3838" operator="lessThan">
      <formula>$C$4</formula>
    </cfRule>
  </conditionalFormatting>
  <conditionalFormatting sqref="BI34">
    <cfRule type="cellIs" dxfId="26646" priority="3839" operator="lessThan">
      <formula>$C$4</formula>
    </cfRule>
  </conditionalFormatting>
  <conditionalFormatting sqref="BI35">
    <cfRule type="cellIs" dxfId="26645" priority="3840" operator="lessThan">
      <formula>$C$4</formula>
    </cfRule>
  </conditionalFormatting>
  <conditionalFormatting sqref="BI36">
    <cfRule type="cellIs" dxfId="26644" priority="3841" operator="lessThan">
      <formula>$C$4</formula>
    </cfRule>
  </conditionalFormatting>
  <conditionalFormatting sqref="BI37">
    <cfRule type="cellIs" dxfId="26643" priority="3842" operator="lessThan">
      <formula>$C$4</formula>
    </cfRule>
  </conditionalFormatting>
  <conditionalFormatting sqref="BI38">
    <cfRule type="cellIs" dxfId="26642" priority="3843" operator="lessThan">
      <formula>$C$4</formula>
    </cfRule>
  </conditionalFormatting>
  <conditionalFormatting sqref="BI39">
    <cfRule type="cellIs" dxfId="26641" priority="3844" operator="lessThan">
      <formula>$C$4</formula>
    </cfRule>
  </conditionalFormatting>
  <conditionalFormatting sqref="BI40">
    <cfRule type="cellIs" dxfId="26640" priority="3845" operator="lessThan">
      <formula>$C$4</formula>
    </cfRule>
  </conditionalFormatting>
  <conditionalFormatting sqref="BI41">
    <cfRule type="cellIs" dxfId="26639" priority="3846" operator="lessThan">
      <formula>$C$4</formula>
    </cfRule>
  </conditionalFormatting>
  <conditionalFormatting sqref="BI42">
    <cfRule type="cellIs" dxfId="26638" priority="3847" operator="lessThan">
      <formula>$C$4</formula>
    </cfRule>
  </conditionalFormatting>
  <conditionalFormatting sqref="BI43">
    <cfRule type="cellIs" dxfId="26637" priority="3848" operator="lessThan">
      <formula>$C$4</formula>
    </cfRule>
  </conditionalFormatting>
  <conditionalFormatting sqref="BI44">
    <cfRule type="cellIs" dxfId="26636" priority="3849" operator="lessThan">
      <formula>$C$4</formula>
    </cfRule>
  </conditionalFormatting>
  <conditionalFormatting sqref="BI45">
    <cfRule type="cellIs" dxfId="26635" priority="3850" operator="lessThan">
      <formula>$C$4</formula>
    </cfRule>
  </conditionalFormatting>
  <conditionalFormatting sqref="BI46">
    <cfRule type="cellIs" dxfId="26634" priority="3851" operator="lessThan">
      <formula>$C$4</formula>
    </cfRule>
  </conditionalFormatting>
  <conditionalFormatting sqref="BI47">
    <cfRule type="cellIs" dxfId="26633" priority="3852" operator="lessThan">
      <formula>$C$4</formula>
    </cfRule>
  </conditionalFormatting>
  <conditionalFormatting sqref="BI48">
    <cfRule type="cellIs" dxfId="26632" priority="3853" operator="lessThan">
      <formula>$C$4</formula>
    </cfRule>
  </conditionalFormatting>
  <conditionalFormatting sqref="BI49">
    <cfRule type="cellIs" dxfId="26631" priority="3854" operator="lessThan">
      <formula>$C$4</formula>
    </cfRule>
  </conditionalFormatting>
  <conditionalFormatting sqref="BI50">
    <cfRule type="cellIs" dxfId="26630" priority="3855" operator="lessThan">
      <formula>$C$4</formula>
    </cfRule>
  </conditionalFormatting>
  <conditionalFormatting sqref="BI51">
    <cfRule type="cellIs" dxfId="26629" priority="3856" operator="lessThan">
      <formula>$C$4</formula>
    </cfRule>
  </conditionalFormatting>
  <conditionalFormatting sqref="BI52">
    <cfRule type="cellIs" dxfId="26628" priority="3857" operator="lessThan">
      <formula>$C$4</formula>
    </cfRule>
  </conditionalFormatting>
  <conditionalFormatting sqref="BI53">
    <cfRule type="cellIs" dxfId="26627" priority="3858" operator="lessThan">
      <formula>$C$4</formula>
    </cfRule>
  </conditionalFormatting>
  <conditionalFormatting sqref="BI54">
    <cfRule type="cellIs" dxfId="26626" priority="3859" operator="lessThan">
      <formula>$C$4</formula>
    </cfRule>
  </conditionalFormatting>
  <conditionalFormatting sqref="BI55">
    <cfRule type="cellIs" dxfId="26625" priority="3860" operator="lessThan">
      <formula>$C$4</formula>
    </cfRule>
  </conditionalFormatting>
  <conditionalFormatting sqref="BI56">
    <cfRule type="cellIs" dxfId="26624" priority="3861" operator="lessThan">
      <formula>$C$4</formula>
    </cfRule>
  </conditionalFormatting>
  <conditionalFormatting sqref="BI57">
    <cfRule type="cellIs" dxfId="26623" priority="3862" operator="lessThan">
      <formula>$C$4</formula>
    </cfRule>
  </conditionalFormatting>
  <conditionalFormatting sqref="BI58">
    <cfRule type="cellIs" dxfId="26622" priority="3863" operator="lessThan">
      <formula>$C$4</formula>
    </cfRule>
  </conditionalFormatting>
  <conditionalFormatting sqref="BI59">
    <cfRule type="cellIs" dxfId="26621" priority="3864" operator="lessThan">
      <formula>$C$4</formula>
    </cfRule>
  </conditionalFormatting>
  <conditionalFormatting sqref="BI60">
    <cfRule type="cellIs" dxfId="26620" priority="3865" operator="lessThan">
      <formula>$C$4</formula>
    </cfRule>
  </conditionalFormatting>
  <conditionalFormatting sqref="BJ11">
    <cfRule type="cellIs" dxfId="26619" priority="3866" operator="lessThan">
      <formula>$C$4</formula>
    </cfRule>
  </conditionalFormatting>
  <conditionalFormatting sqref="BJ12">
    <cfRule type="cellIs" dxfId="26618" priority="3867" operator="lessThan">
      <formula>$C$4</formula>
    </cfRule>
  </conditionalFormatting>
  <conditionalFormatting sqref="BJ13">
    <cfRule type="cellIs" dxfId="26617" priority="3868" operator="lessThan">
      <formula>$C$4</formula>
    </cfRule>
  </conditionalFormatting>
  <conditionalFormatting sqref="BJ14">
    <cfRule type="cellIs" dxfId="26616" priority="3869" operator="lessThan">
      <formula>$C$4</formula>
    </cfRule>
  </conditionalFormatting>
  <conditionalFormatting sqref="BJ15">
    <cfRule type="cellIs" dxfId="26615" priority="3870" operator="lessThan">
      <formula>$C$4</formula>
    </cfRule>
  </conditionalFormatting>
  <conditionalFormatting sqref="BJ16">
    <cfRule type="cellIs" dxfId="26614" priority="3871" operator="lessThan">
      <formula>$C$4</formula>
    </cfRule>
  </conditionalFormatting>
  <conditionalFormatting sqref="BJ17">
    <cfRule type="cellIs" dxfId="26613" priority="3872" operator="lessThan">
      <formula>$C$4</formula>
    </cfRule>
  </conditionalFormatting>
  <conditionalFormatting sqref="BJ18">
    <cfRule type="cellIs" dxfId="26612" priority="3873" operator="lessThan">
      <formula>$C$4</formula>
    </cfRule>
  </conditionalFormatting>
  <conditionalFormatting sqref="BJ19">
    <cfRule type="cellIs" dxfId="26611" priority="3874" operator="lessThan">
      <formula>$C$4</formula>
    </cfRule>
  </conditionalFormatting>
  <conditionalFormatting sqref="BJ20">
    <cfRule type="cellIs" dxfId="26610" priority="3875" operator="lessThan">
      <formula>$C$4</formula>
    </cfRule>
  </conditionalFormatting>
  <conditionalFormatting sqref="BJ21">
    <cfRule type="cellIs" dxfId="26609" priority="3876" operator="lessThan">
      <formula>$C$4</formula>
    </cfRule>
  </conditionalFormatting>
  <conditionalFormatting sqref="BJ22">
    <cfRule type="cellIs" dxfId="26608" priority="3877" operator="lessThan">
      <formula>$C$4</formula>
    </cfRule>
  </conditionalFormatting>
  <conditionalFormatting sqref="BJ23">
    <cfRule type="cellIs" dxfId="26607" priority="3878" operator="lessThan">
      <formula>$C$4</formula>
    </cfRule>
  </conditionalFormatting>
  <conditionalFormatting sqref="BJ24">
    <cfRule type="cellIs" dxfId="26606" priority="3879" operator="lessThan">
      <formula>$C$4</formula>
    </cfRule>
  </conditionalFormatting>
  <conditionalFormatting sqref="BJ25">
    <cfRule type="cellIs" dxfId="26605" priority="3880" operator="lessThan">
      <formula>$C$4</formula>
    </cfRule>
  </conditionalFormatting>
  <conditionalFormatting sqref="BJ26">
    <cfRule type="cellIs" dxfId="26604" priority="3881" operator="lessThan">
      <formula>$C$4</formula>
    </cfRule>
  </conditionalFormatting>
  <conditionalFormatting sqref="BJ27">
    <cfRule type="cellIs" dxfId="26603" priority="3882" operator="lessThan">
      <formula>$C$4</formula>
    </cfRule>
  </conditionalFormatting>
  <conditionalFormatting sqref="BJ28">
    <cfRule type="cellIs" dxfId="26602" priority="3883" operator="lessThan">
      <formula>$C$4</formula>
    </cfRule>
  </conditionalFormatting>
  <conditionalFormatting sqref="BJ29">
    <cfRule type="cellIs" dxfId="26601" priority="3884" operator="lessThan">
      <formula>$C$4</formula>
    </cfRule>
  </conditionalFormatting>
  <conditionalFormatting sqref="BJ30">
    <cfRule type="cellIs" dxfId="26600" priority="3885" operator="lessThan">
      <formula>$C$4</formula>
    </cfRule>
  </conditionalFormatting>
  <conditionalFormatting sqref="BJ31">
    <cfRule type="cellIs" dxfId="26599" priority="3886" operator="lessThan">
      <formula>$C$4</formula>
    </cfRule>
  </conditionalFormatting>
  <conditionalFormatting sqref="BJ32">
    <cfRule type="cellIs" dxfId="26598" priority="3887" operator="lessThan">
      <formula>$C$4</formula>
    </cfRule>
  </conditionalFormatting>
  <conditionalFormatting sqref="BJ33">
    <cfRule type="cellIs" dxfId="26597" priority="3888" operator="lessThan">
      <formula>$C$4</formula>
    </cfRule>
  </conditionalFormatting>
  <conditionalFormatting sqref="BJ34">
    <cfRule type="cellIs" dxfId="26596" priority="3889" operator="lessThan">
      <formula>$C$4</formula>
    </cfRule>
  </conditionalFormatting>
  <conditionalFormatting sqref="BJ35">
    <cfRule type="cellIs" dxfId="26595" priority="3890" operator="lessThan">
      <formula>$C$4</formula>
    </cfRule>
  </conditionalFormatting>
  <conditionalFormatting sqref="BJ36">
    <cfRule type="cellIs" dxfId="26594" priority="3891" operator="lessThan">
      <formula>$C$4</formula>
    </cfRule>
  </conditionalFormatting>
  <conditionalFormatting sqref="BJ37">
    <cfRule type="cellIs" dxfId="26593" priority="3892" operator="lessThan">
      <formula>$C$4</formula>
    </cfRule>
  </conditionalFormatting>
  <conditionalFormatting sqref="BJ38">
    <cfRule type="cellIs" dxfId="26592" priority="3893" operator="lessThan">
      <formula>$C$4</formula>
    </cfRule>
  </conditionalFormatting>
  <conditionalFormatting sqref="BJ39">
    <cfRule type="cellIs" dxfId="26591" priority="3894" operator="lessThan">
      <formula>$C$4</formula>
    </cfRule>
  </conditionalFormatting>
  <conditionalFormatting sqref="BJ40">
    <cfRule type="cellIs" dxfId="26590" priority="3895" operator="lessThan">
      <formula>$C$4</formula>
    </cfRule>
  </conditionalFormatting>
  <conditionalFormatting sqref="BJ41">
    <cfRule type="cellIs" dxfId="26589" priority="3896" operator="lessThan">
      <formula>$C$4</formula>
    </cfRule>
  </conditionalFormatting>
  <conditionalFormatting sqref="BJ42">
    <cfRule type="cellIs" dxfId="26588" priority="3897" operator="lessThan">
      <formula>$C$4</formula>
    </cfRule>
  </conditionalFormatting>
  <conditionalFormatting sqref="BJ43">
    <cfRule type="cellIs" dxfId="26587" priority="3898" operator="lessThan">
      <formula>$C$4</formula>
    </cfRule>
  </conditionalFormatting>
  <conditionalFormatting sqref="BJ44">
    <cfRule type="cellIs" dxfId="26586" priority="3899" operator="lessThan">
      <formula>$C$4</formula>
    </cfRule>
  </conditionalFormatting>
  <conditionalFormatting sqref="BJ45">
    <cfRule type="cellIs" dxfId="26585" priority="3900" operator="lessThan">
      <formula>$C$4</formula>
    </cfRule>
  </conditionalFormatting>
  <conditionalFormatting sqref="BJ46">
    <cfRule type="cellIs" dxfId="26584" priority="3901" operator="lessThan">
      <formula>$C$4</formula>
    </cfRule>
  </conditionalFormatting>
  <conditionalFormatting sqref="BJ47">
    <cfRule type="cellIs" dxfId="26583" priority="3902" operator="lessThan">
      <formula>$C$4</formula>
    </cfRule>
  </conditionalFormatting>
  <conditionalFormatting sqref="BJ48">
    <cfRule type="cellIs" dxfId="26582" priority="3903" operator="lessThan">
      <formula>$C$4</formula>
    </cfRule>
  </conditionalFormatting>
  <conditionalFormatting sqref="BJ49">
    <cfRule type="cellIs" dxfId="26581" priority="3904" operator="lessThan">
      <formula>$C$4</formula>
    </cfRule>
  </conditionalFormatting>
  <conditionalFormatting sqref="BJ50">
    <cfRule type="cellIs" dxfId="26580" priority="3905" operator="lessThan">
      <formula>$C$4</formula>
    </cfRule>
  </conditionalFormatting>
  <conditionalFormatting sqref="BJ51">
    <cfRule type="cellIs" dxfId="26579" priority="3906" operator="lessThan">
      <formula>$C$4</formula>
    </cfRule>
  </conditionalFormatting>
  <conditionalFormatting sqref="BJ52">
    <cfRule type="cellIs" dxfId="26578" priority="3907" operator="lessThan">
      <formula>$C$4</formula>
    </cfRule>
  </conditionalFormatting>
  <conditionalFormatting sqref="BJ53">
    <cfRule type="cellIs" dxfId="26577" priority="3908" operator="lessThan">
      <formula>$C$4</formula>
    </cfRule>
  </conditionalFormatting>
  <conditionalFormatting sqref="BJ54">
    <cfRule type="cellIs" dxfId="26576" priority="3909" operator="lessThan">
      <formula>$C$4</formula>
    </cfRule>
  </conditionalFormatting>
  <conditionalFormatting sqref="BJ55">
    <cfRule type="cellIs" dxfId="26575" priority="3910" operator="lessThan">
      <formula>$C$4</formula>
    </cfRule>
  </conditionalFormatting>
  <conditionalFormatting sqref="BJ56">
    <cfRule type="cellIs" dxfId="26574" priority="3911" operator="lessThan">
      <formula>$C$4</formula>
    </cfRule>
  </conditionalFormatting>
  <conditionalFormatting sqref="BJ57">
    <cfRule type="cellIs" dxfId="26573" priority="3912" operator="lessThan">
      <formula>$C$4</formula>
    </cfRule>
  </conditionalFormatting>
  <conditionalFormatting sqref="BJ58">
    <cfRule type="cellIs" dxfId="26572" priority="3913" operator="lessThan">
      <formula>$C$4</formula>
    </cfRule>
  </conditionalFormatting>
  <conditionalFormatting sqref="BJ59">
    <cfRule type="cellIs" dxfId="26571" priority="3914" operator="lessThan">
      <formula>$C$4</formula>
    </cfRule>
  </conditionalFormatting>
  <conditionalFormatting sqref="BJ60">
    <cfRule type="cellIs" dxfId="26570" priority="3915" operator="lessThan">
      <formula>$C$4</formula>
    </cfRule>
  </conditionalFormatting>
  <conditionalFormatting sqref="BK11">
    <cfRule type="cellIs" dxfId="26569" priority="3916" operator="lessThan">
      <formula>$C$4</formula>
    </cfRule>
  </conditionalFormatting>
  <conditionalFormatting sqref="BK12">
    <cfRule type="cellIs" dxfId="26568" priority="3917" operator="lessThan">
      <formula>$C$4</formula>
    </cfRule>
  </conditionalFormatting>
  <conditionalFormatting sqref="BK13">
    <cfRule type="cellIs" dxfId="26567" priority="3918" operator="lessThan">
      <formula>$C$4</formula>
    </cfRule>
  </conditionalFormatting>
  <conditionalFormatting sqref="BK14">
    <cfRule type="cellIs" dxfId="26566" priority="3919" operator="lessThan">
      <formula>$C$4</formula>
    </cfRule>
  </conditionalFormatting>
  <conditionalFormatting sqref="BK15">
    <cfRule type="cellIs" dxfId="26565" priority="3920" operator="lessThan">
      <formula>$C$4</formula>
    </cfRule>
  </conditionalFormatting>
  <conditionalFormatting sqref="BK16">
    <cfRule type="cellIs" dxfId="26564" priority="3921" operator="lessThan">
      <formula>$C$4</formula>
    </cfRule>
  </conditionalFormatting>
  <conditionalFormatting sqref="BK17">
    <cfRule type="cellIs" dxfId="26563" priority="3922" operator="lessThan">
      <formula>$C$4</formula>
    </cfRule>
  </conditionalFormatting>
  <conditionalFormatting sqref="BK18">
    <cfRule type="cellIs" dxfId="26562" priority="3923" operator="lessThan">
      <formula>$C$4</formula>
    </cfRule>
  </conditionalFormatting>
  <conditionalFormatting sqref="BK19">
    <cfRule type="cellIs" dxfId="26561" priority="3924" operator="lessThan">
      <formula>$C$4</formula>
    </cfRule>
  </conditionalFormatting>
  <conditionalFormatting sqref="BK20">
    <cfRule type="cellIs" dxfId="26560" priority="3925" operator="lessThan">
      <formula>$C$4</formula>
    </cfRule>
  </conditionalFormatting>
  <conditionalFormatting sqref="BK21">
    <cfRule type="cellIs" dxfId="26559" priority="3926" operator="lessThan">
      <formula>$C$4</formula>
    </cfRule>
  </conditionalFormatting>
  <conditionalFormatting sqref="BK22">
    <cfRule type="cellIs" dxfId="26558" priority="3927" operator="lessThan">
      <formula>$C$4</formula>
    </cfRule>
  </conditionalFormatting>
  <conditionalFormatting sqref="BK23">
    <cfRule type="cellIs" dxfId="26557" priority="3928" operator="lessThan">
      <formula>$C$4</formula>
    </cfRule>
  </conditionalFormatting>
  <conditionalFormatting sqref="BK24">
    <cfRule type="cellIs" dxfId="26556" priority="3929" operator="lessThan">
      <formula>$C$4</formula>
    </cfRule>
  </conditionalFormatting>
  <conditionalFormatting sqref="BK25">
    <cfRule type="cellIs" dxfId="26555" priority="3930" operator="lessThan">
      <formula>$C$4</formula>
    </cfRule>
  </conditionalFormatting>
  <conditionalFormatting sqref="BK26">
    <cfRule type="cellIs" dxfId="26554" priority="3931" operator="lessThan">
      <formula>$C$4</formula>
    </cfRule>
  </conditionalFormatting>
  <conditionalFormatting sqref="BK27">
    <cfRule type="cellIs" dxfId="26553" priority="3932" operator="lessThan">
      <formula>$C$4</formula>
    </cfRule>
  </conditionalFormatting>
  <conditionalFormatting sqref="BK28">
    <cfRule type="cellIs" dxfId="26552" priority="3933" operator="lessThan">
      <formula>$C$4</formula>
    </cfRule>
  </conditionalFormatting>
  <conditionalFormatting sqref="BK29">
    <cfRule type="cellIs" dxfId="26551" priority="3934" operator="lessThan">
      <formula>$C$4</formula>
    </cfRule>
  </conditionalFormatting>
  <conditionalFormatting sqref="BK30">
    <cfRule type="cellIs" dxfId="26550" priority="3935" operator="lessThan">
      <formula>$C$4</formula>
    </cfRule>
  </conditionalFormatting>
  <conditionalFormatting sqref="BK31">
    <cfRule type="cellIs" dxfId="26549" priority="3936" operator="lessThan">
      <formula>$C$4</formula>
    </cfRule>
  </conditionalFormatting>
  <conditionalFormatting sqref="BK32">
    <cfRule type="cellIs" dxfId="26548" priority="3937" operator="lessThan">
      <formula>$C$4</formula>
    </cfRule>
  </conditionalFormatting>
  <conditionalFormatting sqref="BK33">
    <cfRule type="cellIs" dxfId="26547" priority="3938" operator="lessThan">
      <formula>$C$4</formula>
    </cfRule>
  </conditionalFormatting>
  <conditionalFormatting sqref="BK34">
    <cfRule type="cellIs" dxfId="26546" priority="3939" operator="lessThan">
      <formula>$C$4</formula>
    </cfRule>
  </conditionalFormatting>
  <conditionalFormatting sqref="BK35">
    <cfRule type="cellIs" dxfId="26545" priority="3940" operator="lessThan">
      <formula>$C$4</formula>
    </cfRule>
  </conditionalFormatting>
  <conditionalFormatting sqref="BK36">
    <cfRule type="cellIs" dxfId="26544" priority="3941" operator="lessThan">
      <formula>$C$4</formula>
    </cfRule>
  </conditionalFormatting>
  <conditionalFormatting sqref="BK37">
    <cfRule type="cellIs" dxfId="26543" priority="3942" operator="lessThan">
      <formula>$C$4</formula>
    </cfRule>
  </conditionalFormatting>
  <conditionalFormatting sqref="BK38">
    <cfRule type="cellIs" dxfId="26542" priority="3943" operator="lessThan">
      <formula>$C$4</formula>
    </cfRule>
  </conditionalFormatting>
  <conditionalFormatting sqref="BK39">
    <cfRule type="cellIs" dxfId="26541" priority="3944" operator="lessThan">
      <formula>$C$4</formula>
    </cfRule>
  </conditionalFormatting>
  <conditionalFormatting sqref="BK40">
    <cfRule type="cellIs" dxfId="26540" priority="3945" operator="lessThan">
      <formula>$C$4</formula>
    </cfRule>
  </conditionalFormatting>
  <conditionalFormatting sqref="BK41">
    <cfRule type="cellIs" dxfId="26539" priority="3946" operator="lessThan">
      <formula>$C$4</formula>
    </cfRule>
  </conditionalFormatting>
  <conditionalFormatting sqref="BK42">
    <cfRule type="cellIs" dxfId="26538" priority="3947" operator="lessThan">
      <formula>$C$4</formula>
    </cfRule>
  </conditionalFormatting>
  <conditionalFormatting sqref="BK43">
    <cfRule type="cellIs" dxfId="26537" priority="3948" operator="lessThan">
      <formula>$C$4</formula>
    </cfRule>
  </conditionalFormatting>
  <conditionalFormatting sqref="BK44">
    <cfRule type="cellIs" dxfId="26536" priority="3949" operator="lessThan">
      <formula>$C$4</formula>
    </cfRule>
  </conditionalFormatting>
  <conditionalFormatting sqref="BK45">
    <cfRule type="cellIs" dxfId="26535" priority="3950" operator="lessThan">
      <formula>$C$4</formula>
    </cfRule>
  </conditionalFormatting>
  <conditionalFormatting sqref="BK46">
    <cfRule type="cellIs" dxfId="26534" priority="3951" operator="lessThan">
      <formula>$C$4</formula>
    </cfRule>
  </conditionalFormatting>
  <conditionalFormatting sqref="BK47">
    <cfRule type="cellIs" dxfId="26533" priority="3952" operator="lessThan">
      <formula>$C$4</formula>
    </cfRule>
  </conditionalFormatting>
  <conditionalFormatting sqref="BK48">
    <cfRule type="cellIs" dxfId="26532" priority="3953" operator="lessThan">
      <formula>$C$4</formula>
    </cfRule>
  </conditionalFormatting>
  <conditionalFormatting sqref="BK49">
    <cfRule type="cellIs" dxfId="26531" priority="3954" operator="lessThan">
      <formula>$C$4</formula>
    </cfRule>
  </conditionalFormatting>
  <conditionalFormatting sqref="BK50">
    <cfRule type="cellIs" dxfId="26530" priority="3955" operator="lessThan">
      <formula>$C$4</formula>
    </cfRule>
  </conditionalFormatting>
  <conditionalFormatting sqref="BK51">
    <cfRule type="cellIs" dxfId="26529" priority="3956" operator="lessThan">
      <formula>$C$4</formula>
    </cfRule>
  </conditionalFormatting>
  <conditionalFormatting sqref="BK52">
    <cfRule type="cellIs" dxfId="26528" priority="3957" operator="lessThan">
      <formula>$C$4</formula>
    </cfRule>
  </conditionalFormatting>
  <conditionalFormatting sqref="BK53">
    <cfRule type="cellIs" dxfId="26527" priority="3958" operator="lessThan">
      <formula>$C$4</formula>
    </cfRule>
  </conditionalFormatting>
  <conditionalFormatting sqref="BK54">
    <cfRule type="cellIs" dxfId="26526" priority="3959" operator="lessThan">
      <formula>$C$4</formula>
    </cfRule>
  </conditionalFormatting>
  <conditionalFormatting sqref="BK55">
    <cfRule type="cellIs" dxfId="26525" priority="3960" operator="lessThan">
      <formula>$C$4</formula>
    </cfRule>
  </conditionalFormatting>
  <conditionalFormatting sqref="BK56">
    <cfRule type="cellIs" dxfId="26524" priority="3961" operator="lessThan">
      <formula>$C$4</formula>
    </cfRule>
  </conditionalFormatting>
  <conditionalFormatting sqref="BK57">
    <cfRule type="cellIs" dxfId="26523" priority="3962" operator="lessThan">
      <formula>$C$4</formula>
    </cfRule>
  </conditionalFormatting>
  <conditionalFormatting sqref="BK58">
    <cfRule type="cellIs" dxfId="26522" priority="3963" operator="lessThan">
      <formula>$C$4</formula>
    </cfRule>
  </conditionalFormatting>
  <conditionalFormatting sqref="BK59">
    <cfRule type="cellIs" dxfId="26521" priority="3964" operator="lessThan">
      <formula>$C$4</formula>
    </cfRule>
  </conditionalFormatting>
  <conditionalFormatting sqref="BK60">
    <cfRule type="cellIs" dxfId="26520" priority="3965" operator="lessThan">
      <formula>$C$4</formula>
    </cfRule>
  </conditionalFormatting>
  <conditionalFormatting sqref="BL11">
    <cfRule type="cellIs" dxfId="26519" priority="3966" operator="lessThan">
      <formula>$C$4</formula>
    </cfRule>
  </conditionalFormatting>
  <conditionalFormatting sqref="BL12">
    <cfRule type="cellIs" dxfId="26518" priority="3967" operator="lessThan">
      <formula>$C$4</formula>
    </cfRule>
  </conditionalFormatting>
  <conditionalFormatting sqref="BL13">
    <cfRule type="cellIs" dxfId="26517" priority="3968" operator="lessThan">
      <formula>$C$4</formula>
    </cfRule>
  </conditionalFormatting>
  <conditionalFormatting sqref="BL14">
    <cfRule type="cellIs" dxfId="26516" priority="3969" operator="lessThan">
      <formula>$C$4</formula>
    </cfRule>
  </conditionalFormatting>
  <conditionalFormatting sqref="BL15">
    <cfRule type="cellIs" dxfId="26515" priority="3970" operator="lessThan">
      <formula>$C$4</formula>
    </cfRule>
  </conditionalFormatting>
  <conditionalFormatting sqref="BL16">
    <cfRule type="cellIs" dxfId="26514" priority="3971" operator="lessThan">
      <formula>$C$4</formula>
    </cfRule>
  </conditionalFormatting>
  <conditionalFormatting sqref="BL17">
    <cfRule type="cellIs" dxfId="26513" priority="3972" operator="lessThan">
      <formula>$C$4</formula>
    </cfRule>
  </conditionalFormatting>
  <conditionalFormatting sqref="BL18">
    <cfRule type="cellIs" dxfId="26512" priority="3973" operator="lessThan">
      <formula>$C$4</formula>
    </cfRule>
  </conditionalFormatting>
  <conditionalFormatting sqref="BL19">
    <cfRule type="cellIs" dxfId="26511" priority="3974" operator="lessThan">
      <formula>$C$4</formula>
    </cfRule>
  </conditionalFormatting>
  <conditionalFormatting sqref="BL20">
    <cfRule type="cellIs" dxfId="26510" priority="3975" operator="lessThan">
      <formula>$C$4</formula>
    </cfRule>
  </conditionalFormatting>
  <conditionalFormatting sqref="BL21">
    <cfRule type="cellIs" dxfId="26509" priority="3976" operator="lessThan">
      <formula>$C$4</formula>
    </cfRule>
  </conditionalFormatting>
  <conditionalFormatting sqref="BL22">
    <cfRule type="cellIs" dxfId="26508" priority="3977" operator="lessThan">
      <formula>$C$4</formula>
    </cfRule>
  </conditionalFormatting>
  <conditionalFormatting sqref="BL23">
    <cfRule type="cellIs" dxfId="26507" priority="3978" operator="lessThan">
      <formula>$C$4</formula>
    </cfRule>
  </conditionalFormatting>
  <conditionalFormatting sqref="BL24">
    <cfRule type="cellIs" dxfId="26506" priority="3979" operator="lessThan">
      <formula>$C$4</formula>
    </cfRule>
  </conditionalFormatting>
  <conditionalFormatting sqref="BL25">
    <cfRule type="cellIs" dxfId="26505" priority="3980" operator="lessThan">
      <formula>$C$4</formula>
    </cfRule>
  </conditionalFormatting>
  <conditionalFormatting sqref="BL26">
    <cfRule type="cellIs" dxfId="26504" priority="3981" operator="lessThan">
      <formula>$C$4</formula>
    </cfRule>
  </conditionalFormatting>
  <conditionalFormatting sqref="BL27">
    <cfRule type="cellIs" dxfId="26503" priority="3982" operator="lessThan">
      <formula>$C$4</formula>
    </cfRule>
  </conditionalFormatting>
  <conditionalFormatting sqref="BL28">
    <cfRule type="cellIs" dxfId="26502" priority="3983" operator="lessThan">
      <formula>$C$4</formula>
    </cfRule>
  </conditionalFormatting>
  <conditionalFormatting sqref="BL29">
    <cfRule type="cellIs" dxfId="26501" priority="3984" operator="lessThan">
      <formula>$C$4</formula>
    </cfRule>
  </conditionalFormatting>
  <conditionalFormatting sqref="BL30">
    <cfRule type="cellIs" dxfId="26500" priority="3985" operator="lessThan">
      <formula>$C$4</formula>
    </cfRule>
  </conditionalFormatting>
  <conditionalFormatting sqref="BL31">
    <cfRule type="cellIs" dxfId="26499" priority="3986" operator="lessThan">
      <formula>$C$4</formula>
    </cfRule>
  </conditionalFormatting>
  <conditionalFormatting sqref="BL32">
    <cfRule type="cellIs" dxfId="26498" priority="3987" operator="lessThan">
      <formula>$C$4</formula>
    </cfRule>
  </conditionalFormatting>
  <conditionalFormatting sqref="BL33">
    <cfRule type="cellIs" dxfId="26497" priority="3988" operator="lessThan">
      <formula>$C$4</formula>
    </cfRule>
  </conditionalFormatting>
  <conditionalFormatting sqref="BL34">
    <cfRule type="cellIs" dxfId="26496" priority="3989" operator="lessThan">
      <formula>$C$4</formula>
    </cfRule>
  </conditionalFormatting>
  <conditionalFormatting sqref="BL35">
    <cfRule type="cellIs" dxfId="26495" priority="3990" operator="lessThan">
      <formula>$C$4</formula>
    </cfRule>
  </conditionalFormatting>
  <conditionalFormatting sqref="BL36">
    <cfRule type="cellIs" dxfId="26494" priority="3991" operator="lessThan">
      <formula>$C$4</formula>
    </cfRule>
  </conditionalFormatting>
  <conditionalFormatting sqref="BL37">
    <cfRule type="cellIs" dxfId="26493" priority="3992" operator="lessThan">
      <formula>$C$4</formula>
    </cfRule>
  </conditionalFormatting>
  <conditionalFormatting sqref="BL38">
    <cfRule type="cellIs" dxfId="26492" priority="3993" operator="lessThan">
      <formula>$C$4</formula>
    </cfRule>
  </conditionalFormatting>
  <conditionalFormatting sqref="BL39">
    <cfRule type="cellIs" dxfId="26491" priority="3994" operator="lessThan">
      <formula>$C$4</formula>
    </cfRule>
  </conditionalFormatting>
  <conditionalFormatting sqref="BL40">
    <cfRule type="cellIs" dxfId="26490" priority="3995" operator="lessThan">
      <formula>$C$4</formula>
    </cfRule>
  </conditionalFormatting>
  <conditionalFormatting sqref="BL41">
    <cfRule type="cellIs" dxfId="26489" priority="3996" operator="lessThan">
      <formula>$C$4</formula>
    </cfRule>
  </conditionalFormatting>
  <conditionalFormatting sqref="BL42">
    <cfRule type="cellIs" dxfId="26488" priority="3997" operator="lessThan">
      <formula>$C$4</formula>
    </cfRule>
  </conditionalFormatting>
  <conditionalFormatting sqref="BL43">
    <cfRule type="cellIs" dxfId="26487" priority="3998" operator="lessThan">
      <formula>$C$4</formula>
    </cfRule>
  </conditionalFormatting>
  <conditionalFormatting sqref="BL44">
    <cfRule type="cellIs" dxfId="26486" priority="3999" operator="lessThan">
      <formula>$C$4</formula>
    </cfRule>
  </conditionalFormatting>
  <conditionalFormatting sqref="BL45">
    <cfRule type="cellIs" dxfId="26485" priority="4000" operator="lessThan">
      <formula>$C$4</formula>
    </cfRule>
  </conditionalFormatting>
  <conditionalFormatting sqref="BL46">
    <cfRule type="cellIs" dxfId="26484" priority="4001" operator="lessThan">
      <formula>$C$4</formula>
    </cfRule>
  </conditionalFormatting>
  <conditionalFormatting sqref="BL47">
    <cfRule type="cellIs" dxfId="26483" priority="4002" operator="lessThan">
      <formula>$C$4</formula>
    </cfRule>
  </conditionalFormatting>
  <conditionalFormatting sqref="BL48">
    <cfRule type="cellIs" dxfId="26482" priority="4003" operator="lessThan">
      <formula>$C$4</formula>
    </cfRule>
  </conditionalFormatting>
  <conditionalFormatting sqref="BL49">
    <cfRule type="cellIs" dxfId="26481" priority="4004" operator="lessThan">
      <formula>$C$4</formula>
    </cfRule>
  </conditionalFormatting>
  <conditionalFormatting sqref="BL50">
    <cfRule type="cellIs" dxfId="26480" priority="4005" operator="lessThan">
      <formula>$C$4</formula>
    </cfRule>
  </conditionalFormatting>
  <conditionalFormatting sqref="BL51">
    <cfRule type="cellIs" dxfId="26479" priority="4006" operator="lessThan">
      <formula>$C$4</formula>
    </cfRule>
  </conditionalFormatting>
  <conditionalFormatting sqref="BL52">
    <cfRule type="cellIs" dxfId="26478" priority="4007" operator="lessThan">
      <formula>$C$4</formula>
    </cfRule>
  </conditionalFormatting>
  <conditionalFormatting sqref="BL53">
    <cfRule type="cellIs" dxfId="26477" priority="4008" operator="lessThan">
      <formula>$C$4</formula>
    </cfRule>
  </conditionalFormatting>
  <conditionalFormatting sqref="BL54">
    <cfRule type="cellIs" dxfId="26476" priority="4009" operator="lessThan">
      <formula>$C$4</formula>
    </cfRule>
  </conditionalFormatting>
  <conditionalFormatting sqref="BL55">
    <cfRule type="cellIs" dxfId="26475" priority="4010" operator="lessThan">
      <formula>$C$4</formula>
    </cfRule>
  </conditionalFormatting>
  <conditionalFormatting sqref="BL56">
    <cfRule type="cellIs" dxfId="26474" priority="4011" operator="lessThan">
      <formula>$C$4</formula>
    </cfRule>
  </conditionalFormatting>
  <conditionalFormatting sqref="BL57">
    <cfRule type="cellIs" dxfId="26473" priority="4012" operator="lessThan">
      <formula>$C$4</formula>
    </cfRule>
  </conditionalFormatting>
  <conditionalFormatting sqref="BL58">
    <cfRule type="cellIs" dxfId="26472" priority="4013" operator="lessThan">
      <formula>$C$4</formula>
    </cfRule>
  </conditionalFormatting>
  <conditionalFormatting sqref="BL59">
    <cfRule type="cellIs" dxfId="26471" priority="4014" operator="lessThan">
      <formula>$C$4</formula>
    </cfRule>
  </conditionalFormatting>
  <conditionalFormatting sqref="BL60">
    <cfRule type="cellIs" dxfId="26470" priority="4015" operator="lessThan">
      <formula>$C$4</formula>
    </cfRule>
  </conditionalFormatting>
  <conditionalFormatting sqref="BM11">
    <cfRule type="cellIs" dxfId="26469" priority="4016" operator="lessThan">
      <formula>$C$4</formula>
    </cfRule>
  </conditionalFormatting>
  <conditionalFormatting sqref="BM12">
    <cfRule type="cellIs" dxfId="26468" priority="4017" operator="lessThan">
      <formula>$C$4</formula>
    </cfRule>
  </conditionalFormatting>
  <conditionalFormatting sqref="BM13">
    <cfRule type="cellIs" dxfId="26467" priority="4018" operator="lessThan">
      <formula>$C$4</formula>
    </cfRule>
  </conditionalFormatting>
  <conditionalFormatting sqref="BM14">
    <cfRule type="cellIs" dxfId="26466" priority="4019" operator="lessThan">
      <formula>$C$4</formula>
    </cfRule>
  </conditionalFormatting>
  <conditionalFormatting sqref="BM15">
    <cfRule type="cellIs" dxfId="26465" priority="4020" operator="lessThan">
      <formula>$C$4</formula>
    </cfRule>
  </conditionalFormatting>
  <conditionalFormatting sqref="BM16">
    <cfRule type="cellIs" dxfId="26464" priority="4021" operator="lessThan">
      <formula>$C$4</formula>
    </cfRule>
  </conditionalFormatting>
  <conditionalFormatting sqref="BM17">
    <cfRule type="cellIs" dxfId="26463" priority="4022" operator="lessThan">
      <formula>$C$4</formula>
    </cfRule>
  </conditionalFormatting>
  <conditionalFormatting sqref="BM18">
    <cfRule type="cellIs" dxfId="26462" priority="4023" operator="lessThan">
      <formula>$C$4</formula>
    </cfRule>
  </conditionalFormatting>
  <conditionalFormatting sqref="BM19">
    <cfRule type="cellIs" dxfId="26461" priority="4024" operator="lessThan">
      <formula>$C$4</formula>
    </cfRule>
  </conditionalFormatting>
  <conditionalFormatting sqref="BM20">
    <cfRule type="cellIs" dxfId="26460" priority="4025" operator="lessThan">
      <formula>$C$4</formula>
    </cfRule>
  </conditionalFormatting>
  <conditionalFormatting sqref="BM21">
    <cfRule type="cellIs" dxfId="26459" priority="4026" operator="lessThan">
      <formula>$C$4</formula>
    </cfRule>
  </conditionalFormatting>
  <conditionalFormatting sqref="BM22">
    <cfRule type="cellIs" dxfId="26458" priority="4027" operator="lessThan">
      <formula>$C$4</formula>
    </cfRule>
  </conditionalFormatting>
  <conditionalFormatting sqref="BM23">
    <cfRule type="cellIs" dxfId="26457" priority="4028" operator="lessThan">
      <formula>$C$4</formula>
    </cfRule>
  </conditionalFormatting>
  <conditionalFormatting sqref="BM24">
    <cfRule type="cellIs" dxfId="26456" priority="4029" operator="lessThan">
      <formula>$C$4</formula>
    </cfRule>
  </conditionalFormatting>
  <conditionalFormatting sqref="BM25">
    <cfRule type="cellIs" dxfId="26455" priority="4030" operator="lessThan">
      <formula>$C$4</formula>
    </cfRule>
  </conditionalFormatting>
  <conditionalFormatting sqref="BM26">
    <cfRule type="cellIs" dxfId="26454" priority="4031" operator="lessThan">
      <formula>$C$4</formula>
    </cfRule>
  </conditionalFormatting>
  <conditionalFormatting sqref="BM27">
    <cfRule type="cellIs" dxfId="26453" priority="4032" operator="lessThan">
      <formula>$C$4</formula>
    </cfRule>
  </conditionalFormatting>
  <conditionalFormatting sqref="BM28">
    <cfRule type="cellIs" dxfId="26452" priority="4033" operator="lessThan">
      <formula>$C$4</formula>
    </cfRule>
  </conditionalFormatting>
  <conditionalFormatting sqref="BM29">
    <cfRule type="cellIs" dxfId="26451" priority="4034" operator="lessThan">
      <formula>$C$4</formula>
    </cfRule>
  </conditionalFormatting>
  <conditionalFormatting sqref="BM30">
    <cfRule type="cellIs" dxfId="26450" priority="4035" operator="lessThan">
      <formula>$C$4</formula>
    </cfRule>
  </conditionalFormatting>
  <conditionalFormatting sqref="BM31">
    <cfRule type="cellIs" dxfId="26449" priority="4036" operator="lessThan">
      <formula>$C$4</formula>
    </cfRule>
  </conditionalFormatting>
  <conditionalFormatting sqref="BM32">
    <cfRule type="cellIs" dxfId="26448" priority="4037" operator="lessThan">
      <formula>$C$4</formula>
    </cfRule>
  </conditionalFormatting>
  <conditionalFormatting sqref="BM33">
    <cfRule type="cellIs" dxfId="26447" priority="4038" operator="lessThan">
      <formula>$C$4</formula>
    </cfRule>
  </conditionalFormatting>
  <conditionalFormatting sqref="BM34">
    <cfRule type="cellIs" dxfId="26446" priority="4039" operator="lessThan">
      <formula>$C$4</formula>
    </cfRule>
  </conditionalFormatting>
  <conditionalFormatting sqref="BM35">
    <cfRule type="cellIs" dxfId="26445" priority="4040" operator="lessThan">
      <formula>$C$4</formula>
    </cfRule>
  </conditionalFormatting>
  <conditionalFormatting sqref="BM36">
    <cfRule type="cellIs" dxfId="26444" priority="4041" operator="lessThan">
      <formula>$C$4</formula>
    </cfRule>
  </conditionalFormatting>
  <conditionalFormatting sqref="BM37">
    <cfRule type="cellIs" dxfId="26443" priority="4042" operator="lessThan">
      <formula>$C$4</formula>
    </cfRule>
  </conditionalFormatting>
  <conditionalFormatting sqref="BM38">
    <cfRule type="cellIs" dxfId="26442" priority="4043" operator="lessThan">
      <formula>$C$4</formula>
    </cfRule>
  </conditionalFormatting>
  <conditionalFormatting sqref="BM39">
    <cfRule type="cellIs" dxfId="26441" priority="4044" operator="lessThan">
      <formula>$C$4</formula>
    </cfRule>
  </conditionalFormatting>
  <conditionalFormatting sqref="BM40">
    <cfRule type="cellIs" dxfId="26440" priority="4045" operator="lessThan">
      <formula>$C$4</formula>
    </cfRule>
  </conditionalFormatting>
  <conditionalFormatting sqref="BM41">
    <cfRule type="cellIs" dxfId="26439" priority="4046" operator="lessThan">
      <formula>$C$4</formula>
    </cfRule>
  </conditionalFormatting>
  <conditionalFormatting sqref="BM42">
    <cfRule type="cellIs" dxfId="26438" priority="4047" operator="lessThan">
      <formula>$C$4</formula>
    </cfRule>
  </conditionalFormatting>
  <conditionalFormatting sqref="BM43">
    <cfRule type="cellIs" dxfId="26437" priority="4048" operator="lessThan">
      <formula>$C$4</formula>
    </cfRule>
  </conditionalFormatting>
  <conditionalFormatting sqref="BM44">
    <cfRule type="cellIs" dxfId="26436" priority="4049" operator="lessThan">
      <formula>$C$4</formula>
    </cfRule>
  </conditionalFormatting>
  <conditionalFormatting sqref="BM45">
    <cfRule type="cellIs" dxfId="26435" priority="4050" operator="lessThan">
      <formula>$C$4</formula>
    </cfRule>
  </conditionalFormatting>
  <conditionalFormatting sqref="BM46">
    <cfRule type="cellIs" dxfId="26434" priority="4051" operator="lessThan">
      <formula>$C$4</formula>
    </cfRule>
  </conditionalFormatting>
  <conditionalFormatting sqref="BM47">
    <cfRule type="cellIs" dxfId="26433" priority="4052" operator="lessThan">
      <formula>$C$4</formula>
    </cfRule>
  </conditionalFormatting>
  <conditionalFormatting sqref="BM48">
    <cfRule type="cellIs" dxfId="26432" priority="4053" operator="lessThan">
      <formula>$C$4</formula>
    </cfRule>
  </conditionalFormatting>
  <conditionalFormatting sqref="BM49">
    <cfRule type="cellIs" dxfId="26431" priority="4054" operator="lessThan">
      <formula>$C$4</formula>
    </cfRule>
  </conditionalFormatting>
  <conditionalFormatting sqref="BM50">
    <cfRule type="cellIs" dxfId="26430" priority="4055" operator="lessThan">
      <formula>$C$4</formula>
    </cfRule>
  </conditionalFormatting>
  <conditionalFormatting sqref="BM51">
    <cfRule type="cellIs" dxfId="26429" priority="4056" operator="lessThan">
      <formula>$C$4</formula>
    </cfRule>
  </conditionalFormatting>
  <conditionalFormatting sqref="BM52">
    <cfRule type="cellIs" dxfId="26428" priority="4057" operator="lessThan">
      <formula>$C$4</formula>
    </cfRule>
  </conditionalFormatting>
  <conditionalFormatting sqref="BM53">
    <cfRule type="cellIs" dxfId="26427" priority="4058" operator="lessThan">
      <formula>$C$4</formula>
    </cfRule>
  </conditionalFormatting>
  <conditionalFormatting sqref="BM54">
    <cfRule type="cellIs" dxfId="26426" priority="4059" operator="lessThan">
      <formula>$C$4</formula>
    </cfRule>
  </conditionalFormatting>
  <conditionalFormatting sqref="BM55">
    <cfRule type="cellIs" dxfId="26425" priority="4060" operator="lessThan">
      <formula>$C$4</formula>
    </cfRule>
  </conditionalFormatting>
  <conditionalFormatting sqref="BM56">
    <cfRule type="cellIs" dxfId="26424" priority="4061" operator="lessThan">
      <formula>$C$4</formula>
    </cfRule>
  </conditionalFormatting>
  <conditionalFormatting sqref="BM57">
    <cfRule type="cellIs" dxfId="26423" priority="4062" operator="lessThan">
      <formula>$C$4</formula>
    </cfRule>
  </conditionalFormatting>
  <conditionalFormatting sqref="BM58">
    <cfRule type="cellIs" dxfId="26422" priority="4063" operator="lessThan">
      <formula>$C$4</formula>
    </cfRule>
  </conditionalFormatting>
  <conditionalFormatting sqref="BM59">
    <cfRule type="cellIs" dxfId="26421" priority="4064" operator="lessThan">
      <formula>$C$4</formula>
    </cfRule>
  </conditionalFormatting>
  <conditionalFormatting sqref="BM60">
    <cfRule type="cellIs" dxfId="26420" priority="4065" operator="lessThan">
      <formula>$C$4</formula>
    </cfRule>
  </conditionalFormatting>
  <conditionalFormatting sqref="BN11">
    <cfRule type="cellIs" dxfId="26419" priority="4066" operator="lessThan">
      <formula>$C$4</formula>
    </cfRule>
  </conditionalFormatting>
  <conditionalFormatting sqref="BN12">
    <cfRule type="cellIs" dxfId="26418" priority="4067" operator="lessThan">
      <formula>$C$4</formula>
    </cfRule>
  </conditionalFormatting>
  <conditionalFormatting sqref="BN13">
    <cfRule type="cellIs" dxfId="26417" priority="4068" operator="lessThan">
      <formula>$C$4</formula>
    </cfRule>
  </conditionalFormatting>
  <conditionalFormatting sqref="BN14">
    <cfRule type="cellIs" dxfId="26416" priority="4069" operator="lessThan">
      <formula>$C$4</formula>
    </cfRule>
  </conditionalFormatting>
  <conditionalFormatting sqref="BN15">
    <cfRule type="cellIs" dxfId="26415" priority="4070" operator="lessThan">
      <formula>$C$4</formula>
    </cfRule>
  </conditionalFormatting>
  <conditionalFormatting sqref="BN16">
    <cfRule type="cellIs" dxfId="26414" priority="4071" operator="lessThan">
      <formula>$C$4</formula>
    </cfRule>
  </conditionalFormatting>
  <conditionalFormatting sqref="BN17">
    <cfRule type="cellIs" dxfId="26413" priority="4072" operator="lessThan">
      <formula>$C$4</formula>
    </cfRule>
  </conditionalFormatting>
  <conditionalFormatting sqref="BN18">
    <cfRule type="cellIs" dxfId="26412" priority="4073" operator="lessThan">
      <formula>$C$4</formula>
    </cfRule>
  </conditionalFormatting>
  <conditionalFormatting sqref="BN19">
    <cfRule type="cellIs" dxfId="26411" priority="4074" operator="lessThan">
      <formula>$C$4</formula>
    </cfRule>
  </conditionalFormatting>
  <conditionalFormatting sqref="BN20">
    <cfRule type="cellIs" dxfId="26410" priority="4075" operator="lessThan">
      <formula>$C$4</formula>
    </cfRule>
  </conditionalFormatting>
  <conditionalFormatting sqref="BN21">
    <cfRule type="cellIs" dxfId="26409" priority="4076" operator="lessThan">
      <formula>$C$4</formula>
    </cfRule>
  </conditionalFormatting>
  <conditionalFormatting sqref="BN22">
    <cfRule type="cellIs" dxfId="26408" priority="4077" operator="lessThan">
      <formula>$C$4</formula>
    </cfRule>
  </conditionalFormatting>
  <conditionalFormatting sqref="BN23">
    <cfRule type="cellIs" dxfId="26407" priority="4078" operator="lessThan">
      <formula>$C$4</formula>
    </cfRule>
  </conditionalFormatting>
  <conditionalFormatting sqref="BN24">
    <cfRule type="cellIs" dxfId="26406" priority="4079" operator="lessThan">
      <formula>$C$4</formula>
    </cfRule>
  </conditionalFormatting>
  <conditionalFormatting sqref="BN25">
    <cfRule type="cellIs" dxfId="26405" priority="4080" operator="lessThan">
      <formula>$C$4</formula>
    </cfRule>
  </conditionalFormatting>
  <conditionalFormatting sqref="BN26">
    <cfRule type="cellIs" dxfId="26404" priority="4081" operator="lessThan">
      <formula>$C$4</formula>
    </cfRule>
  </conditionalFormatting>
  <conditionalFormatting sqref="BN27">
    <cfRule type="cellIs" dxfId="26403" priority="4082" operator="lessThan">
      <formula>$C$4</formula>
    </cfRule>
  </conditionalFormatting>
  <conditionalFormatting sqref="BN28">
    <cfRule type="cellIs" dxfId="26402" priority="4083" operator="lessThan">
      <formula>$C$4</formula>
    </cfRule>
  </conditionalFormatting>
  <conditionalFormatting sqref="BN29">
    <cfRule type="cellIs" dxfId="26401" priority="4084" operator="lessThan">
      <formula>$C$4</formula>
    </cfRule>
  </conditionalFormatting>
  <conditionalFormatting sqref="BN30">
    <cfRule type="cellIs" dxfId="26400" priority="4085" operator="lessThan">
      <formula>$C$4</formula>
    </cfRule>
  </conditionalFormatting>
  <conditionalFormatting sqref="BN31">
    <cfRule type="cellIs" dxfId="26399" priority="4086" operator="lessThan">
      <formula>$C$4</formula>
    </cfRule>
  </conditionalFormatting>
  <conditionalFormatting sqref="BN32">
    <cfRule type="cellIs" dxfId="26398" priority="4087" operator="lessThan">
      <formula>$C$4</formula>
    </cfRule>
  </conditionalFormatting>
  <conditionalFormatting sqref="BN33">
    <cfRule type="cellIs" dxfId="26397" priority="4088" operator="lessThan">
      <formula>$C$4</formula>
    </cfRule>
  </conditionalFormatting>
  <conditionalFormatting sqref="BN34">
    <cfRule type="cellIs" dxfId="26396" priority="4089" operator="lessThan">
      <formula>$C$4</formula>
    </cfRule>
  </conditionalFormatting>
  <conditionalFormatting sqref="BN35">
    <cfRule type="cellIs" dxfId="26395" priority="4090" operator="lessThan">
      <formula>$C$4</formula>
    </cfRule>
  </conditionalFormatting>
  <conditionalFormatting sqref="BN36">
    <cfRule type="cellIs" dxfId="26394" priority="4091" operator="lessThan">
      <formula>$C$4</formula>
    </cfRule>
  </conditionalFormatting>
  <conditionalFormatting sqref="BN37">
    <cfRule type="cellIs" dxfId="26393" priority="4092" operator="lessThan">
      <formula>$C$4</formula>
    </cfRule>
  </conditionalFormatting>
  <conditionalFormatting sqref="BN38">
    <cfRule type="cellIs" dxfId="26392" priority="4093" operator="lessThan">
      <formula>$C$4</formula>
    </cfRule>
  </conditionalFormatting>
  <conditionalFormatting sqref="BN39">
    <cfRule type="cellIs" dxfId="26391" priority="4094" operator="lessThan">
      <formula>$C$4</formula>
    </cfRule>
  </conditionalFormatting>
  <conditionalFormatting sqref="BN40">
    <cfRule type="cellIs" dxfId="26390" priority="4095" operator="lessThan">
      <formula>$C$4</formula>
    </cfRule>
  </conditionalFormatting>
  <conditionalFormatting sqref="BN41">
    <cfRule type="cellIs" dxfId="26389" priority="4096" operator="lessThan">
      <formula>$C$4</formula>
    </cfRule>
  </conditionalFormatting>
  <conditionalFormatting sqref="BN42">
    <cfRule type="cellIs" dxfId="26388" priority="4097" operator="lessThan">
      <formula>$C$4</formula>
    </cfRule>
  </conditionalFormatting>
  <conditionalFormatting sqref="BN43">
    <cfRule type="cellIs" dxfId="26387" priority="4098" operator="lessThan">
      <formula>$C$4</formula>
    </cfRule>
  </conditionalFormatting>
  <conditionalFormatting sqref="BN44">
    <cfRule type="cellIs" dxfId="26386" priority="4099" operator="lessThan">
      <formula>$C$4</formula>
    </cfRule>
  </conditionalFormatting>
  <conditionalFormatting sqref="BN45">
    <cfRule type="cellIs" dxfId="26385" priority="4100" operator="lessThan">
      <formula>$C$4</formula>
    </cfRule>
  </conditionalFormatting>
  <conditionalFormatting sqref="BN46">
    <cfRule type="cellIs" dxfId="26384" priority="4101" operator="lessThan">
      <formula>$C$4</formula>
    </cfRule>
  </conditionalFormatting>
  <conditionalFormatting sqref="BN47">
    <cfRule type="cellIs" dxfId="26383" priority="4102" operator="lessThan">
      <formula>$C$4</formula>
    </cfRule>
  </conditionalFormatting>
  <conditionalFormatting sqref="BN48">
    <cfRule type="cellIs" dxfId="26382" priority="4103" operator="lessThan">
      <formula>$C$4</formula>
    </cfRule>
  </conditionalFormatting>
  <conditionalFormatting sqref="BN49">
    <cfRule type="cellIs" dxfId="26381" priority="4104" operator="lessThan">
      <formula>$C$4</formula>
    </cfRule>
  </conditionalFormatting>
  <conditionalFormatting sqref="BN50">
    <cfRule type="cellIs" dxfId="26380" priority="4105" operator="lessThan">
      <formula>$C$4</formula>
    </cfRule>
  </conditionalFormatting>
  <conditionalFormatting sqref="BN51">
    <cfRule type="cellIs" dxfId="26379" priority="4106" operator="lessThan">
      <formula>$C$4</formula>
    </cfRule>
  </conditionalFormatting>
  <conditionalFormatting sqref="BN52">
    <cfRule type="cellIs" dxfId="26378" priority="4107" operator="lessThan">
      <formula>$C$4</formula>
    </cfRule>
  </conditionalFormatting>
  <conditionalFormatting sqref="BN53">
    <cfRule type="cellIs" dxfId="26377" priority="4108" operator="lessThan">
      <formula>$C$4</formula>
    </cfRule>
  </conditionalFormatting>
  <conditionalFormatting sqref="BN54">
    <cfRule type="cellIs" dxfId="26376" priority="4109" operator="lessThan">
      <formula>$C$4</formula>
    </cfRule>
  </conditionalFormatting>
  <conditionalFormatting sqref="BN55">
    <cfRule type="cellIs" dxfId="26375" priority="4110" operator="lessThan">
      <formula>$C$4</formula>
    </cfRule>
  </conditionalFormatting>
  <conditionalFormatting sqref="BN56">
    <cfRule type="cellIs" dxfId="26374" priority="4111" operator="lessThan">
      <formula>$C$4</formula>
    </cfRule>
  </conditionalFormatting>
  <conditionalFormatting sqref="BN57">
    <cfRule type="cellIs" dxfId="26373" priority="4112" operator="lessThan">
      <formula>$C$4</formula>
    </cfRule>
  </conditionalFormatting>
  <conditionalFormatting sqref="BN58">
    <cfRule type="cellIs" dxfId="26372" priority="4113" operator="lessThan">
      <formula>$C$4</formula>
    </cfRule>
  </conditionalFormatting>
  <conditionalFormatting sqref="BN59">
    <cfRule type="cellIs" dxfId="26371" priority="4114" operator="lessThan">
      <formula>$C$4</formula>
    </cfRule>
  </conditionalFormatting>
  <conditionalFormatting sqref="BN60">
    <cfRule type="cellIs" dxfId="26370" priority="4115" operator="lessThan">
      <formula>$C$4</formula>
    </cfRule>
  </conditionalFormatting>
  <conditionalFormatting sqref="CH11:CH46">
    <cfRule type="cellIs" dxfId="26369" priority="4116" operator="lessThan">
      <formula>1</formula>
    </cfRule>
  </conditionalFormatting>
  <conditionalFormatting sqref="CH47">
    <cfRule type="cellIs" dxfId="26333" priority="4152" operator="lessThan">
      <formula>1</formula>
    </cfRule>
  </conditionalFormatting>
  <conditionalFormatting sqref="CH48">
    <cfRule type="cellIs" dxfId="26332" priority="4153" operator="lessThan">
      <formula>1</formula>
    </cfRule>
  </conditionalFormatting>
  <conditionalFormatting sqref="CH49">
    <cfRule type="cellIs" dxfId="26331" priority="4154" operator="lessThan">
      <formula>1</formula>
    </cfRule>
  </conditionalFormatting>
  <conditionalFormatting sqref="CH50">
    <cfRule type="cellIs" dxfId="26330" priority="4155" operator="lessThan">
      <formula>1</formula>
    </cfRule>
  </conditionalFormatting>
  <conditionalFormatting sqref="CH51">
    <cfRule type="cellIs" dxfId="26329" priority="4156" operator="lessThan">
      <formula>1</formula>
    </cfRule>
  </conditionalFormatting>
  <conditionalFormatting sqref="CH52">
    <cfRule type="cellIs" dxfId="26328" priority="4157" operator="lessThan">
      <formula>1</formula>
    </cfRule>
  </conditionalFormatting>
  <conditionalFormatting sqref="CH53">
    <cfRule type="cellIs" dxfId="26327" priority="4158" operator="lessThan">
      <formula>1</formula>
    </cfRule>
  </conditionalFormatting>
  <conditionalFormatting sqref="CH54">
    <cfRule type="cellIs" dxfId="26326" priority="4159" operator="lessThan">
      <formula>1</formula>
    </cfRule>
  </conditionalFormatting>
  <conditionalFormatting sqref="CH55">
    <cfRule type="cellIs" dxfId="26325" priority="4160" operator="lessThan">
      <formula>1</formula>
    </cfRule>
  </conditionalFormatting>
  <conditionalFormatting sqref="CH56">
    <cfRule type="cellIs" dxfId="26324" priority="4161" operator="lessThan">
      <formula>1</formula>
    </cfRule>
  </conditionalFormatting>
  <conditionalFormatting sqref="CH57">
    <cfRule type="cellIs" dxfId="26323" priority="4162" operator="lessThan">
      <formula>1</formula>
    </cfRule>
  </conditionalFormatting>
  <conditionalFormatting sqref="CH58">
    <cfRule type="cellIs" dxfId="26322" priority="4163" operator="lessThan">
      <formula>1</formula>
    </cfRule>
  </conditionalFormatting>
  <conditionalFormatting sqref="CH59">
    <cfRule type="cellIs" dxfId="26321" priority="4164" operator="lessThan">
      <formula>1</formula>
    </cfRule>
  </conditionalFormatting>
  <conditionalFormatting sqref="CH60">
    <cfRule type="cellIs" dxfId="26320" priority="4165" operator="lessThan">
      <formula>1</formula>
    </cfRule>
  </conditionalFormatting>
  <conditionalFormatting sqref="CK11:CK46">
    <cfRule type="cellIs" dxfId="26319" priority="4166" operator="lessThan">
      <formula>1</formula>
    </cfRule>
  </conditionalFormatting>
  <conditionalFormatting sqref="CK47">
    <cfRule type="cellIs" dxfId="26283" priority="4202" operator="lessThan">
      <formula>1</formula>
    </cfRule>
  </conditionalFormatting>
  <conditionalFormatting sqref="CK48">
    <cfRule type="cellIs" dxfId="26282" priority="4203" operator="lessThan">
      <formula>1</formula>
    </cfRule>
  </conditionalFormatting>
  <conditionalFormatting sqref="CK49">
    <cfRule type="cellIs" dxfId="26281" priority="4204" operator="lessThan">
      <formula>1</formula>
    </cfRule>
  </conditionalFormatting>
  <conditionalFormatting sqref="CK50">
    <cfRule type="cellIs" dxfId="26280" priority="4205" operator="lessThan">
      <formula>1</formula>
    </cfRule>
  </conditionalFormatting>
  <conditionalFormatting sqref="CK51">
    <cfRule type="cellIs" dxfId="26279" priority="4206" operator="lessThan">
      <formula>1</formula>
    </cfRule>
  </conditionalFormatting>
  <conditionalFormatting sqref="CK52">
    <cfRule type="cellIs" dxfId="26278" priority="4207" operator="lessThan">
      <formula>1</formula>
    </cfRule>
  </conditionalFormatting>
  <conditionalFormatting sqref="CK53">
    <cfRule type="cellIs" dxfId="26277" priority="4208" operator="lessThan">
      <formula>1</formula>
    </cfRule>
  </conditionalFormatting>
  <conditionalFormatting sqref="CK54">
    <cfRule type="cellIs" dxfId="26276" priority="4209" operator="lessThan">
      <formula>1</formula>
    </cfRule>
  </conditionalFormatting>
  <conditionalFormatting sqref="CK55">
    <cfRule type="cellIs" dxfId="26275" priority="4210" operator="lessThan">
      <formula>1</formula>
    </cfRule>
  </conditionalFormatting>
  <conditionalFormatting sqref="CK56">
    <cfRule type="cellIs" dxfId="26274" priority="4211" operator="lessThan">
      <formula>1</formula>
    </cfRule>
  </conditionalFormatting>
  <conditionalFormatting sqref="CK57">
    <cfRule type="cellIs" dxfId="26273" priority="4212" operator="lessThan">
      <formula>1</formula>
    </cfRule>
  </conditionalFormatting>
  <conditionalFormatting sqref="CK58">
    <cfRule type="cellIs" dxfId="26272" priority="4213" operator="lessThan">
      <formula>1</formula>
    </cfRule>
  </conditionalFormatting>
  <conditionalFormatting sqref="CK59">
    <cfRule type="cellIs" dxfId="26271" priority="4214" operator="lessThan">
      <formula>1</formula>
    </cfRule>
  </conditionalFormatting>
  <conditionalFormatting sqref="CK60">
    <cfRule type="cellIs" dxfId="26270" priority="4215" operator="lessThan">
      <formula>1</formula>
    </cfRule>
  </conditionalFormatting>
  <conditionalFormatting sqref="CO14">
    <cfRule type="cellIs" dxfId="26269" priority="4220" operator="lessThan">
      <formula>1</formula>
    </cfRule>
  </conditionalFormatting>
  <conditionalFormatting sqref="CO17">
    <cfRule type="cellIs" dxfId="26268" priority="4223" operator="lessThan">
      <formula>1</formula>
    </cfRule>
  </conditionalFormatting>
  <conditionalFormatting sqref="CO18">
    <cfRule type="cellIs" dxfId="26267" priority="4224" operator="lessThan">
      <formula>1</formula>
    </cfRule>
  </conditionalFormatting>
  <conditionalFormatting sqref="CO19">
    <cfRule type="cellIs" dxfId="26266" priority="4225" operator="lessThan">
      <formula>1</formula>
    </cfRule>
  </conditionalFormatting>
  <conditionalFormatting sqref="CO30">
    <cfRule type="cellIs" dxfId="26258" priority="4233" operator="lessThan">
      <formula>1</formula>
    </cfRule>
  </conditionalFormatting>
  <conditionalFormatting sqref="CO31">
    <cfRule type="cellIs" dxfId="26257" priority="4234" operator="lessThan">
      <formula>1</formula>
    </cfRule>
  </conditionalFormatting>
  <conditionalFormatting sqref="CO32">
    <cfRule type="cellIs" dxfId="26256" priority="4235" operator="lessThan">
      <formula>1</formula>
    </cfRule>
  </conditionalFormatting>
  <conditionalFormatting sqref="Q11">
    <cfRule type="cellIs" dxfId="26255" priority="330" operator="lessThan">
      <formula>$C$4</formula>
    </cfRule>
  </conditionalFormatting>
  <conditionalFormatting sqref="Q12">
    <cfRule type="cellIs" dxfId="26254" priority="331" operator="lessThan">
      <formula>$C$4</formula>
    </cfRule>
  </conditionalFormatting>
  <conditionalFormatting sqref="Q13">
    <cfRule type="cellIs" dxfId="26253" priority="332" operator="lessThan">
      <formula>$C$4</formula>
    </cfRule>
  </conditionalFormatting>
  <conditionalFormatting sqref="Q14">
    <cfRule type="cellIs" dxfId="26252" priority="333" operator="lessThan">
      <formula>$C$4</formula>
    </cfRule>
  </conditionalFormatting>
  <conditionalFormatting sqref="Q15">
    <cfRule type="cellIs" dxfId="26251" priority="334" operator="lessThan">
      <formula>$C$4</formula>
    </cfRule>
  </conditionalFormatting>
  <conditionalFormatting sqref="Q16">
    <cfRule type="cellIs" dxfId="26250" priority="335" operator="lessThan">
      <formula>$C$4</formula>
    </cfRule>
  </conditionalFormatting>
  <conditionalFormatting sqref="Q17">
    <cfRule type="cellIs" dxfId="26249" priority="336" operator="lessThan">
      <formula>$C$4</formula>
    </cfRule>
  </conditionalFormatting>
  <conditionalFormatting sqref="Q18">
    <cfRule type="cellIs" dxfId="26248" priority="337" operator="lessThan">
      <formula>$C$4</formula>
    </cfRule>
  </conditionalFormatting>
  <conditionalFormatting sqref="Q19">
    <cfRule type="cellIs" dxfId="26247" priority="338" operator="lessThan">
      <formula>$C$4</formula>
    </cfRule>
  </conditionalFormatting>
  <conditionalFormatting sqref="Q20">
    <cfRule type="cellIs" dxfId="26246" priority="339" operator="lessThan">
      <formula>$C$4</formula>
    </cfRule>
  </conditionalFormatting>
  <conditionalFormatting sqref="Q21">
    <cfRule type="cellIs" dxfId="26245" priority="340" operator="lessThan">
      <formula>$C$4</formula>
    </cfRule>
  </conditionalFormatting>
  <conditionalFormatting sqref="Q22">
    <cfRule type="cellIs" dxfId="26244" priority="341" operator="lessThan">
      <formula>$C$4</formula>
    </cfRule>
  </conditionalFormatting>
  <conditionalFormatting sqref="Q23">
    <cfRule type="cellIs" dxfId="26243" priority="342" operator="lessThan">
      <formula>$C$4</formula>
    </cfRule>
  </conditionalFormatting>
  <conditionalFormatting sqref="Q24">
    <cfRule type="cellIs" dxfId="26242" priority="343" operator="lessThan">
      <formula>$C$4</formula>
    </cfRule>
  </conditionalFormatting>
  <conditionalFormatting sqref="Q25">
    <cfRule type="cellIs" dxfId="26241" priority="344" operator="lessThan">
      <formula>$C$4</formula>
    </cfRule>
  </conditionalFormatting>
  <conditionalFormatting sqref="Q26">
    <cfRule type="cellIs" dxfId="26240" priority="345" operator="lessThan">
      <formula>$C$4</formula>
    </cfRule>
  </conditionalFormatting>
  <conditionalFormatting sqref="Q27">
    <cfRule type="cellIs" dxfId="26239" priority="346" operator="lessThan">
      <formula>$C$4</formula>
    </cfRule>
  </conditionalFormatting>
  <conditionalFormatting sqref="Q28">
    <cfRule type="cellIs" dxfId="26238" priority="347" operator="lessThan">
      <formula>$C$4</formula>
    </cfRule>
  </conditionalFormatting>
  <conditionalFormatting sqref="Q29">
    <cfRule type="cellIs" dxfId="26237" priority="348" operator="lessThan">
      <formula>$C$4</formula>
    </cfRule>
  </conditionalFormatting>
  <conditionalFormatting sqref="Q30">
    <cfRule type="cellIs" dxfId="26236" priority="349" operator="lessThan">
      <formula>$C$4</formula>
    </cfRule>
  </conditionalFormatting>
  <conditionalFormatting sqref="Q31">
    <cfRule type="cellIs" dxfId="26235" priority="350" operator="lessThan">
      <formula>$C$4</formula>
    </cfRule>
  </conditionalFormatting>
  <conditionalFormatting sqref="Q32">
    <cfRule type="cellIs" dxfId="26234" priority="351" operator="lessThan">
      <formula>$C$4</formula>
    </cfRule>
  </conditionalFormatting>
  <conditionalFormatting sqref="Q33">
    <cfRule type="cellIs" dxfId="26233" priority="352" operator="lessThan">
      <formula>$C$4</formula>
    </cfRule>
  </conditionalFormatting>
  <conditionalFormatting sqref="Q34">
    <cfRule type="cellIs" dxfId="26232" priority="353" operator="lessThan">
      <formula>$C$4</formula>
    </cfRule>
  </conditionalFormatting>
  <conditionalFormatting sqref="Q35">
    <cfRule type="cellIs" dxfId="26231" priority="354" operator="lessThan">
      <formula>$C$4</formula>
    </cfRule>
  </conditionalFormatting>
  <conditionalFormatting sqref="Q36">
    <cfRule type="cellIs" dxfId="26230" priority="355" operator="lessThan">
      <formula>$C$4</formula>
    </cfRule>
  </conditionalFormatting>
  <conditionalFormatting sqref="Q37">
    <cfRule type="cellIs" dxfId="26229" priority="356" operator="lessThan">
      <formula>$C$4</formula>
    </cfRule>
  </conditionalFormatting>
  <conditionalFormatting sqref="Q38">
    <cfRule type="cellIs" dxfId="26228" priority="357" operator="lessThan">
      <formula>$C$4</formula>
    </cfRule>
  </conditionalFormatting>
  <conditionalFormatting sqref="Q39">
    <cfRule type="cellIs" dxfId="26227" priority="358" operator="lessThan">
      <formula>$C$4</formula>
    </cfRule>
  </conditionalFormatting>
  <conditionalFormatting sqref="Q40">
    <cfRule type="cellIs" dxfId="26226" priority="359" operator="lessThan">
      <formula>$C$4</formula>
    </cfRule>
  </conditionalFormatting>
  <conditionalFormatting sqref="Q41">
    <cfRule type="cellIs" dxfId="26225" priority="360" operator="lessThan">
      <formula>$C$4</formula>
    </cfRule>
  </conditionalFormatting>
  <conditionalFormatting sqref="Q42">
    <cfRule type="cellIs" dxfId="26224" priority="361" operator="lessThan">
      <formula>$C$4</formula>
    </cfRule>
  </conditionalFormatting>
  <conditionalFormatting sqref="Q43">
    <cfRule type="cellIs" dxfId="26223" priority="362" operator="lessThan">
      <formula>$C$4</formula>
    </cfRule>
  </conditionalFormatting>
  <conditionalFormatting sqref="Q44">
    <cfRule type="cellIs" dxfId="26222" priority="363" operator="lessThan">
      <formula>$C$4</formula>
    </cfRule>
  </conditionalFormatting>
  <conditionalFormatting sqref="Q45">
    <cfRule type="cellIs" dxfId="26221" priority="364" operator="lessThan">
      <formula>$C$4</formula>
    </cfRule>
  </conditionalFormatting>
  <conditionalFormatting sqref="Q46">
    <cfRule type="cellIs" dxfId="26220" priority="365" operator="lessThan">
      <formula>$C$4</formula>
    </cfRule>
  </conditionalFormatting>
  <conditionalFormatting sqref="S11:S46">
    <cfRule type="cellIs" dxfId="26219" priority="329" operator="lessThan">
      <formula>$C$4</formula>
    </cfRule>
  </conditionalFormatting>
  <conditionalFormatting sqref="T11:T19">
    <cfRule type="cellIs" dxfId="26218" priority="308" operator="lessThan">
      <formula>$C$4</formula>
    </cfRule>
  </conditionalFormatting>
  <conditionalFormatting sqref="T20">
    <cfRule type="cellIs" dxfId="26217" priority="309" operator="lessThan">
      <formula>$C$4</formula>
    </cfRule>
  </conditionalFormatting>
  <conditionalFormatting sqref="T21:T23">
    <cfRule type="cellIs" dxfId="26216" priority="310" operator="lessThan">
      <formula>$C$4</formula>
    </cfRule>
  </conditionalFormatting>
  <conditionalFormatting sqref="T24">
    <cfRule type="cellIs" dxfId="26215" priority="311" operator="lessThan">
      <formula>$C$4</formula>
    </cfRule>
  </conditionalFormatting>
  <conditionalFormatting sqref="T25">
    <cfRule type="cellIs" dxfId="26214" priority="312" operator="lessThan">
      <formula>$C$4</formula>
    </cfRule>
  </conditionalFormatting>
  <conditionalFormatting sqref="T26">
    <cfRule type="cellIs" dxfId="26213" priority="313" operator="lessThan">
      <formula>$C$4</formula>
    </cfRule>
  </conditionalFormatting>
  <conditionalFormatting sqref="T27">
    <cfRule type="cellIs" dxfId="26212" priority="314" operator="lessThan">
      <formula>$C$4</formula>
    </cfRule>
  </conditionalFormatting>
  <conditionalFormatting sqref="T28">
    <cfRule type="cellIs" dxfId="26211" priority="315" operator="lessThan">
      <formula>$C$4</formula>
    </cfRule>
  </conditionalFormatting>
  <conditionalFormatting sqref="T29">
    <cfRule type="cellIs" dxfId="26210" priority="316" operator="lessThan">
      <formula>$C$4</formula>
    </cfRule>
  </conditionalFormatting>
  <conditionalFormatting sqref="T30">
    <cfRule type="cellIs" dxfId="26209" priority="317" operator="lessThan">
      <formula>$C$4</formula>
    </cfRule>
  </conditionalFormatting>
  <conditionalFormatting sqref="T31">
    <cfRule type="cellIs" dxfId="26208" priority="318" operator="lessThan">
      <formula>$C$4</formula>
    </cfRule>
  </conditionalFormatting>
  <conditionalFormatting sqref="T32">
    <cfRule type="cellIs" dxfId="26207" priority="319" operator="lessThan">
      <formula>$C$4</formula>
    </cfRule>
  </conditionalFormatting>
  <conditionalFormatting sqref="T33">
    <cfRule type="cellIs" dxfId="26206" priority="320" operator="lessThan">
      <formula>$C$4</formula>
    </cfRule>
  </conditionalFormatting>
  <conditionalFormatting sqref="T34">
    <cfRule type="cellIs" dxfId="26205" priority="321" operator="lessThan">
      <formula>$C$4</formula>
    </cfRule>
  </conditionalFormatting>
  <conditionalFormatting sqref="T35">
    <cfRule type="cellIs" dxfId="26204" priority="322" operator="lessThan">
      <formula>$C$4</formula>
    </cfRule>
  </conditionalFormatting>
  <conditionalFormatting sqref="T36:T38">
    <cfRule type="cellIs" dxfId="26203" priority="323" operator="lessThan">
      <formula>$C$4</formula>
    </cfRule>
  </conditionalFormatting>
  <conditionalFormatting sqref="T39">
    <cfRule type="cellIs" dxfId="26202" priority="324" operator="lessThan">
      <formula>$C$4</formula>
    </cfRule>
  </conditionalFormatting>
  <conditionalFormatting sqref="T40">
    <cfRule type="cellIs" dxfId="26201" priority="325" operator="lessThan">
      <formula>$C$4</formula>
    </cfRule>
  </conditionalFormatting>
  <conditionalFormatting sqref="T41">
    <cfRule type="cellIs" dxfId="26200" priority="326" operator="lessThan">
      <formula>$C$4</formula>
    </cfRule>
  </conditionalFormatting>
  <conditionalFormatting sqref="T42">
    <cfRule type="cellIs" dxfId="26199" priority="327" operator="lessThan">
      <formula>$C$4</formula>
    </cfRule>
  </conditionalFormatting>
  <conditionalFormatting sqref="T43:T46">
    <cfRule type="cellIs" dxfId="26198" priority="328" operator="lessThan">
      <formula>$C$4</formula>
    </cfRule>
  </conditionalFormatting>
  <conditionalFormatting sqref="V11:V46">
    <cfRule type="cellIs" dxfId="26197" priority="264" operator="lessThan">
      <formula>$C$4</formula>
    </cfRule>
  </conditionalFormatting>
  <conditionalFormatting sqref="W11">
    <cfRule type="cellIs" dxfId="26196" priority="265" operator="lessThan">
      <formula>$C$4</formula>
    </cfRule>
  </conditionalFormatting>
  <conditionalFormatting sqref="W12">
    <cfRule type="cellIs" dxfId="26195" priority="266" operator="lessThan">
      <formula>$C$4</formula>
    </cfRule>
  </conditionalFormatting>
  <conditionalFormatting sqref="W13">
    <cfRule type="cellIs" dxfId="26194" priority="267" operator="lessThan">
      <formula>$C$4</formula>
    </cfRule>
  </conditionalFormatting>
  <conditionalFormatting sqref="W14">
    <cfRule type="cellIs" dxfId="26193" priority="268" operator="lessThan">
      <formula>$C$4</formula>
    </cfRule>
  </conditionalFormatting>
  <conditionalFormatting sqref="W15:W33">
    <cfRule type="cellIs" dxfId="26192" priority="269" operator="lessThan">
      <formula>$C$4</formula>
    </cfRule>
  </conditionalFormatting>
  <conditionalFormatting sqref="W34">
    <cfRule type="cellIs" dxfId="26191" priority="270" operator="lessThan">
      <formula>$C$4</formula>
    </cfRule>
  </conditionalFormatting>
  <conditionalFormatting sqref="W35:W46">
    <cfRule type="cellIs" dxfId="26190" priority="271" operator="lessThan">
      <formula>$C$4</formula>
    </cfRule>
  </conditionalFormatting>
  <conditionalFormatting sqref="X11">
    <cfRule type="cellIs" dxfId="26189" priority="272" operator="lessThan">
      <formula>$C$4</formula>
    </cfRule>
  </conditionalFormatting>
  <conditionalFormatting sqref="X12">
    <cfRule type="cellIs" dxfId="26188" priority="273" operator="lessThan">
      <formula>$C$4</formula>
    </cfRule>
  </conditionalFormatting>
  <conditionalFormatting sqref="X13">
    <cfRule type="cellIs" dxfId="26187" priority="274" operator="lessThan">
      <formula>$C$4</formula>
    </cfRule>
  </conditionalFormatting>
  <conditionalFormatting sqref="X14">
    <cfRule type="cellIs" dxfId="26186" priority="275" operator="lessThan">
      <formula>$C$4</formula>
    </cfRule>
  </conditionalFormatting>
  <conditionalFormatting sqref="X15">
    <cfRule type="cellIs" dxfId="26185" priority="276" operator="lessThan">
      <formula>$C$4</formula>
    </cfRule>
  </conditionalFormatting>
  <conditionalFormatting sqref="X16">
    <cfRule type="cellIs" dxfId="26184" priority="277" operator="lessThan">
      <formula>$C$4</formula>
    </cfRule>
  </conditionalFormatting>
  <conditionalFormatting sqref="X17">
    <cfRule type="cellIs" dxfId="26183" priority="278" operator="lessThan">
      <formula>$C$4</formula>
    </cfRule>
  </conditionalFormatting>
  <conditionalFormatting sqref="X18">
    <cfRule type="cellIs" dxfId="26182" priority="279" operator="lessThan">
      <formula>$C$4</formula>
    </cfRule>
  </conditionalFormatting>
  <conditionalFormatting sqref="X19">
    <cfRule type="cellIs" dxfId="26181" priority="280" operator="lessThan">
      <formula>$C$4</formula>
    </cfRule>
  </conditionalFormatting>
  <conditionalFormatting sqref="X20">
    <cfRule type="cellIs" dxfId="26180" priority="281" operator="lessThan">
      <formula>$C$4</formula>
    </cfRule>
  </conditionalFormatting>
  <conditionalFormatting sqref="X21">
    <cfRule type="cellIs" dxfId="26179" priority="282" operator="lessThan">
      <formula>$C$4</formula>
    </cfRule>
  </conditionalFormatting>
  <conditionalFormatting sqref="X22">
    <cfRule type="cellIs" dxfId="26178" priority="283" operator="lessThan">
      <formula>$C$4</formula>
    </cfRule>
  </conditionalFormatting>
  <conditionalFormatting sqref="X23">
    <cfRule type="cellIs" dxfId="26177" priority="284" operator="lessThan">
      <formula>$C$4</formula>
    </cfRule>
  </conditionalFormatting>
  <conditionalFormatting sqref="X24">
    <cfRule type="cellIs" dxfId="26176" priority="285" operator="lessThan">
      <formula>$C$4</formula>
    </cfRule>
  </conditionalFormatting>
  <conditionalFormatting sqref="X25">
    <cfRule type="cellIs" dxfId="26175" priority="286" operator="lessThan">
      <formula>$C$4</formula>
    </cfRule>
  </conditionalFormatting>
  <conditionalFormatting sqref="X26">
    <cfRule type="cellIs" dxfId="26174" priority="287" operator="lessThan">
      <formula>$C$4</formula>
    </cfRule>
  </conditionalFormatting>
  <conditionalFormatting sqref="X27">
    <cfRule type="cellIs" dxfId="26173" priority="288" operator="lessThan">
      <formula>$C$4</formula>
    </cfRule>
  </conditionalFormatting>
  <conditionalFormatting sqref="X28">
    <cfRule type="cellIs" dxfId="26172" priority="289" operator="lessThan">
      <formula>$C$4</formula>
    </cfRule>
  </conditionalFormatting>
  <conditionalFormatting sqref="X29">
    <cfRule type="cellIs" dxfId="26171" priority="290" operator="lessThan">
      <formula>$C$4</formula>
    </cfRule>
  </conditionalFormatting>
  <conditionalFormatting sqref="X30">
    <cfRule type="cellIs" dxfId="26170" priority="291" operator="lessThan">
      <formula>$C$4</formula>
    </cfRule>
  </conditionalFormatting>
  <conditionalFormatting sqref="X31">
    <cfRule type="cellIs" dxfId="26169" priority="292" operator="lessThan">
      <formula>$C$4</formula>
    </cfRule>
  </conditionalFormatting>
  <conditionalFormatting sqref="X32">
    <cfRule type="cellIs" dxfId="26168" priority="293" operator="lessThan">
      <formula>$C$4</formula>
    </cfRule>
  </conditionalFormatting>
  <conditionalFormatting sqref="X33">
    <cfRule type="cellIs" dxfId="26167" priority="294" operator="lessThan">
      <formula>$C$4</formula>
    </cfRule>
  </conditionalFormatting>
  <conditionalFormatting sqref="X34">
    <cfRule type="cellIs" dxfId="26166" priority="295" operator="lessThan">
      <formula>$C$4</formula>
    </cfRule>
  </conditionalFormatting>
  <conditionalFormatting sqref="X35">
    <cfRule type="cellIs" dxfId="26165" priority="296" operator="lessThan">
      <formula>$C$4</formula>
    </cfRule>
  </conditionalFormatting>
  <conditionalFormatting sqref="X36">
    <cfRule type="cellIs" dxfId="26164" priority="297" operator="lessThan">
      <formula>$C$4</formula>
    </cfRule>
  </conditionalFormatting>
  <conditionalFormatting sqref="X37">
    <cfRule type="cellIs" dxfId="26163" priority="298" operator="lessThan">
      <formula>$C$4</formula>
    </cfRule>
  </conditionalFormatting>
  <conditionalFormatting sqref="X38">
    <cfRule type="cellIs" dxfId="26162" priority="299" operator="lessThan">
      <formula>$C$4</formula>
    </cfRule>
  </conditionalFormatting>
  <conditionalFormatting sqref="X39">
    <cfRule type="cellIs" dxfId="26161" priority="300" operator="lessThan">
      <formula>$C$4</formula>
    </cfRule>
  </conditionalFormatting>
  <conditionalFormatting sqref="X40">
    <cfRule type="cellIs" dxfId="26160" priority="301" operator="lessThan">
      <formula>$C$4</formula>
    </cfRule>
  </conditionalFormatting>
  <conditionalFormatting sqref="X41">
    <cfRule type="cellIs" dxfId="26159" priority="302" operator="lessThan">
      <formula>$C$4</formula>
    </cfRule>
  </conditionalFormatting>
  <conditionalFormatting sqref="X42">
    <cfRule type="cellIs" dxfId="26158" priority="303" operator="lessThan">
      <formula>$C$4</formula>
    </cfRule>
  </conditionalFormatting>
  <conditionalFormatting sqref="X43">
    <cfRule type="cellIs" dxfId="26157" priority="304" operator="lessThan">
      <formula>$C$4</formula>
    </cfRule>
  </conditionalFormatting>
  <conditionalFormatting sqref="X44">
    <cfRule type="cellIs" dxfId="26156" priority="305" operator="lessThan">
      <formula>$C$4</formula>
    </cfRule>
  </conditionalFormatting>
  <conditionalFormatting sqref="X45">
    <cfRule type="cellIs" dxfId="26155" priority="306" operator="lessThan">
      <formula>$C$4</formula>
    </cfRule>
  </conditionalFormatting>
  <conditionalFormatting sqref="X46">
    <cfRule type="cellIs" dxfId="26154" priority="307" operator="lessThan">
      <formula>$C$4</formula>
    </cfRule>
  </conditionalFormatting>
  <conditionalFormatting sqref="Y11:Y46">
    <cfRule type="cellIs" dxfId="26153" priority="263" operator="lessThan">
      <formula>$C$4</formula>
    </cfRule>
  </conditionalFormatting>
  <conditionalFormatting sqref="BH11:BH46">
    <cfRule type="cellIs" dxfId="26152" priority="116" operator="lessThan">
      <formula>$C$4</formula>
    </cfRule>
  </conditionalFormatting>
  <conditionalFormatting sqref="BB11:BB46">
    <cfRule type="cellIs" dxfId="26151" priority="117" operator="lessThan">
      <formula>$C$4</formula>
    </cfRule>
  </conditionalFormatting>
  <conditionalFormatting sqref="BC11">
    <cfRule type="cellIs" dxfId="26150" priority="118" operator="lessThan">
      <formula>$C$4</formula>
    </cfRule>
  </conditionalFormatting>
  <conditionalFormatting sqref="BC12">
    <cfRule type="cellIs" dxfId="26149" priority="119" operator="lessThan">
      <formula>$C$4</formula>
    </cfRule>
  </conditionalFormatting>
  <conditionalFormatting sqref="BC13">
    <cfRule type="cellIs" dxfId="26148" priority="120" operator="lessThan">
      <formula>$C$4</formula>
    </cfRule>
  </conditionalFormatting>
  <conditionalFormatting sqref="BC14">
    <cfRule type="cellIs" dxfId="26147" priority="121" operator="lessThan">
      <formula>$C$4</formula>
    </cfRule>
  </conditionalFormatting>
  <conditionalFormatting sqref="BC15">
    <cfRule type="cellIs" dxfId="26146" priority="122" operator="lessThan">
      <formula>$C$4</formula>
    </cfRule>
  </conditionalFormatting>
  <conditionalFormatting sqref="BC16">
    <cfRule type="cellIs" dxfId="26145" priority="123" operator="lessThan">
      <formula>$C$4</formula>
    </cfRule>
  </conditionalFormatting>
  <conditionalFormatting sqref="BC17">
    <cfRule type="cellIs" dxfId="26144" priority="124" operator="lessThan">
      <formula>$C$4</formula>
    </cfRule>
  </conditionalFormatting>
  <conditionalFormatting sqref="BC18">
    <cfRule type="cellIs" dxfId="26143" priority="125" operator="lessThan">
      <formula>$C$4</formula>
    </cfRule>
  </conditionalFormatting>
  <conditionalFormatting sqref="BC19">
    <cfRule type="cellIs" dxfId="26142" priority="126" operator="lessThan">
      <formula>$C$4</formula>
    </cfRule>
  </conditionalFormatting>
  <conditionalFormatting sqref="BC20">
    <cfRule type="cellIs" dxfId="26141" priority="127" operator="lessThan">
      <formula>$C$4</formula>
    </cfRule>
  </conditionalFormatting>
  <conditionalFormatting sqref="BC21">
    <cfRule type="cellIs" dxfId="26140" priority="128" operator="lessThan">
      <formula>$C$4</formula>
    </cfRule>
  </conditionalFormatting>
  <conditionalFormatting sqref="BC22">
    <cfRule type="cellIs" dxfId="26139" priority="129" operator="lessThan">
      <formula>$C$4</formula>
    </cfRule>
  </conditionalFormatting>
  <conditionalFormatting sqref="BC23">
    <cfRule type="cellIs" dxfId="26138" priority="130" operator="lessThan">
      <formula>$C$4</formula>
    </cfRule>
  </conditionalFormatting>
  <conditionalFormatting sqref="BC24">
    <cfRule type="cellIs" dxfId="26137" priority="131" operator="lessThan">
      <formula>$C$4</formula>
    </cfRule>
  </conditionalFormatting>
  <conditionalFormatting sqref="BC25">
    <cfRule type="cellIs" dxfId="26136" priority="132" operator="lessThan">
      <formula>$C$4</formula>
    </cfRule>
  </conditionalFormatting>
  <conditionalFormatting sqref="BC26">
    <cfRule type="cellIs" dxfId="26135" priority="133" operator="lessThan">
      <formula>$C$4</formula>
    </cfRule>
  </conditionalFormatting>
  <conditionalFormatting sqref="BC27">
    <cfRule type="cellIs" dxfId="26134" priority="134" operator="lessThan">
      <formula>$C$4</formula>
    </cfRule>
  </conditionalFormatting>
  <conditionalFormatting sqref="BC28">
    <cfRule type="cellIs" dxfId="26133" priority="135" operator="lessThan">
      <formula>$C$4</formula>
    </cfRule>
  </conditionalFormatting>
  <conditionalFormatting sqref="BC29">
    <cfRule type="cellIs" dxfId="26132" priority="136" operator="lessThan">
      <formula>$C$4</formula>
    </cfRule>
  </conditionalFormatting>
  <conditionalFormatting sqref="BC30">
    <cfRule type="cellIs" dxfId="26131" priority="137" operator="lessThan">
      <formula>$C$4</formula>
    </cfRule>
  </conditionalFormatting>
  <conditionalFormatting sqref="BC31">
    <cfRule type="cellIs" dxfId="26130" priority="138" operator="lessThan">
      <formula>$C$4</formula>
    </cfRule>
  </conditionalFormatting>
  <conditionalFormatting sqref="BC32">
    <cfRule type="cellIs" dxfId="26129" priority="139" operator="lessThan">
      <formula>$C$4</formula>
    </cfRule>
  </conditionalFormatting>
  <conditionalFormatting sqref="BC33">
    <cfRule type="cellIs" dxfId="26128" priority="140" operator="lessThan">
      <formula>$C$4</formula>
    </cfRule>
  </conditionalFormatting>
  <conditionalFormatting sqref="BC34">
    <cfRule type="cellIs" dxfId="26127" priority="141" operator="lessThan">
      <formula>$C$4</formula>
    </cfRule>
  </conditionalFormatting>
  <conditionalFormatting sqref="BC35">
    <cfRule type="cellIs" dxfId="26126" priority="142" operator="lessThan">
      <formula>$C$4</formula>
    </cfRule>
  </conditionalFormatting>
  <conditionalFormatting sqref="BC36">
    <cfRule type="cellIs" dxfId="26125" priority="143" operator="lessThan">
      <formula>$C$4</formula>
    </cfRule>
  </conditionalFormatting>
  <conditionalFormatting sqref="BC37">
    <cfRule type="cellIs" dxfId="26124" priority="144" operator="lessThan">
      <formula>$C$4</formula>
    </cfRule>
  </conditionalFormatting>
  <conditionalFormatting sqref="BC38">
    <cfRule type="cellIs" dxfId="26123" priority="145" operator="lessThan">
      <formula>$C$4</formula>
    </cfRule>
  </conditionalFormatting>
  <conditionalFormatting sqref="BC39">
    <cfRule type="cellIs" dxfId="26122" priority="146" operator="lessThan">
      <formula>$C$4</formula>
    </cfRule>
  </conditionalFormatting>
  <conditionalFormatting sqref="BC40">
    <cfRule type="cellIs" dxfId="26121" priority="147" operator="lessThan">
      <formula>$C$4</formula>
    </cfRule>
  </conditionalFormatting>
  <conditionalFormatting sqref="BC41">
    <cfRule type="cellIs" dxfId="26120" priority="148" operator="lessThan">
      <formula>$C$4</formula>
    </cfRule>
  </conditionalFormatting>
  <conditionalFormatting sqref="BC42">
    <cfRule type="cellIs" dxfId="26119" priority="149" operator="lessThan">
      <formula>$C$4</formula>
    </cfRule>
  </conditionalFormatting>
  <conditionalFormatting sqref="BC43">
    <cfRule type="cellIs" dxfId="26118" priority="150" operator="lessThan">
      <formula>$C$4</formula>
    </cfRule>
  </conditionalFormatting>
  <conditionalFormatting sqref="BC44">
    <cfRule type="cellIs" dxfId="26117" priority="151" operator="lessThan">
      <formula>$C$4</formula>
    </cfRule>
  </conditionalFormatting>
  <conditionalFormatting sqref="BC45">
    <cfRule type="cellIs" dxfId="26116" priority="152" operator="lessThan">
      <formula>$C$4</formula>
    </cfRule>
  </conditionalFormatting>
  <conditionalFormatting sqref="BC46">
    <cfRule type="cellIs" dxfId="26115" priority="153" operator="lessThan">
      <formula>$C$4</formula>
    </cfRule>
  </conditionalFormatting>
  <conditionalFormatting sqref="BD11">
    <cfRule type="cellIs" dxfId="26114" priority="154" operator="lessThan">
      <formula>$C$4</formula>
    </cfRule>
  </conditionalFormatting>
  <conditionalFormatting sqref="BD12">
    <cfRule type="cellIs" dxfId="26113" priority="155" operator="lessThan">
      <formula>$C$4</formula>
    </cfRule>
  </conditionalFormatting>
  <conditionalFormatting sqref="BD13">
    <cfRule type="cellIs" dxfId="26112" priority="156" operator="lessThan">
      <formula>$C$4</formula>
    </cfRule>
  </conditionalFormatting>
  <conditionalFormatting sqref="BD14">
    <cfRule type="cellIs" dxfId="26111" priority="157" operator="lessThan">
      <formula>$C$4</formula>
    </cfRule>
  </conditionalFormatting>
  <conditionalFormatting sqref="BD15">
    <cfRule type="cellIs" dxfId="26110" priority="158" operator="lessThan">
      <formula>$C$4</formula>
    </cfRule>
  </conditionalFormatting>
  <conditionalFormatting sqref="BD16">
    <cfRule type="cellIs" dxfId="26109" priority="159" operator="lessThan">
      <formula>$C$4</formula>
    </cfRule>
  </conditionalFormatting>
  <conditionalFormatting sqref="BD17">
    <cfRule type="cellIs" dxfId="26108" priority="160" operator="lessThan">
      <formula>$C$4</formula>
    </cfRule>
  </conditionalFormatting>
  <conditionalFormatting sqref="BD18">
    <cfRule type="cellIs" dxfId="26107" priority="161" operator="lessThan">
      <formula>$C$4</formula>
    </cfRule>
  </conditionalFormatting>
  <conditionalFormatting sqref="BD19">
    <cfRule type="cellIs" dxfId="26106" priority="162" operator="lessThan">
      <formula>$C$4</formula>
    </cfRule>
  </conditionalFormatting>
  <conditionalFormatting sqref="BD20">
    <cfRule type="cellIs" dxfId="26105" priority="163" operator="lessThan">
      <formula>$C$4</formula>
    </cfRule>
  </conditionalFormatting>
  <conditionalFormatting sqref="BD21">
    <cfRule type="cellIs" dxfId="26104" priority="164" operator="lessThan">
      <formula>$C$4</formula>
    </cfRule>
  </conditionalFormatting>
  <conditionalFormatting sqref="BD22">
    <cfRule type="cellIs" dxfId="26103" priority="165" operator="lessThan">
      <formula>$C$4</formula>
    </cfRule>
  </conditionalFormatting>
  <conditionalFormatting sqref="BD23">
    <cfRule type="cellIs" dxfId="26102" priority="166" operator="lessThan">
      <formula>$C$4</formula>
    </cfRule>
  </conditionalFormatting>
  <conditionalFormatting sqref="BD24">
    <cfRule type="cellIs" dxfId="26101" priority="167" operator="lessThan">
      <formula>$C$4</formula>
    </cfRule>
  </conditionalFormatting>
  <conditionalFormatting sqref="BD25">
    <cfRule type="cellIs" dxfId="26100" priority="168" operator="lessThan">
      <formula>$C$4</formula>
    </cfRule>
  </conditionalFormatting>
  <conditionalFormatting sqref="BD26">
    <cfRule type="cellIs" dxfId="26099" priority="169" operator="lessThan">
      <formula>$C$4</formula>
    </cfRule>
  </conditionalFormatting>
  <conditionalFormatting sqref="BD27">
    <cfRule type="cellIs" dxfId="26098" priority="170" operator="lessThan">
      <formula>$C$4</formula>
    </cfRule>
  </conditionalFormatting>
  <conditionalFormatting sqref="BD28">
    <cfRule type="cellIs" dxfId="26097" priority="171" operator="lessThan">
      <formula>$C$4</formula>
    </cfRule>
  </conditionalFormatting>
  <conditionalFormatting sqref="BD29">
    <cfRule type="cellIs" dxfId="26096" priority="172" operator="lessThan">
      <formula>$C$4</formula>
    </cfRule>
  </conditionalFormatting>
  <conditionalFormatting sqref="BD30">
    <cfRule type="cellIs" dxfId="26095" priority="173" operator="lessThan">
      <formula>$C$4</formula>
    </cfRule>
  </conditionalFormatting>
  <conditionalFormatting sqref="BD31">
    <cfRule type="cellIs" dxfId="26094" priority="174" operator="lessThan">
      <formula>$C$4</formula>
    </cfRule>
  </conditionalFormatting>
  <conditionalFormatting sqref="BD32">
    <cfRule type="cellIs" dxfId="26093" priority="175" operator="lessThan">
      <formula>$C$4</formula>
    </cfRule>
  </conditionalFormatting>
  <conditionalFormatting sqref="BD33">
    <cfRule type="cellIs" dxfId="26092" priority="176" operator="lessThan">
      <formula>$C$4</formula>
    </cfRule>
  </conditionalFormatting>
  <conditionalFormatting sqref="BD34">
    <cfRule type="cellIs" dxfId="26091" priority="177" operator="lessThan">
      <formula>$C$4</formula>
    </cfRule>
  </conditionalFormatting>
  <conditionalFormatting sqref="BD35">
    <cfRule type="cellIs" dxfId="26090" priority="178" operator="lessThan">
      <formula>$C$4</formula>
    </cfRule>
  </conditionalFormatting>
  <conditionalFormatting sqref="BD36">
    <cfRule type="cellIs" dxfId="26089" priority="179" operator="lessThan">
      <formula>$C$4</formula>
    </cfRule>
  </conditionalFormatting>
  <conditionalFormatting sqref="BD37">
    <cfRule type="cellIs" dxfId="26088" priority="180" operator="lessThan">
      <formula>$C$4</formula>
    </cfRule>
  </conditionalFormatting>
  <conditionalFormatting sqref="BD38">
    <cfRule type="cellIs" dxfId="26087" priority="181" operator="lessThan">
      <formula>$C$4</formula>
    </cfRule>
  </conditionalFormatting>
  <conditionalFormatting sqref="BD39">
    <cfRule type="cellIs" dxfId="26086" priority="182" operator="lessThan">
      <formula>$C$4</formula>
    </cfRule>
  </conditionalFormatting>
  <conditionalFormatting sqref="BD40">
    <cfRule type="cellIs" dxfId="26085" priority="183" operator="lessThan">
      <formula>$C$4</formula>
    </cfRule>
  </conditionalFormatting>
  <conditionalFormatting sqref="BD41">
    <cfRule type="cellIs" dxfId="26084" priority="184" operator="lessThan">
      <formula>$C$4</formula>
    </cfRule>
  </conditionalFormatting>
  <conditionalFormatting sqref="BD42">
    <cfRule type="cellIs" dxfId="26083" priority="185" operator="lessThan">
      <formula>$C$4</formula>
    </cfRule>
  </conditionalFormatting>
  <conditionalFormatting sqref="BD43">
    <cfRule type="cellIs" dxfId="26082" priority="186" operator="lessThan">
      <formula>$C$4</formula>
    </cfRule>
  </conditionalFormatting>
  <conditionalFormatting sqref="BD44">
    <cfRule type="cellIs" dxfId="26081" priority="187" operator="lessThan">
      <formula>$C$4</formula>
    </cfRule>
  </conditionalFormatting>
  <conditionalFormatting sqref="BD45">
    <cfRule type="cellIs" dxfId="26080" priority="188" operator="lessThan">
      <formula>$C$4</formula>
    </cfRule>
  </conditionalFormatting>
  <conditionalFormatting sqref="BD46">
    <cfRule type="cellIs" dxfId="26079" priority="189" operator="lessThan">
      <formula>$C$4</formula>
    </cfRule>
  </conditionalFormatting>
  <conditionalFormatting sqref="BE11:BE46">
    <cfRule type="cellIs" dxfId="26078" priority="190" operator="lessThan">
      <formula>$C$4</formula>
    </cfRule>
  </conditionalFormatting>
  <conditionalFormatting sqref="BF11">
    <cfRule type="cellIs" dxfId="26077" priority="191" operator="lessThan">
      <formula>$C$4</formula>
    </cfRule>
  </conditionalFormatting>
  <conditionalFormatting sqref="BF12">
    <cfRule type="cellIs" dxfId="26076" priority="192" operator="lessThan">
      <formula>$C$4</formula>
    </cfRule>
  </conditionalFormatting>
  <conditionalFormatting sqref="BF13">
    <cfRule type="cellIs" dxfId="26075" priority="193" operator="lessThan">
      <formula>$C$4</formula>
    </cfRule>
  </conditionalFormatting>
  <conditionalFormatting sqref="BF14">
    <cfRule type="cellIs" dxfId="26074" priority="194" operator="lessThan">
      <formula>$C$4</formula>
    </cfRule>
  </conditionalFormatting>
  <conditionalFormatting sqref="BF15">
    <cfRule type="cellIs" dxfId="26073" priority="195" operator="lessThan">
      <formula>$C$4</formula>
    </cfRule>
  </conditionalFormatting>
  <conditionalFormatting sqref="BF16">
    <cfRule type="cellIs" dxfId="26072" priority="196" operator="lessThan">
      <formula>$C$4</formula>
    </cfRule>
  </conditionalFormatting>
  <conditionalFormatting sqref="BF17">
    <cfRule type="cellIs" dxfId="26071" priority="197" operator="lessThan">
      <formula>$C$4</formula>
    </cfRule>
  </conditionalFormatting>
  <conditionalFormatting sqref="BF18">
    <cfRule type="cellIs" dxfId="26070" priority="198" operator="lessThan">
      <formula>$C$4</formula>
    </cfRule>
  </conditionalFormatting>
  <conditionalFormatting sqref="BF19">
    <cfRule type="cellIs" dxfId="26069" priority="199" operator="lessThan">
      <formula>$C$4</formula>
    </cfRule>
  </conditionalFormatting>
  <conditionalFormatting sqref="BF20">
    <cfRule type="cellIs" dxfId="26068" priority="200" operator="lessThan">
      <formula>$C$4</formula>
    </cfRule>
  </conditionalFormatting>
  <conditionalFormatting sqref="BF21">
    <cfRule type="cellIs" dxfId="26067" priority="201" operator="lessThan">
      <formula>$C$4</formula>
    </cfRule>
  </conditionalFormatting>
  <conditionalFormatting sqref="BF22">
    <cfRule type="cellIs" dxfId="26066" priority="202" operator="lessThan">
      <formula>$C$4</formula>
    </cfRule>
  </conditionalFormatting>
  <conditionalFormatting sqref="BF23">
    <cfRule type="cellIs" dxfId="26065" priority="203" operator="lessThan">
      <formula>$C$4</formula>
    </cfRule>
  </conditionalFormatting>
  <conditionalFormatting sqref="BF24">
    <cfRule type="cellIs" dxfId="26064" priority="204" operator="lessThan">
      <formula>$C$4</formula>
    </cfRule>
  </conditionalFormatting>
  <conditionalFormatting sqref="BF25">
    <cfRule type="cellIs" dxfId="26063" priority="205" operator="lessThan">
      <formula>$C$4</formula>
    </cfRule>
  </conditionalFormatting>
  <conditionalFormatting sqref="BF26">
    <cfRule type="cellIs" dxfId="26062" priority="206" operator="lessThan">
      <formula>$C$4</formula>
    </cfRule>
  </conditionalFormatting>
  <conditionalFormatting sqref="BF27">
    <cfRule type="cellIs" dxfId="26061" priority="207" operator="lessThan">
      <formula>$C$4</formula>
    </cfRule>
  </conditionalFormatting>
  <conditionalFormatting sqref="BF28">
    <cfRule type="cellIs" dxfId="26060" priority="208" operator="lessThan">
      <formula>$C$4</formula>
    </cfRule>
  </conditionalFormatting>
  <conditionalFormatting sqref="BF29">
    <cfRule type="cellIs" dxfId="26059" priority="209" operator="lessThan">
      <formula>$C$4</formula>
    </cfRule>
  </conditionalFormatting>
  <conditionalFormatting sqref="BF30">
    <cfRule type="cellIs" dxfId="26058" priority="210" operator="lessThan">
      <formula>$C$4</formula>
    </cfRule>
  </conditionalFormatting>
  <conditionalFormatting sqref="BF31">
    <cfRule type="cellIs" dxfId="26057" priority="211" operator="lessThan">
      <formula>$C$4</formula>
    </cfRule>
  </conditionalFormatting>
  <conditionalFormatting sqref="BF32">
    <cfRule type="cellIs" dxfId="26056" priority="212" operator="lessThan">
      <formula>$C$4</formula>
    </cfRule>
  </conditionalFormatting>
  <conditionalFormatting sqref="BF33">
    <cfRule type="cellIs" dxfId="26055" priority="213" operator="lessThan">
      <formula>$C$4</formula>
    </cfRule>
  </conditionalFormatting>
  <conditionalFormatting sqref="BF34">
    <cfRule type="cellIs" dxfId="26054" priority="214" operator="lessThan">
      <formula>$C$4</formula>
    </cfRule>
  </conditionalFormatting>
  <conditionalFormatting sqref="BF35">
    <cfRule type="cellIs" dxfId="26053" priority="215" operator="lessThan">
      <formula>$C$4</formula>
    </cfRule>
  </conditionalFormatting>
  <conditionalFormatting sqref="BF36">
    <cfRule type="cellIs" dxfId="26052" priority="216" operator="lessThan">
      <formula>$C$4</formula>
    </cfRule>
  </conditionalFormatting>
  <conditionalFormatting sqref="BF37">
    <cfRule type="cellIs" dxfId="26051" priority="217" operator="lessThan">
      <formula>$C$4</formula>
    </cfRule>
  </conditionalFormatting>
  <conditionalFormatting sqref="BF38">
    <cfRule type="cellIs" dxfId="26050" priority="218" operator="lessThan">
      <formula>$C$4</formula>
    </cfRule>
  </conditionalFormatting>
  <conditionalFormatting sqref="BF39">
    <cfRule type="cellIs" dxfId="26049" priority="219" operator="lessThan">
      <formula>$C$4</formula>
    </cfRule>
  </conditionalFormatting>
  <conditionalFormatting sqref="BF40">
    <cfRule type="cellIs" dxfId="26048" priority="220" operator="lessThan">
      <formula>$C$4</formula>
    </cfRule>
  </conditionalFormatting>
  <conditionalFormatting sqref="BF41">
    <cfRule type="cellIs" dxfId="26047" priority="221" operator="lessThan">
      <formula>$C$4</formula>
    </cfRule>
  </conditionalFormatting>
  <conditionalFormatting sqref="BF42">
    <cfRule type="cellIs" dxfId="26046" priority="222" operator="lessThan">
      <formula>$C$4</formula>
    </cfRule>
  </conditionalFormatting>
  <conditionalFormatting sqref="BF43">
    <cfRule type="cellIs" dxfId="26045" priority="223" operator="lessThan">
      <formula>$C$4</formula>
    </cfRule>
  </conditionalFormatting>
  <conditionalFormatting sqref="BF44">
    <cfRule type="cellIs" dxfId="26044" priority="224" operator="lessThan">
      <formula>$C$4</formula>
    </cfRule>
  </conditionalFormatting>
  <conditionalFormatting sqref="BF45">
    <cfRule type="cellIs" dxfId="26043" priority="225" operator="lessThan">
      <formula>$C$4</formula>
    </cfRule>
  </conditionalFormatting>
  <conditionalFormatting sqref="BF46">
    <cfRule type="cellIs" dxfId="26042" priority="226" operator="lessThan">
      <formula>$C$4</formula>
    </cfRule>
  </conditionalFormatting>
  <conditionalFormatting sqref="BG11">
    <cfRule type="cellIs" dxfId="26041" priority="227" operator="lessThan">
      <formula>$C$4</formula>
    </cfRule>
  </conditionalFormatting>
  <conditionalFormatting sqref="BG12">
    <cfRule type="cellIs" dxfId="26040" priority="228" operator="lessThan">
      <formula>$C$4</formula>
    </cfRule>
  </conditionalFormatting>
  <conditionalFormatting sqref="BG13">
    <cfRule type="cellIs" dxfId="26039" priority="229" operator="lessThan">
      <formula>$C$4</formula>
    </cfRule>
  </conditionalFormatting>
  <conditionalFormatting sqref="BG14">
    <cfRule type="cellIs" dxfId="26038" priority="230" operator="lessThan">
      <formula>$C$4</formula>
    </cfRule>
  </conditionalFormatting>
  <conditionalFormatting sqref="BG15">
    <cfRule type="cellIs" dxfId="26037" priority="231" operator="lessThan">
      <formula>$C$4</formula>
    </cfRule>
  </conditionalFormatting>
  <conditionalFormatting sqref="BG16">
    <cfRule type="cellIs" dxfId="26036" priority="232" operator="lessThan">
      <formula>$C$4</formula>
    </cfRule>
  </conditionalFormatting>
  <conditionalFormatting sqref="BG17">
    <cfRule type="cellIs" dxfId="26035" priority="233" operator="lessThan">
      <formula>$C$4</formula>
    </cfRule>
  </conditionalFormatting>
  <conditionalFormatting sqref="BG18">
    <cfRule type="cellIs" dxfId="26034" priority="234" operator="lessThan">
      <formula>$C$4</formula>
    </cfRule>
  </conditionalFormatting>
  <conditionalFormatting sqref="BG19">
    <cfRule type="cellIs" dxfId="26033" priority="235" operator="lessThan">
      <formula>$C$4</formula>
    </cfRule>
  </conditionalFormatting>
  <conditionalFormatting sqref="BG20">
    <cfRule type="cellIs" dxfId="26032" priority="236" operator="lessThan">
      <formula>$C$4</formula>
    </cfRule>
  </conditionalFormatting>
  <conditionalFormatting sqref="BG21">
    <cfRule type="cellIs" dxfId="26031" priority="237" operator="lessThan">
      <formula>$C$4</formula>
    </cfRule>
  </conditionalFormatting>
  <conditionalFormatting sqref="BG22">
    <cfRule type="cellIs" dxfId="26030" priority="238" operator="lessThan">
      <formula>$C$4</formula>
    </cfRule>
  </conditionalFormatting>
  <conditionalFormatting sqref="BG23">
    <cfRule type="cellIs" dxfId="26029" priority="239" operator="lessThan">
      <formula>$C$4</formula>
    </cfRule>
  </conditionalFormatting>
  <conditionalFormatting sqref="BG24">
    <cfRule type="cellIs" dxfId="26028" priority="240" operator="lessThan">
      <formula>$C$4</formula>
    </cfRule>
  </conditionalFormatting>
  <conditionalFormatting sqref="BG25">
    <cfRule type="cellIs" dxfId="26027" priority="241" operator="lessThan">
      <formula>$C$4</formula>
    </cfRule>
  </conditionalFormatting>
  <conditionalFormatting sqref="BG26">
    <cfRule type="cellIs" dxfId="26026" priority="242" operator="lessThan">
      <formula>$C$4</formula>
    </cfRule>
  </conditionalFormatting>
  <conditionalFormatting sqref="BG27">
    <cfRule type="cellIs" dxfId="26025" priority="243" operator="lessThan">
      <formula>$C$4</formula>
    </cfRule>
  </conditionalFormatting>
  <conditionalFormatting sqref="BG28">
    <cfRule type="cellIs" dxfId="26024" priority="244" operator="lessThan">
      <formula>$C$4</formula>
    </cfRule>
  </conditionalFormatting>
  <conditionalFormatting sqref="BG29">
    <cfRule type="cellIs" dxfId="26023" priority="245" operator="lessThan">
      <formula>$C$4</formula>
    </cfRule>
  </conditionalFormatting>
  <conditionalFormatting sqref="BG30">
    <cfRule type="cellIs" dxfId="26022" priority="246" operator="lessThan">
      <formula>$C$4</formula>
    </cfRule>
  </conditionalFormatting>
  <conditionalFormatting sqref="BG31">
    <cfRule type="cellIs" dxfId="26021" priority="247" operator="lessThan">
      <formula>$C$4</formula>
    </cfRule>
  </conditionalFormatting>
  <conditionalFormatting sqref="BG32">
    <cfRule type="cellIs" dxfId="26020" priority="248" operator="lessThan">
      <formula>$C$4</formula>
    </cfRule>
  </conditionalFormatting>
  <conditionalFormatting sqref="BG33">
    <cfRule type="cellIs" dxfId="26019" priority="249" operator="lessThan">
      <formula>$C$4</formula>
    </cfRule>
  </conditionalFormatting>
  <conditionalFormatting sqref="BG34">
    <cfRule type="cellIs" dxfId="26018" priority="250" operator="lessThan">
      <formula>$C$4</formula>
    </cfRule>
  </conditionalFormatting>
  <conditionalFormatting sqref="BG35">
    <cfRule type="cellIs" dxfId="26017" priority="251" operator="lessThan">
      <formula>$C$4</formula>
    </cfRule>
  </conditionalFormatting>
  <conditionalFormatting sqref="BG36">
    <cfRule type="cellIs" dxfId="26016" priority="252" operator="lessThan">
      <formula>$C$4</formula>
    </cfRule>
  </conditionalFormatting>
  <conditionalFormatting sqref="BG37">
    <cfRule type="cellIs" dxfId="26015" priority="253" operator="lessThan">
      <formula>$C$4</formula>
    </cfRule>
  </conditionalFormatting>
  <conditionalFormatting sqref="BG38">
    <cfRule type="cellIs" dxfId="26014" priority="254" operator="lessThan">
      <formula>$C$4</formula>
    </cfRule>
  </conditionalFormatting>
  <conditionalFormatting sqref="BG39">
    <cfRule type="cellIs" dxfId="26013" priority="255" operator="lessThan">
      <formula>$C$4</formula>
    </cfRule>
  </conditionalFormatting>
  <conditionalFormatting sqref="BG40">
    <cfRule type="cellIs" dxfId="26012" priority="256" operator="lessThan">
      <formula>$C$4</formula>
    </cfRule>
  </conditionalFormatting>
  <conditionalFormatting sqref="BG41">
    <cfRule type="cellIs" dxfId="26011" priority="257" operator="lessThan">
      <formula>$C$4</formula>
    </cfRule>
  </conditionalFormatting>
  <conditionalFormatting sqref="BG42">
    <cfRule type="cellIs" dxfId="26010" priority="258" operator="lessThan">
      <formula>$C$4</formula>
    </cfRule>
  </conditionalFormatting>
  <conditionalFormatting sqref="BG43">
    <cfRule type="cellIs" dxfId="26009" priority="259" operator="lessThan">
      <formula>$C$4</formula>
    </cfRule>
  </conditionalFormatting>
  <conditionalFormatting sqref="BG44">
    <cfRule type="cellIs" dxfId="26008" priority="260" operator="lessThan">
      <formula>$C$4</formula>
    </cfRule>
  </conditionalFormatting>
  <conditionalFormatting sqref="BG45">
    <cfRule type="cellIs" dxfId="26007" priority="261" operator="lessThan">
      <formula>$C$4</formula>
    </cfRule>
  </conditionalFormatting>
  <conditionalFormatting sqref="BG46">
    <cfRule type="cellIs" dxfId="26006" priority="262" operator="lessThan">
      <formula>$C$4</formula>
    </cfRule>
  </conditionalFormatting>
  <conditionalFormatting sqref="CO13">
    <cfRule type="cellIs" dxfId="26005" priority="115" operator="lessThan">
      <formula>1</formula>
    </cfRule>
  </conditionalFormatting>
  <conditionalFormatting sqref="AG11">
    <cfRule type="cellIs" dxfId="26004" priority="79" operator="lessThan">
      <formula>$C$4</formula>
    </cfRule>
  </conditionalFormatting>
  <conditionalFormatting sqref="AG12">
    <cfRule type="cellIs" dxfId="26003" priority="80" operator="lessThan">
      <formula>$C$4</formula>
    </cfRule>
  </conditionalFormatting>
  <conditionalFormatting sqref="AG13">
    <cfRule type="cellIs" dxfId="26002" priority="81" operator="lessThan">
      <formula>$C$4</formula>
    </cfRule>
  </conditionalFormatting>
  <conditionalFormatting sqref="AG14">
    <cfRule type="cellIs" dxfId="26001" priority="82" operator="lessThan">
      <formula>$C$4</formula>
    </cfRule>
  </conditionalFormatting>
  <conditionalFormatting sqref="AG15">
    <cfRule type="cellIs" dxfId="26000" priority="83" operator="lessThan">
      <formula>$C$4</formula>
    </cfRule>
  </conditionalFormatting>
  <conditionalFormatting sqref="AG16">
    <cfRule type="cellIs" dxfId="25999" priority="84" operator="lessThan">
      <formula>$C$4</formula>
    </cfRule>
  </conditionalFormatting>
  <conditionalFormatting sqref="AG17">
    <cfRule type="cellIs" dxfId="25998" priority="85" operator="lessThan">
      <formula>$C$4</formula>
    </cfRule>
  </conditionalFormatting>
  <conditionalFormatting sqref="AG18">
    <cfRule type="cellIs" dxfId="25997" priority="86" operator="lessThan">
      <formula>$C$4</formula>
    </cfRule>
  </conditionalFormatting>
  <conditionalFormatting sqref="AG19">
    <cfRule type="cellIs" dxfId="25996" priority="87" operator="lessThan">
      <formula>$C$4</formula>
    </cfRule>
  </conditionalFormatting>
  <conditionalFormatting sqref="AG20">
    <cfRule type="cellIs" dxfId="25995" priority="88" operator="lessThan">
      <formula>$C$4</formula>
    </cfRule>
  </conditionalFormatting>
  <conditionalFormatting sqref="AG21">
    <cfRule type="cellIs" dxfId="25994" priority="89" operator="lessThan">
      <formula>$C$4</formula>
    </cfRule>
  </conditionalFormatting>
  <conditionalFormatting sqref="AG22">
    <cfRule type="cellIs" dxfId="25993" priority="90" operator="lessThan">
      <formula>$C$4</formula>
    </cfRule>
  </conditionalFormatting>
  <conditionalFormatting sqref="AG23">
    <cfRule type="cellIs" dxfId="25992" priority="91" operator="lessThan">
      <formula>$C$4</formula>
    </cfRule>
  </conditionalFormatting>
  <conditionalFormatting sqref="AG24">
    <cfRule type="cellIs" dxfId="25991" priority="92" operator="lessThan">
      <formula>$C$4</formula>
    </cfRule>
  </conditionalFormatting>
  <conditionalFormatting sqref="AG25">
    <cfRule type="cellIs" dxfId="25990" priority="93" operator="lessThan">
      <formula>$C$4</formula>
    </cfRule>
  </conditionalFormatting>
  <conditionalFormatting sqref="AG26">
    <cfRule type="cellIs" dxfId="25989" priority="94" operator="lessThan">
      <formula>$C$4</formula>
    </cfRule>
  </conditionalFormatting>
  <conditionalFormatting sqref="AG27">
    <cfRule type="cellIs" dxfId="25988" priority="95" operator="lessThan">
      <formula>$C$4</formula>
    </cfRule>
  </conditionalFormatting>
  <conditionalFormatting sqref="AG28">
    <cfRule type="cellIs" dxfId="25987" priority="96" operator="lessThan">
      <formula>$C$4</formula>
    </cfRule>
  </conditionalFormatting>
  <conditionalFormatting sqref="AG29">
    <cfRule type="cellIs" dxfId="25986" priority="97" operator="lessThan">
      <formula>$C$4</formula>
    </cfRule>
  </conditionalFormatting>
  <conditionalFormatting sqref="AG30">
    <cfRule type="cellIs" dxfId="25985" priority="98" operator="lessThan">
      <formula>$C$4</formula>
    </cfRule>
  </conditionalFormatting>
  <conditionalFormatting sqref="AG31">
    <cfRule type="cellIs" dxfId="25984" priority="99" operator="lessThan">
      <formula>$C$4</formula>
    </cfRule>
  </conditionalFormatting>
  <conditionalFormatting sqref="AG32">
    <cfRule type="cellIs" dxfId="25983" priority="100" operator="lessThan">
      <formula>$C$4</formula>
    </cfRule>
  </conditionalFormatting>
  <conditionalFormatting sqref="AG33">
    <cfRule type="cellIs" dxfId="25982" priority="101" operator="lessThan">
      <formula>$C$4</formula>
    </cfRule>
  </conditionalFormatting>
  <conditionalFormatting sqref="AG34">
    <cfRule type="cellIs" dxfId="25981" priority="102" operator="lessThan">
      <formula>$C$4</formula>
    </cfRule>
  </conditionalFormatting>
  <conditionalFormatting sqref="AG35">
    <cfRule type="cellIs" dxfId="25980" priority="103" operator="lessThan">
      <formula>$C$4</formula>
    </cfRule>
  </conditionalFormatting>
  <conditionalFormatting sqref="AG36">
    <cfRule type="cellIs" dxfId="25979" priority="104" operator="lessThan">
      <formula>$C$4</formula>
    </cfRule>
  </conditionalFormatting>
  <conditionalFormatting sqref="AG37">
    <cfRule type="cellIs" dxfId="25978" priority="105" operator="lessThan">
      <formula>$C$4</formula>
    </cfRule>
  </conditionalFormatting>
  <conditionalFormatting sqref="AG38">
    <cfRule type="cellIs" dxfId="25977" priority="106" operator="lessThan">
      <formula>$C$4</formula>
    </cfRule>
  </conditionalFormatting>
  <conditionalFormatting sqref="AG39">
    <cfRule type="cellIs" dxfId="25976" priority="107" operator="lessThan">
      <formula>$C$4</formula>
    </cfRule>
  </conditionalFormatting>
  <conditionalFormatting sqref="AG40">
    <cfRule type="cellIs" dxfId="25975" priority="108" operator="lessThan">
      <formula>$C$4</formula>
    </cfRule>
  </conditionalFormatting>
  <conditionalFormatting sqref="AG41">
    <cfRule type="cellIs" dxfId="25974" priority="109" operator="lessThan">
      <formula>$C$4</formula>
    </cfRule>
  </conditionalFormatting>
  <conditionalFormatting sqref="AG42">
    <cfRule type="cellIs" dxfId="25973" priority="110" operator="lessThan">
      <formula>$C$4</formula>
    </cfRule>
  </conditionalFormatting>
  <conditionalFormatting sqref="AG43">
    <cfRule type="cellIs" dxfId="25972" priority="111" operator="lessThan">
      <formula>$C$4</formula>
    </cfRule>
  </conditionalFormatting>
  <conditionalFormatting sqref="AG44">
    <cfRule type="cellIs" dxfId="25971" priority="112" operator="lessThan">
      <formula>$C$4</formula>
    </cfRule>
  </conditionalFormatting>
  <conditionalFormatting sqref="AG45">
    <cfRule type="cellIs" dxfId="25970" priority="113" operator="lessThan">
      <formula>$C$4</formula>
    </cfRule>
  </conditionalFormatting>
  <conditionalFormatting sqref="AG46">
    <cfRule type="cellIs" dxfId="25969" priority="114" operator="lessThan">
      <formula>$C$4</formula>
    </cfRule>
  </conditionalFormatting>
  <conditionalFormatting sqref="CO15">
    <cfRule type="cellIs" dxfId="25968" priority="78" operator="lessThan">
      <formula>1</formula>
    </cfRule>
  </conditionalFormatting>
  <conditionalFormatting sqref="CO16">
    <cfRule type="cellIs" dxfId="25967" priority="77" operator="lessThan">
      <formula>1</formula>
    </cfRule>
  </conditionalFormatting>
  <conditionalFormatting sqref="AI11">
    <cfRule type="cellIs" dxfId="25966" priority="41" operator="lessThan">
      <formula>$C$4</formula>
    </cfRule>
  </conditionalFormatting>
  <conditionalFormatting sqref="AI12">
    <cfRule type="cellIs" dxfId="25965" priority="42" operator="lessThan">
      <formula>$C$4</formula>
    </cfRule>
  </conditionalFormatting>
  <conditionalFormatting sqref="AI13">
    <cfRule type="cellIs" dxfId="25964" priority="43" operator="lessThan">
      <formula>$C$4</formula>
    </cfRule>
  </conditionalFormatting>
  <conditionalFormatting sqref="AI14">
    <cfRule type="cellIs" dxfId="25963" priority="44" operator="lessThan">
      <formula>$C$4</formula>
    </cfRule>
  </conditionalFormatting>
  <conditionalFormatting sqref="AI15">
    <cfRule type="cellIs" dxfId="25962" priority="45" operator="lessThan">
      <formula>$C$4</formula>
    </cfRule>
  </conditionalFormatting>
  <conditionalFormatting sqref="AI16">
    <cfRule type="cellIs" dxfId="25961" priority="46" operator="lessThan">
      <formula>$C$4</formula>
    </cfRule>
  </conditionalFormatting>
  <conditionalFormatting sqref="AI17">
    <cfRule type="cellIs" dxfId="25960" priority="47" operator="lessThan">
      <formula>$C$4</formula>
    </cfRule>
  </conditionalFormatting>
  <conditionalFormatting sqref="AI18">
    <cfRule type="cellIs" dxfId="25959" priority="48" operator="lessThan">
      <formula>$C$4</formula>
    </cfRule>
  </conditionalFormatting>
  <conditionalFormatting sqref="AI19">
    <cfRule type="cellIs" dxfId="25958" priority="49" operator="lessThan">
      <formula>$C$4</formula>
    </cfRule>
  </conditionalFormatting>
  <conditionalFormatting sqref="AI20">
    <cfRule type="cellIs" dxfId="25957" priority="50" operator="lessThan">
      <formula>$C$4</formula>
    </cfRule>
  </conditionalFormatting>
  <conditionalFormatting sqref="AI21">
    <cfRule type="cellIs" dxfId="25956" priority="51" operator="lessThan">
      <formula>$C$4</formula>
    </cfRule>
  </conditionalFormatting>
  <conditionalFormatting sqref="AI22">
    <cfRule type="cellIs" dxfId="25955" priority="52" operator="lessThan">
      <formula>$C$4</formula>
    </cfRule>
  </conditionalFormatting>
  <conditionalFormatting sqref="AI23">
    <cfRule type="cellIs" dxfId="25954" priority="53" operator="lessThan">
      <formula>$C$4</formula>
    </cfRule>
  </conditionalFormatting>
  <conditionalFormatting sqref="AI24">
    <cfRule type="cellIs" dxfId="25953" priority="54" operator="lessThan">
      <formula>$C$4</formula>
    </cfRule>
  </conditionalFormatting>
  <conditionalFormatting sqref="AI25">
    <cfRule type="cellIs" dxfId="25952" priority="55" operator="lessThan">
      <formula>$C$4</formula>
    </cfRule>
  </conditionalFormatting>
  <conditionalFormatting sqref="AI26">
    <cfRule type="cellIs" dxfId="25951" priority="56" operator="lessThan">
      <formula>$C$4</formula>
    </cfRule>
  </conditionalFormatting>
  <conditionalFormatting sqref="AI27">
    <cfRule type="cellIs" dxfId="25950" priority="57" operator="lessThan">
      <formula>$C$4</formula>
    </cfRule>
  </conditionalFormatting>
  <conditionalFormatting sqref="AI28">
    <cfRule type="cellIs" dxfId="25949" priority="58" operator="lessThan">
      <formula>$C$4</formula>
    </cfRule>
  </conditionalFormatting>
  <conditionalFormatting sqref="AI29">
    <cfRule type="cellIs" dxfId="25948" priority="59" operator="lessThan">
      <formula>$C$4</formula>
    </cfRule>
  </conditionalFormatting>
  <conditionalFormatting sqref="AI30">
    <cfRule type="cellIs" dxfId="25947" priority="60" operator="lessThan">
      <formula>$C$4</formula>
    </cfRule>
  </conditionalFormatting>
  <conditionalFormatting sqref="AI31">
    <cfRule type="cellIs" dxfId="25946" priority="61" operator="lessThan">
      <formula>$C$4</formula>
    </cfRule>
  </conditionalFormatting>
  <conditionalFormatting sqref="AI32">
    <cfRule type="cellIs" dxfId="25945" priority="62" operator="lessThan">
      <formula>$C$4</formula>
    </cfRule>
  </conditionalFormatting>
  <conditionalFormatting sqref="AI33">
    <cfRule type="cellIs" dxfId="25944" priority="63" operator="lessThan">
      <formula>$C$4</formula>
    </cfRule>
  </conditionalFormatting>
  <conditionalFormatting sqref="AI34">
    <cfRule type="cellIs" dxfId="25943" priority="64" operator="lessThan">
      <formula>$C$4</formula>
    </cfRule>
  </conditionalFormatting>
  <conditionalFormatting sqref="AI35">
    <cfRule type="cellIs" dxfId="25942" priority="65" operator="lessThan">
      <formula>$C$4</formula>
    </cfRule>
  </conditionalFormatting>
  <conditionalFormatting sqref="AI36">
    <cfRule type="cellIs" dxfId="25941" priority="66" operator="lessThan">
      <formula>$C$4</formula>
    </cfRule>
  </conditionalFormatting>
  <conditionalFormatting sqref="AI37">
    <cfRule type="cellIs" dxfId="25940" priority="67" operator="lessThan">
      <formula>$C$4</formula>
    </cfRule>
  </conditionalFormatting>
  <conditionalFormatting sqref="AI38">
    <cfRule type="cellIs" dxfId="25939" priority="68" operator="lessThan">
      <formula>$C$4</formula>
    </cfRule>
  </conditionalFormatting>
  <conditionalFormatting sqref="AI39">
    <cfRule type="cellIs" dxfId="25938" priority="69" operator="lessThan">
      <formula>$C$4</formula>
    </cfRule>
  </conditionalFormatting>
  <conditionalFormatting sqref="AI40">
    <cfRule type="cellIs" dxfId="25937" priority="70" operator="lessThan">
      <formula>$C$4</formula>
    </cfRule>
  </conditionalFormatting>
  <conditionalFormatting sqref="AI41">
    <cfRule type="cellIs" dxfId="25936" priority="71" operator="lessThan">
      <formula>$C$4</formula>
    </cfRule>
  </conditionalFormatting>
  <conditionalFormatting sqref="AI42">
    <cfRule type="cellIs" dxfId="25935" priority="72" operator="lessThan">
      <formula>$C$4</formula>
    </cfRule>
  </conditionalFormatting>
  <conditionalFormatting sqref="AI43">
    <cfRule type="cellIs" dxfId="25934" priority="73" operator="lessThan">
      <formula>$C$4</formula>
    </cfRule>
  </conditionalFormatting>
  <conditionalFormatting sqref="AI44">
    <cfRule type="cellIs" dxfId="25933" priority="74" operator="lessThan">
      <formula>$C$4</formula>
    </cfRule>
  </conditionalFormatting>
  <conditionalFormatting sqref="AI45">
    <cfRule type="cellIs" dxfId="25932" priority="75" operator="lessThan">
      <formula>$C$4</formula>
    </cfRule>
  </conditionalFormatting>
  <conditionalFormatting sqref="AI46">
    <cfRule type="cellIs" dxfId="25931" priority="76" operator="lessThan">
      <formula>$C$4</formula>
    </cfRule>
  </conditionalFormatting>
  <conditionalFormatting sqref="AL11">
    <cfRule type="cellIs" dxfId="115" priority="5" operator="lessThan">
      <formula>$C$4</formula>
    </cfRule>
  </conditionalFormatting>
  <conditionalFormatting sqref="AL12">
    <cfRule type="cellIs" dxfId="114" priority="6" operator="lessThan">
      <formula>$C$4</formula>
    </cfRule>
  </conditionalFormatting>
  <conditionalFormatting sqref="AL13">
    <cfRule type="cellIs" dxfId="113" priority="7" operator="lessThan">
      <formula>$C$4</formula>
    </cfRule>
  </conditionalFormatting>
  <conditionalFormatting sqref="AL14">
    <cfRule type="cellIs" dxfId="112" priority="8" operator="lessThan">
      <formula>$C$4</formula>
    </cfRule>
  </conditionalFormatting>
  <conditionalFormatting sqref="AL15">
    <cfRule type="cellIs" dxfId="111" priority="9" operator="lessThan">
      <formula>$C$4</formula>
    </cfRule>
  </conditionalFormatting>
  <conditionalFormatting sqref="AL16">
    <cfRule type="cellIs" dxfId="110" priority="10" operator="lessThan">
      <formula>$C$4</formula>
    </cfRule>
  </conditionalFormatting>
  <conditionalFormatting sqref="AL17">
    <cfRule type="cellIs" dxfId="109" priority="11" operator="lessThan">
      <formula>$C$4</formula>
    </cfRule>
  </conditionalFormatting>
  <conditionalFormatting sqref="AL18">
    <cfRule type="cellIs" dxfId="108" priority="12" operator="lessThan">
      <formula>$C$4</formula>
    </cfRule>
  </conditionalFormatting>
  <conditionalFormatting sqref="AL19">
    <cfRule type="cellIs" dxfId="107" priority="13" operator="lessThan">
      <formula>$C$4</formula>
    </cfRule>
  </conditionalFormatting>
  <conditionalFormatting sqref="AL20">
    <cfRule type="cellIs" dxfId="106" priority="14" operator="lessThan">
      <formula>$C$4</formula>
    </cfRule>
  </conditionalFormatting>
  <conditionalFormatting sqref="AL21">
    <cfRule type="cellIs" dxfId="105" priority="15" operator="lessThan">
      <formula>$C$4</formula>
    </cfRule>
  </conditionalFormatting>
  <conditionalFormatting sqref="AL22">
    <cfRule type="cellIs" dxfId="104" priority="16" operator="lessThan">
      <formula>$C$4</formula>
    </cfRule>
  </conditionalFormatting>
  <conditionalFormatting sqref="AL23">
    <cfRule type="cellIs" dxfId="103" priority="17" operator="lessThan">
      <formula>$C$4</formula>
    </cfRule>
  </conditionalFormatting>
  <conditionalFormatting sqref="AL24">
    <cfRule type="cellIs" dxfId="102" priority="18" operator="lessThan">
      <formula>$C$4</formula>
    </cfRule>
  </conditionalFormatting>
  <conditionalFormatting sqref="AL25">
    <cfRule type="cellIs" dxfId="101" priority="19" operator="lessThan">
      <formula>$C$4</formula>
    </cfRule>
  </conditionalFormatting>
  <conditionalFormatting sqref="AL26">
    <cfRule type="cellIs" dxfId="100" priority="20" operator="lessThan">
      <formula>$C$4</formula>
    </cfRule>
  </conditionalFormatting>
  <conditionalFormatting sqref="AL27">
    <cfRule type="cellIs" dxfId="99" priority="21" operator="lessThan">
      <formula>$C$4</formula>
    </cfRule>
  </conditionalFormatting>
  <conditionalFormatting sqref="AL28">
    <cfRule type="cellIs" dxfId="98" priority="22" operator="lessThan">
      <formula>$C$4</formula>
    </cfRule>
  </conditionalFormatting>
  <conditionalFormatting sqref="AL29">
    <cfRule type="cellIs" dxfId="97" priority="23" operator="lessThan">
      <formula>$C$4</formula>
    </cfRule>
  </conditionalFormatting>
  <conditionalFormatting sqref="AL30">
    <cfRule type="cellIs" dxfId="96" priority="24" operator="lessThan">
      <formula>$C$4</formula>
    </cfRule>
  </conditionalFormatting>
  <conditionalFormatting sqref="AL31">
    <cfRule type="cellIs" dxfId="95" priority="25" operator="lessThan">
      <formula>$C$4</formula>
    </cfRule>
  </conditionalFormatting>
  <conditionalFormatting sqref="AL32">
    <cfRule type="cellIs" dxfId="94" priority="26" operator="lessThan">
      <formula>$C$4</formula>
    </cfRule>
  </conditionalFormatting>
  <conditionalFormatting sqref="AL33">
    <cfRule type="cellIs" dxfId="93" priority="27" operator="lessThan">
      <formula>$C$4</formula>
    </cfRule>
  </conditionalFormatting>
  <conditionalFormatting sqref="AL34">
    <cfRule type="cellIs" dxfId="92" priority="28" operator="lessThan">
      <formula>$C$4</formula>
    </cfRule>
  </conditionalFormatting>
  <conditionalFormatting sqref="AL35">
    <cfRule type="cellIs" dxfId="91" priority="29" operator="lessThan">
      <formula>$C$4</formula>
    </cfRule>
  </conditionalFormatting>
  <conditionalFormatting sqref="AL36">
    <cfRule type="cellIs" dxfId="90" priority="30" operator="lessThan">
      <formula>$C$4</formula>
    </cfRule>
  </conditionalFormatting>
  <conditionalFormatting sqref="AL37">
    <cfRule type="cellIs" dxfId="89" priority="31" operator="lessThan">
      <formula>$C$4</formula>
    </cfRule>
  </conditionalFormatting>
  <conditionalFormatting sqref="AL38">
    <cfRule type="cellIs" dxfId="88" priority="32" operator="lessThan">
      <formula>$C$4</formula>
    </cfRule>
  </conditionalFormatting>
  <conditionalFormatting sqref="AL39">
    <cfRule type="cellIs" dxfId="87" priority="33" operator="lessThan">
      <formula>$C$4</formula>
    </cfRule>
  </conditionalFormatting>
  <conditionalFormatting sqref="AL40">
    <cfRule type="cellIs" dxfId="86" priority="34" operator="lessThan">
      <formula>$C$4</formula>
    </cfRule>
  </conditionalFormatting>
  <conditionalFormatting sqref="AL41">
    <cfRule type="cellIs" dxfId="85" priority="35" operator="lessThan">
      <formula>$C$4</formula>
    </cfRule>
  </conditionalFormatting>
  <conditionalFormatting sqref="AL42">
    <cfRule type="cellIs" dxfId="84" priority="36" operator="lessThan">
      <formula>$C$4</formula>
    </cfRule>
  </conditionalFormatting>
  <conditionalFormatting sqref="AL43">
    <cfRule type="cellIs" dxfId="83" priority="37" operator="lessThan">
      <formula>$C$4</formula>
    </cfRule>
  </conditionalFormatting>
  <conditionalFormatting sqref="AL44">
    <cfRule type="cellIs" dxfId="82" priority="38" operator="lessThan">
      <formula>$C$4</formula>
    </cfRule>
  </conditionalFormatting>
  <conditionalFormatting sqref="AL45">
    <cfRule type="cellIs" dxfId="81" priority="39" operator="lessThan">
      <formula>$C$4</formula>
    </cfRule>
  </conditionalFormatting>
  <conditionalFormatting sqref="AL46">
    <cfRule type="cellIs" dxfId="80" priority="40" operator="lessThan">
      <formula>$C$4</formula>
    </cfRule>
  </conditionalFormatting>
  <conditionalFormatting sqref="CO27">
    <cfRule type="cellIs" dxfId="79" priority="4" operator="lessThan">
      <formula>1</formula>
    </cfRule>
  </conditionalFormatting>
  <conditionalFormatting sqref="CO26">
    <cfRule type="cellIs" dxfId="78" priority="3" operator="lessThan">
      <formula>1</formula>
    </cfRule>
  </conditionalFormatting>
  <conditionalFormatting sqref="CO28">
    <cfRule type="cellIs" dxfId="77" priority="2" operator="lessThan">
      <formula>1</formula>
    </cfRule>
  </conditionalFormatting>
  <conditionalFormatting sqref="CO29">
    <cfRule type="cellIs" dxfId="76" priority="1" operator="lessThan">
      <formula>1</formula>
    </cfRule>
  </conditionalFormatting>
  <dataValidations count="863">
    <dataValidation type="decimal" allowBlank="1" showDropDown="1" showInputMessage="1" showErrorMessage="1" errorTitle="Masukan salah" error="Isian Anda salah!" promptTitle="Input yg diisikan" prompt="nilai angka antara 0 sampai 100." sqref="M11">
      <formula1>0</formula1>
      <formula2>100</formula2>
    </dataValidation>
    <dataValidation type="decimal" allowBlank="1" showDropDown="1" showInputMessage="1" showErrorMessage="1" errorTitle="Masukan salah" error="Isian Anda salah!" promptTitle="Input yg diisikan" prompt="nilai angka antara 0 sampai 100." sqref="M12">
      <formula1>0</formula1>
      <formula2>100</formula2>
    </dataValidation>
    <dataValidation type="decimal" allowBlank="1" showDropDown="1" showInputMessage="1" showErrorMessage="1" errorTitle="Masukan salah" error="Isian Anda salah!" promptTitle="Input yg diisikan" prompt="nilai angka antara 0 sampai 100." sqref="M13">
      <formula1>0</formula1>
      <formula2>100</formula2>
    </dataValidation>
    <dataValidation type="decimal" allowBlank="1" showDropDown="1" showInputMessage="1" showErrorMessage="1" errorTitle="Masukan salah" error="Isian Anda salah!" promptTitle="Input yg diisikan" prompt="nilai angka antara 0 sampai 100." sqref="M14">
      <formula1>0</formula1>
      <formula2>100</formula2>
    </dataValidation>
    <dataValidation type="decimal" allowBlank="1" showDropDown="1" showInputMessage="1" showErrorMessage="1" errorTitle="Masukan salah" error="Isian Anda salah!" promptTitle="Input yg diisikan" prompt="nilai angka antara 0 sampai 100." sqref="M15">
      <formula1>0</formula1>
      <formula2>100</formula2>
    </dataValidation>
    <dataValidation type="decimal" allowBlank="1" showDropDown="1" showInputMessage="1" showErrorMessage="1" errorTitle="Masukan salah" error="Isian Anda salah!" promptTitle="Input yg diisikan" prompt="nilai angka antara 0 sampai 100." sqref="M16">
      <formula1>0</formula1>
      <formula2>100</formula2>
    </dataValidation>
    <dataValidation type="decimal" allowBlank="1" showDropDown="1" showInputMessage="1" showErrorMessage="1" errorTitle="Masukan salah" error="Isian Anda salah!" promptTitle="Input yg diisikan" prompt="nilai angka antara 0 sampai 100." sqref="M17">
      <formula1>0</formula1>
      <formula2>100</formula2>
    </dataValidation>
    <dataValidation type="decimal" allowBlank="1" showDropDown="1" showInputMessage="1" showErrorMessage="1" errorTitle="Masukan salah" error="Isian Anda salah!" promptTitle="Input yg diisikan" prompt="nilai angka antara 0 sampai 100." sqref="M18">
      <formula1>0</formula1>
      <formula2>100</formula2>
    </dataValidation>
    <dataValidation type="decimal" allowBlank="1" showDropDown="1" showInputMessage="1" showErrorMessage="1" errorTitle="Masukan salah" error="Isian Anda salah!" promptTitle="Input yg diisikan" prompt="nilai angka antara 0 sampai 100." sqref="M19">
      <formula1>0</formula1>
      <formula2>100</formula2>
    </dataValidation>
    <dataValidation type="decimal" allowBlank="1" showDropDown="1" showInputMessage="1" showErrorMessage="1" errorTitle="Masukan salah" error="Isian Anda salah!" promptTitle="Input yg diisikan" prompt="nilai angka antara 0 sampai 100." sqref="M20">
      <formula1>0</formula1>
      <formula2>100</formula2>
    </dataValidation>
    <dataValidation type="decimal" allowBlank="1" showDropDown="1" showInputMessage="1" showErrorMessage="1" errorTitle="Masukan salah" error="Isian Anda salah!" promptTitle="Input yg diisikan" prompt="nilai angka antara 0 sampai 100." sqref="M21">
      <formula1>0</formula1>
      <formula2>100</formula2>
    </dataValidation>
    <dataValidation type="decimal" allowBlank="1" showDropDown="1" showInputMessage="1" showErrorMessage="1" errorTitle="Masukan salah" error="Isian Anda salah!" promptTitle="Input yg diisikan" prompt="nilai angka antara 0 sampai 100." sqref="M22">
      <formula1>0</formula1>
      <formula2>100</formula2>
    </dataValidation>
    <dataValidation type="decimal" allowBlank="1" showDropDown="1" showInputMessage="1" showErrorMessage="1" errorTitle="Masukan salah" error="Isian Anda salah!" promptTitle="Input yg diisikan" prompt="nilai angka antara 0 sampai 100." sqref="M23">
      <formula1>0</formula1>
      <formula2>100</formula2>
    </dataValidation>
    <dataValidation type="decimal" allowBlank="1" showDropDown="1" showInputMessage="1" showErrorMessage="1" errorTitle="Masukan salah" error="Isian Anda salah!" promptTitle="Input yg diisikan" prompt="nilai angka antara 0 sampai 100." sqref="M24">
      <formula1>0</formula1>
      <formula2>100</formula2>
    </dataValidation>
    <dataValidation type="decimal" allowBlank="1" showDropDown="1" showInputMessage="1" showErrorMessage="1" errorTitle="Masukan salah" error="Isian Anda salah!" promptTitle="Input yg diisikan" prompt="nilai angka antara 0 sampai 100." sqref="M25">
      <formula1>0</formula1>
      <formula2>100</formula2>
    </dataValidation>
    <dataValidation type="decimal" allowBlank="1" showDropDown="1" showInputMessage="1" showErrorMessage="1" errorTitle="Masukan salah" error="Isian Anda salah!" promptTitle="Input yg diisikan" prompt="nilai angka antara 0 sampai 100." sqref="M26">
      <formula1>0</formula1>
      <formula2>100</formula2>
    </dataValidation>
    <dataValidation type="decimal" allowBlank="1" showDropDown="1" showInputMessage="1" showErrorMessage="1" errorTitle="Masukan salah" error="Isian Anda salah!" promptTitle="Input yg diisikan" prompt="nilai angka antara 0 sampai 100." sqref="M27">
      <formula1>0</formula1>
      <formula2>100</formula2>
    </dataValidation>
    <dataValidation type="decimal" allowBlank="1" showDropDown="1" showInputMessage="1" showErrorMessage="1" errorTitle="Masukan salah" error="Isian Anda salah!" promptTitle="Input yg diisikan" prompt="nilai angka antara 0 sampai 100." sqref="M28">
      <formula1>0</formula1>
      <formula2>100</formula2>
    </dataValidation>
    <dataValidation type="decimal" allowBlank="1" showDropDown="1" showInputMessage="1" showErrorMessage="1" errorTitle="Masukan salah" error="Isian Anda salah!" promptTitle="Input yg diisikan" prompt="nilai angka antara 0 sampai 100." sqref="M29">
      <formula1>0</formula1>
      <formula2>100</formula2>
    </dataValidation>
    <dataValidation type="decimal" allowBlank="1" showDropDown="1" showInputMessage="1" showErrorMessage="1" errorTitle="Masukan salah" error="Isian Anda salah!" promptTitle="Input yg diisikan" prompt="nilai angka antara 0 sampai 100." sqref="M30">
      <formula1>0</formula1>
      <formula2>100</formula2>
    </dataValidation>
    <dataValidation type="decimal" allowBlank="1" showDropDown="1" showInputMessage="1" showErrorMessage="1" errorTitle="Masukan salah" error="Isian Anda salah!" promptTitle="Input yg diisikan" prompt="nilai angka antara 0 sampai 100." sqref="M31">
      <formula1>0</formula1>
      <formula2>100</formula2>
    </dataValidation>
    <dataValidation type="decimal" allowBlank="1" showDropDown="1" showInputMessage="1" showErrorMessage="1" errorTitle="Masukan salah" error="Isian Anda salah!" promptTitle="Input yg diisikan" prompt="nilai angka antara 0 sampai 100." sqref="M32">
      <formula1>0</formula1>
      <formula2>100</formula2>
    </dataValidation>
    <dataValidation type="decimal" allowBlank="1" showDropDown="1" showInputMessage="1" showErrorMessage="1" errorTitle="Masukan salah" error="Isian Anda salah!" promptTitle="Input yg diisikan" prompt="nilai angka antara 0 sampai 100." sqref="M33">
      <formula1>0</formula1>
      <formula2>100</formula2>
    </dataValidation>
    <dataValidation type="decimal" allowBlank="1" showDropDown="1" showInputMessage="1" showErrorMessage="1" errorTitle="Masukan salah" error="Isian Anda salah!" promptTitle="Input yg diisikan" prompt="nilai angka antara 0 sampai 100." sqref="M34">
      <formula1>0</formula1>
      <formula2>100</formula2>
    </dataValidation>
    <dataValidation type="decimal" allowBlank="1" showDropDown="1" showInputMessage="1" showErrorMessage="1" errorTitle="Masukan salah" error="Isian Anda salah!" promptTitle="Input yg diisikan" prompt="nilai angka antara 0 sampai 100." sqref="M35">
      <formula1>0</formula1>
      <formula2>100</formula2>
    </dataValidation>
    <dataValidation type="decimal" allowBlank="1" showDropDown="1" showInputMessage="1" showErrorMessage="1" errorTitle="Masukan salah" error="Isian Anda salah!" promptTitle="Input yg diisikan" prompt="nilai angka antara 0 sampai 100." sqref="M36">
      <formula1>0</formula1>
      <formula2>100</formula2>
    </dataValidation>
    <dataValidation type="decimal" allowBlank="1" showDropDown="1" showInputMessage="1" showErrorMessage="1" errorTitle="Masukan salah" error="Isian Anda salah!" promptTitle="Input yg diisikan" prompt="nilai angka antara 0 sampai 100." sqref="M37">
      <formula1>0</formula1>
      <formula2>100</formula2>
    </dataValidation>
    <dataValidation type="decimal" allowBlank="1" showDropDown="1" showInputMessage="1" showErrorMessage="1" errorTitle="Masukan salah" error="Isian Anda salah!" promptTitle="Input yg diisikan" prompt="nilai angka antara 0 sampai 100." sqref="M38">
      <formula1>0</formula1>
      <formula2>100</formula2>
    </dataValidation>
    <dataValidation type="decimal" allowBlank="1" showDropDown="1" showInputMessage="1" showErrorMessage="1" errorTitle="Masukan salah" error="Isian Anda salah!" promptTitle="Input yg diisikan" prompt="nilai angka antara 0 sampai 100." sqref="M39">
      <formula1>0</formula1>
      <formula2>100</formula2>
    </dataValidation>
    <dataValidation type="decimal" allowBlank="1" showDropDown="1" showInputMessage="1" showErrorMessage="1" errorTitle="Masukan salah" error="Isian Anda salah!" promptTitle="Input yg diisikan" prompt="nilai angka antara 0 sampai 100." sqref="M40">
      <formula1>0</formula1>
      <formula2>100</formula2>
    </dataValidation>
    <dataValidation type="decimal" allowBlank="1" showDropDown="1" showInputMessage="1" showErrorMessage="1" errorTitle="Masukan salah" error="Isian Anda salah!" promptTitle="Input yg diisikan" prompt="nilai angka antara 0 sampai 100." sqref="M41">
      <formula1>0</formula1>
      <formula2>100</formula2>
    </dataValidation>
    <dataValidation type="decimal" allowBlank="1" showDropDown="1" showInputMessage="1" showErrorMessage="1" errorTitle="Masukan salah" error="Isian Anda salah!" promptTitle="Input yg diisikan" prompt="nilai angka antara 0 sampai 100." sqref="M42">
      <formula1>0</formula1>
      <formula2>100</formula2>
    </dataValidation>
    <dataValidation type="decimal" allowBlank="1" showDropDown="1" showInputMessage="1" showErrorMessage="1" errorTitle="Masukan salah" error="Isian Anda salah!" promptTitle="Input yg diisikan" prompt="nilai angka antara 0 sampai 100." sqref="M43">
      <formula1>0</formula1>
      <formula2>100</formula2>
    </dataValidation>
    <dataValidation type="decimal" allowBlank="1" showDropDown="1" showInputMessage="1" showErrorMessage="1" errorTitle="Masukan salah" error="Isian Anda salah!" promptTitle="Input yg diisikan" prompt="nilai angka antara 0 sampai 100." sqref="M44">
      <formula1>0</formula1>
      <formula2>100</formula2>
    </dataValidation>
    <dataValidation type="decimal" allowBlank="1" showDropDown="1" showInputMessage="1" showErrorMessage="1" errorTitle="Masukan salah" error="Isian Anda salah!" promptTitle="Input yg diisikan" prompt="nilai angka antara 0 sampai 100." sqref="M45">
      <formula1>0</formula1>
      <formula2>100</formula2>
    </dataValidation>
    <dataValidation type="decimal" allowBlank="1" showDropDown="1" showInputMessage="1" showErrorMessage="1" errorTitle="Masukan salah" error="Isian Anda salah!" promptTitle="Input yg diisikan" prompt="nilai angka antara 0 sampai 100." sqref="M46">
      <formula1>0</formula1>
      <formula2>100</formula2>
    </dataValidation>
    <dataValidation type="decimal" allowBlank="1" showDropDown="1" showInputMessage="1" showErrorMessage="1" errorTitle="Masukan salah" error="Isian Anda salah!" promptTitle="Input yg diisikan" prompt="nilai angka antara 0 sampai 100." sqref="M47">
      <formula1>0</formula1>
      <formula2>100</formula2>
    </dataValidation>
    <dataValidation type="decimal" allowBlank="1" showDropDown="1" showInputMessage="1" showErrorMessage="1" errorTitle="Masukan salah" error="Isian Anda salah!" promptTitle="Input yg diisikan" prompt="nilai angka antara 0 sampai 100." sqref="M48">
      <formula1>0</formula1>
      <formula2>100</formula2>
    </dataValidation>
    <dataValidation type="decimal" allowBlank="1" showDropDown="1" showInputMessage="1" showErrorMessage="1" errorTitle="Masukan salah" error="Isian Anda salah!" promptTitle="Input yg diisikan" prompt="nilai angka antara 0 sampai 100." sqref="M49">
      <formula1>0</formula1>
      <formula2>100</formula2>
    </dataValidation>
    <dataValidation type="decimal" allowBlank="1" showDropDown="1" showInputMessage="1" showErrorMessage="1" errorTitle="Masukan salah" error="Isian Anda salah!" promptTitle="Input yg diisikan" prompt="nilai angka antara 0 sampai 100." sqref="M50">
      <formula1>0</formula1>
      <formula2>100</formula2>
    </dataValidation>
    <dataValidation type="decimal" allowBlank="1" showDropDown="1" showInputMessage="1" showErrorMessage="1" errorTitle="Masukan salah" error="Isian Anda salah!" promptTitle="Input yg diisikan" prompt="nilai angka antara 0 sampai 100." sqref="M51">
      <formula1>0</formula1>
      <formula2>100</formula2>
    </dataValidation>
    <dataValidation type="decimal" allowBlank="1" showDropDown="1" showInputMessage="1" showErrorMessage="1" errorTitle="Masukan salah" error="Isian Anda salah!" promptTitle="Input yg diisikan" prompt="nilai angka antara 0 sampai 100." sqref="M52">
      <formula1>0</formula1>
      <formula2>100</formula2>
    </dataValidation>
    <dataValidation type="decimal" allowBlank="1" showDropDown="1" showInputMessage="1" showErrorMessage="1" errorTitle="Masukan salah" error="Isian Anda salah!" promptTitle="Input yg diisikan" prompt="nilai angka antara 0 sampai 100." sqref="M53">
      <formula1>0</formula1>
      <formula2>100</formula2>
    </dataValidation>
    <dataValidation type="decimal" allowBlank="1" showDropDown="1" showInputMessage="1" showErrorMessage="1" errorTitle="Masukan salah" error="Isian Anda salah!" promptTitle="Input yg diisikan" prompt="nilai angka antara 0 sampai 100." sqref="M54">
      <formula1>0</formula1>
      <formula2>100</formula2>
    </dataValidation>
    <dataValidation type="decimal" allowBlank="1" showDropDown="1" showInputMessage="1" showErrorMessage="1" errorTitle="Masukan salah" error="Isian Anda salah!" promptTitle="Input yg diisikan" prompt="nilai angka antara 0 sampai 100." sqref="M55">
      <formula1>0</formula1>
      <formula2>100</formula2>
    </dataValidation>
    <dataValidation type="decimal" allowBlank="1" showDropDown="1" showInputMessage="1" showErrorMessage="1" errorTitle="Masukan salah" error="Isian Anda salah!" promptTitle="Input yg diisikan" prompt="nilai angka antara 0 sampai 100." sqref="M56">
      <formula1>0</formula1>
      <formula2>100</formula2>
    </dataValidation>
    <dataValidation type="decimal" allowBlank="1" showDropDown="1" showInputMessage="1" showErrorMessage="1" errorTitle="Masukan salah" error="Isian Anda salah!" promptTitle="Input yg diisikan" prompt="nilai angka antara 0 sampai 100." sqref="M57">
      <formula1>0</formula1>
      <formula2>100</formula2>
    </dataValidation>
    <dataValidation type="decimal" allowBlank="1" showDropDown="1" showInputMessage="1" showErrorMessage="1" errorTitle="Masukan salah" error="Isian Anda salah!" promptTitle="Input yg diisikan" prompt="nilai angka antara 0 sampai 100." sqref="M58">
      <formula1>0</formula1>
      <formula2>100</formula2>
    </dataValidation>
    <dataValidation type="decimal" allowBlank="1" showDropDown="1" showInputMessage="1" showErrorMessage="1" errorTitle="Masukan salah" error="Isian Anda salah!" promptTitle="Input yg diisikan" prompt="nilai angka antara 0 sampai 100." sqref="M59">
      <formula1>0</formula1>
      <formula2>100</formula2>
    </dataValidation>
    <dataValidation type="decimal" allowBlank="1" showDropDown="1" showInputMessage="1" showErrorMessage="1" errorTitle="Masukan salah" error="Isian Anda salah!" promptTitle="Input yg diisikan" prompt="nilai angka antara 0 sampai 100." sqref="M60">
      <formula1>0</formula1>
      <formula2>100</formula2>
    </dataValidation>
    <dataValidation allowBlank="1" showInputMessage="1" showErrorMessage="1" sqref="S11:S46 V11:V46 Y11:Y46 BB11:BB46 BH11:BH46 BE11:BE46"/>
    <dataValidation allowBlank="1" showInputMessage="1" showErrorMessage="1" sqref="V47"/>
    <dataValidation allowBlank="1" showInputMessage="1" showErrorMessage="1" sqref="V48"/>
    <dataValidation allowBlank="1" showInputMessage="1" showErrorMessage="1" sqref="V49"/>
    <dataValidation allowBlank="1" showInputMessage="1" showErrorMessage="1" sqref="V50"/>
    <dataValidation allowBlank="1" showInputMessage="1" showErrorMessage="1" sqref="V51"/>
    <dataValidation allowBlank="1" showInputMessage="1" showErrorMessage="1" sqref="V52"/>
    <dataValidation allowBlank="1" showInputMessage="1" showErrorMessage="1" sqref="V53"/>
    <dataValidation allowBlank="1" showInputMessage="1" showErrorMessage="1" sqref="V54"/>
    <dataValidation allowBlank="1" showInputMessage="1" showErrorMessage="1" sqref="V55"/>
    <dataValidation allowBlank="1" showInputMessage="1" showErrorMessage="1" sqref="V56"/>
    <dataValidation allowBlank="1" showInputMessage="1" showErrorMessage="1" sqref="V57"/>
    <dataValidation allowBlank="1" showInputMessage="1" showErrorMessage="1" sqref="V58"/>
    <dataValidation allowBlank="1" showInputMessage="1" showErrorMessage="1" sqref="V59"/>
    <dataValidation allowBlank="1" showInputMessage="1" showErrorMessage="1" sqref="V60"/>
    <dataValidation allowBlank="1" showInputMessage="1" showErrorMessage="1" sqref="Y47"/>
    <dataValidation allowBlank="1" showInputMessage="1" showErrorMessage="1" sqref="Y48"/>
    <dataValidation allowBlank="1" showInputMessage="1" showErrorMessage="1" sqref="Y49"/>
    <dataValidation allowBlank="1" showInputMessage="1" showErrorMessage="1" sqref="Y50"/>
    <dataValidation allowBlank="1" showInputMessage="1" showErrorMessage="1" sqref="Y51"/>
    <dataValidation allowBlank="1" showInputMessage="1" showErrorMessage="1" sqref="Y52"/>
    <dataValidation allowBlank="1" showInputMessage="1" showErrorMessage="1" sqref="Y53"/>
    <dataValidation allowBlank="1" showInputMessage="1" showErrorMessage="1" sqref="Y54"/>
    <dataValidation allowBlank="1" showInputMessage="1" showErrorMessage="1" sqref="Y55"/>
    <dataValidation allowBlank="1" showInputMessage="1" showErrorMessage="1" sqref="Y56"/>
    <dataValidation allowBlank="1" showInputMessage="1" showErrorMessage="1" sqref="Y57"/>
    <dataValidation allowBlank="1" showInputMessage="1" showErrorMessage="1" sqref="Y58"/>
    <dataValidation allowBlank="1" showInputMessage="1" showErrorMessage="1" sqref="Y59"/>
    <dataValidation allowBlank="1" showInputMessage="1" showErrorMessage="1" sqref="Y60"/>
    <dataValidation allowBlank="1" showInputMessage="1" showErrorMessage="1" sqref="AB11"/>
    <dataValidation allowBlank="1" showInputMessage="1" showErrorMessage="1" sqref="AB12"/>
    <dataValidation allowBlank="1" showInputMessage="1" showErrorMessage="1" sqref="AB13"/>
    <dataValidation allowBlank="1" showInputMessage="1" showErrorMessage="1" sqref="AB14"/>
    <dataValidation allowBlank="1" showInputMessage="1" showErrorMessage="1" sqref="AB15"/>
    <dataValidation allowBlank="1" showInputMessage="1" showErrorMessage="1" sqref="AB16"/>
    <dataValidation allowBlank="1" showInputMessage="1" showErrorMessage="1" sqref="AB17"/>
    <dataValidation allowBlank="1" showInputMessage="1" showErrorMessage="1" sqref="AB18"/>
    <dataValidation allowBlank="1" showInputMessage="1" showErrorMessage="1" sqref="AB19"/>
    <dataValidation allowBlank="1" showInputMessage="1" showErrorMessage="1" sqref="AB20"/>
    <dataValidation allowBlank="1" showInputMessage="1" showErrorMessage="1" sqref="AB21"/>
    <dataValidation allowBlank="1" showInputMessage="1" showErrorMessage="1" sqref="AB22"/>
    <dataValidation allowBlank="1" showInputMessage="1" showErrorMessage="1" sqref="AB23"/>
    <dataValidation allowBlank="1" showInputMessage="1" showErrorMessage="1" sqref="AB24"/>
    <dataValidation allowBlank="1" showInputMessage="1" showErrorMessage="1" sqref="AB25"/>
    <dataValidation allowBlank="1" showInputMessage="1" showErrorMessage="1" sqref="AB26"/>
    <dataValidation allowBlank="1" showInputMessage="1" showErrorMessage="1" sqref="AB27"/>
    <dataValidation allowBlank="1" showInputMessage="1" showErrorMessage="1" sqref="AB28"/>
    <dataValidation allowBlank="1" showInputMessage="1" showErrorMessage="1" sqref="AB29"/>
    <dataValidation allowBlank="1" showInputMessage="1" showErrorMessage="1" sqref="AB30"/>
    <dataValidation allowBlank="1" showInputMessage="1" showErrorMessage="1" sqref="AB31"/>
    <dataValidation allowBlank="1" showInputMessage="1" showErrorMessage="1" sqref="AB32"/>
    <dataValidation allowBlank="1" showInputMessage="1" showErrorMessage="1" sqref="AB33"/>
    <dataValidation allowBlank="1" showInputMessage="1" showErrorMessage="1" sqref="AB34"/>
    <dataValidation allowBlank="1" showInputMessage="1" showErrorMessage="1" sqref="AB35"/>
    <dataValidation allowBlank="1" showInputMessage="1" showErrorMessage="1" sqref="AB36"/>
    <dataValidation allowBlank="1" showInputMessage="1" showErrorMessage="1" sqref="AB37"/>
    <dataValidation allowBlank="1" showInputMessage="1" showErrorMessage="1" sqref="AB38"/>
    <dataValidation allowBlank="1" showInputMessage="1" showErrorMessage="1" sqref="AB39"/>
    <dataValidation allowBlank="1" showInputMessage="1" showErrorMessage="1" sqref="AB40"/>
    <dataValidation allowBlank="1" showInputMessage="1" showErrorMessage="1" sqref="AB41"/>
    <dataValidation allowBlank="1" showInputMessage="1" showErrorMessage="1" sqref="AB42"/>
    <dataValidation allowBlank="1" showInputMessage="1" showErrorMessage="1" sqref="AB43"/>
    <dataValidation allowBlank="1" showInputMessage="1" showErrorMessage="1" sqref="AB44"/>
    <dataValidation allowBlank="1" showInputMessage="1" showErrorMessage="1" sqref="AB45"/>
    <dataValidation allowBlank="1" showInputMessage="1" showErrorMessage="1" sqref="AB46"/>
    <dataValidation allowBlank="1" showInputMessage="1" showErrorMessage="1" sqref="AB47"/>
    <dataValidation allowBlank="1" showInputMessage="1" showErrorMessage="1" sqref="AB48"/>
    <dataValidation allowBlank="1" showInputMessage="1" showErrorMessage="1" sqref="AB49"/>
    <dataValidation allowBlank="1" showInputMessage="1" showErrorMessage="1" sqref="AB50"/>
    <dataValidation allowBlank="1" showInputMessage="1" showErrorMessage="1" sqref="AB51"/>
    <dataValidation allowBlank="1" showInputMessage="1" showErrorMessage="1" sqref="AB52"/>
    <dataValidation allowBlank="1" showInputMessage="1" showErrorMessage="1" sqref="AB53"/>
    <dataValidation allowBlank="1" showInputMessage="1" showErrorMessage="1" sqref="AB54"/>
    <dataValidation allowBlank="1" showInputMessage="1" showErrorMessage="1" sqref="AB55"/>
    <dataValidation allowBlank="1" showInputMessage="1" showErrorMessage="1" sqref="AB56"/>
    <dataValidation allowBlank="1" showInputMessage="1" showErrorMessage="1" sqref="AB57"/>
    <dataValidation allowBlank="1" showInputMessage="1" showErrorMessage="1" sqref="AB58"/>
    <dataValidation allowBlank="1" showInputMessage="1" showErrorMessage="1" sqref="AB59"/>
    <dataValidation allowBlank="1" showInputMessage="1" showErrorMessage="1" sqref="AB60"/>
    <dataValidation allowBlank="1" showInputMessage="1" showErrorMessage="1" sqref="S47"/>
    <dataValidation allowBlank="1" showInputMessage="1" showErrorMessage="1" sqref="S48"/>
    <dataValidation allowBlank="1" showInputMessage="1" showErrorMessage="1" sqref="S49"/>
    <dataValidation allowBlank="1" showInputMessage="1" showErrorMessage="1" sqref="S50"/>
    <dataValidation allowBlank="1" showInputMessage="1" showErrorMessage="1" sqref="S51"/>
    <dataValidation allowBlank="1" showInputMessage="1" showErrorMessage="1" sqref="S52"/>
    <dataValidation allowBlank="1" showInputMessage="1" showErrorMessage="1" sqref="S53"/>
    <dataValidation allowBlank="1" showInputMessage="1" showErrorMessage="1" sqref="S54"/>
    <dataValidation allowBlank="1" showInputMessage="1" showErrorMessage="1" sqref="S55"/>
    <dataValidation allowBlank="1" showInputMessage="1" showErrorMessage="1" sqref="S56"/>
    <dataValidation allowBlank="1" showInputMessage="1" showErrorMessage="1" sqref="S57"/>
    <dataValidation allowBlank="1" showInputMessage="1" showErrorMessage="1" sqref="S58"/>
    <dataValidation allowBlank="1" showInputMessage="1" showErrorMessage="1" sqref="S59"/>
    <dataValidation allowBlank="1" showInputMessage="1" showErrorMessage="1" sqref="S60"/>
    <dataValidation allowBlank="1" showInputMessage="1" showErrorMessage="1" sqref="AI47"/>
    <dataValidation allowBlank="1" showInputMessage="1" showErrorMessage="1" sqref="AI48"/>
    <dataValidation allowBlank="1" showInputMessage="1" showErrorMessage="1" sqref="AI49"/>
    <dataValidation allowBlank="1" showInputMessage="1" showErrorMessage="1" sqref="AI50"/>
    <dataValidation allowBlank="1" showInputMessage="1" showErrorMessage="1" sqref="AI51"/>
    <dataValidation allowBlank="1" showInputMessage="1" showErrorMessage="1" sqref="AI52"/>
    <dataValidation allowBlank="1" showInputMessage="1" showErrorMessage="1" sqref="AI53"/>
    <dataValidation allowBlank="1" showInputMessage="1" showErrorMessage="1" sqref="AI54"/>
    <dataValidation allowBlank="1" showInputMessage="1" showErrorMessage="1" sqref="AI55"/>
    <dataValidation allowBlank="1" showInputMessage="1" showErrorMessage="1" sqref="AI56"/>
    <dataValidation allowBlank="1" showInputMessage="1" showErrorMessage="1" sqref="AI57"/>
    <dataValidation allowBlank="1" showInputMessage="1" showErrorMessage="1" sqref="AI58"/>
    <dataValidation allowBlank="1" showInputMessage="1" showErrorMessage="1" sqref="AI59"/>
    <dataValidation allowBlank="1" showInputMessage="1" showErrorMessage="1" sqref="AI60"/>
    <dataValidation allowBlank="1" showInputMessage="1" showErrorMessage="1" sqref="AL47"/>
    <dataValidation allowBlank="1" showInputMessage="1" showErrorMessage="1" sqref="AL48"/>
    <dataValidation allowBlank="1" showInputMessage="1" showErrorMessage="1" sqref="AL49"/>
    <dataValidation allowBlank="1" showInputMessage="1" showErrorMessage="1" sqref="AL50"/>
    <dataValidation allowBlank="1" showInputMessage="1" showErrorMessage="1" sqref="AL51"/>
    <dataValidation allowBlank="1" showInputMessage="1" showErrorMessage="1" sqref="AL52"/>
    <dataValidation allowBlank="1" showInputMessage="1" showErrorMessage="1" sqref="AL53"/>
    <dataValidation allowBlank="1" showInputMessage="1" showErrorMessage="1" sqref="AL54"/>
    <dataValidation allowBlank="1" showInputMessage="1" showErrorMessage="1" sqref="AL55"/>
    <dataValidation allowBlank="1" showInputMessage="1" showErrorMessage="1" sqref="AL56"/>
    <dataValidation allowBlank="1" showInputMessage="1" showErrorMessage="1" sqref="AL57"/>
    <dataValidation allowBlank="1" showInputMessage="1" showErrorMessage="1" sqref="AL58"/>
    <dataValidation allowBlank="1" showInputMessage="1" showErrorMessage="1" sqref="AL59"/>
    <dataValidation allowBlank="1" showInputMessage="1" showErrorMessage="1" sqref="AL60"/>
    <dataValidation allowBlank="1" showInputMessage="1" showErrorMessage="1" sqref="AO11"/>
    <dataValidation allowBlank="1" showInputMessage="1" showErrorMessage="1" sqref="AO12"/>
    <dataValidation allowBlank="1" showInputMessage="1" showErrorMessage="1" sqref="AO13"/>
    <dataValidation allowBlank="1" showInputMessage="1" showErrorMessage="1" sqref="AO14"/>
    <dataValidation allowBlank="1" showInputMessage="1" showErrorMessage="1" sqref="AO15"/>
    <dataValidation allowBlank="1" showInputMessage="1" showErrorMessage="1" sqref="AO16"/>
    <dataValidation allowBlank="1" showInputMessage="1" showErrorMessage="1" sqref="AO17"/>
    <dataValidation allowBlank="1" showInputMessage="1" showErrorMessage="1" sqref="AO18"/>
    <dataValidation allowBlank="1" showInputMessage="1" showErrorMessage="1" sqref="AO19"/>
    <dataValidation allowBlank="1" showInputMessage="1" showErrorMessage="1" sqref="AO20"/>
    <dataValidation allowBlank="1" showInputMessage="1" showErrorMessage="1" sqref="AO21"/>
    <dataValidation allowBlank="1" showInputMessage="1" showErrorMessage="1" sqref="AO22"/>
    <dataValidation allowBlank="1" showInputMessage="1" showErrorMessage="1" sqref="AO23"/>
    <dataValidation allowBlank="1" showInputMessage="1" showErrorMessage="1" sqref="AO24"/>
    <dataValidation allowBlank="1" showInputMessage="1" showErrorMessage="1" sqref="AO25"/>
    <dataValidation allowBlank="1" showInputMessage="1" showErrorMessage="1" sqref="AO26"/>
    <dataValidation allowBlank="1" showInputMessage="1" showErrorMessage="1" sqref="AO27"/>
    <dataValidation allowBlank="1" showInputMessage="1" showErrorMessage="1" sqref="AO28"/>
    <dataValidation allowBlank="1" showInputMessage="1" showErrorMessage="1" sqref="AO29"/>
    <dataValidation allowBlank="1" showInputMessage="1" showErrorMessage="1" sqref="AO30"/>
    <dataValidation allowBlank="1" showInputMessage="1" showErrorMessage="1" sqref="AO31"/>
    <dataValidation allowBlank="1" showInputMessage="1" showErrorMessage="1" sqref="AO32"/>
    <dataValidation allowBlank="1" showInputMessage="1" showErrorMessage="1" sqref="AO33"/>
    <dataValidation allowBlank="1" showInputMessage="1" showErrorMessage="1" sqref="AO34"/>
    <dataValidation allowBlank="1" showInputMessage="1" showErrorMessage="1" sqref="AO35"/>
    <dataValidation allowBlank="1" showInputMessage="1" showErrorMessage="1" sqref="AO36"/>
    <dataValidation allowBlank="1" showInputMessage="1" showErrorMessage="1" sqref="AO37"/>
    <dataValidation allowBlank="1" showInputMessage="1" showErrorMessage="1" sqref="AO38"/>
    <dataValidation allowBlank="1" showInputMessage="1" showErrorMessage="1" sqref="AO39"/>
    <dataValidation allowBlank="1" showInputMessage="1" showErrorMessage="1" sqref="AO40"/>
    <dataValidation allowBlank="1" showInputMessage="1" showErrorMessage="1" sqref="AO41"/>
    <dataValidation allowBlank="1" showInputMessage="1" showErrorMessage="1" sqref="AO42"/>
    <dataValidation allowBlank="1" showInputMessage="1" showErrorMessage="1" sqref="AO43"/>
    <dataValidation allowBlank="1" showInputMessage="1" showErrorMessage="1" sqref="AO44"/>
    <dataValidation allowBlank="1" showInputMessage="1" showErrorMessage="1" sqref="AO45"/>
    <dataValidation allowBlank="1" showInputMessage="1" showErrorMessage="1" sqref="AO46"/>
    <dataValidation allowBlank="1" showInputMessage="1" showErrorMessage="1" sqref="AO47"/>
    <dataValidation allowBlank="1" showInputMessage="1" showErrorMessage="1" sqref="AO48"/>
    <dataValidation allowBlank="1" showInputMessage="1" showErrorMessage="1" sqref="AO49"/>
    <dataValidation allowBlank="1" showInputMessage="1" showErrorMessage="1" sqref="AO50"/>
    <dataValidation allowBlank="1" showInputMessage="1" showErrorMessage="1" sqref="AO51"/>
    <dataValidation allowBlank="1" showInputMessage="1" showErrorMessage="1" sqref="AO52"/>
    <dataValidation allowBlank="1" showInputMessage="1" showErrorMessage="1" sqref="AO53"/>
    <dataValidation allowBlank="1" showInputMessage="1" showErrorMessage="1" sqref="AO54"/>
    <dataValidation allowBlank="1" showInputMessage="1" showErrorMessage="1" sqref="AO55"/>
    <dataValidation allowBlank="1" showInputMessage="1" showErrorMessage="1" sqref="AO56"/>
    <dataValidation allowBlank="1" showInputMessage="1" showErrorMessage="1" sqref="AO57"/>
    <dataValidation allowBlank="1" showInputMessage="1" showErrorMessage="1" sqref="AO58"/>
    <dataValidation allowBlank="1" showInputMessage="1" showErrorMessage="1" sqref="AO59"/>
    <dataValidation allowBlank="1" showInputMessage="1" showErrorMessage="1" sqref="AO60"/>
    <dataValidation allowBlank="1" showInputMessage="1" showErrorMessage="1" sqref="AR11"/>
    <dataValidation allowBlank="1" showInputMessage="1" showErrorMessage="1" sqref="AR12"/>
    <dataValidation allowBlank="1" showInputMessage="1" showErrorMessage="1" sqref="AR13"/>
    <dataValidation allowBlank="1" showInputMessage="1" showErrorMessage="1" sqref="AR14"/>
    <dataValidation allowBlank="1" showInputMessage="1" showErrorMessage="1" sqref="AR15"/>
    <dataValidation allowBlank="1" showInputMessage="1" showErrorMessage="1" sqref="AR16"/>
    <dataValidation allowBlank="1" showInputMessage="1" showErrorMessage="1" sqref="AR17"/>
    <dataValidation allowBlank="1" showInputMessage="1" showErrorMessage="1" sqref="AR18"/>
    <dataValidation allowBlank="1" showInputMessage="1" showErrorMessage="1" sqref="AR19"/>
    <dataValidation allowBlank="1" showInputMessage="1" showErrorMessage="1" sqref="AR20"/>
    <dataValidation allowBlank="1" showInputMessage="1" showErrorMessage="1" sqref="AR21"/>
    <dataValidation allowBlank="1" showInputMessage="1" showErrorMessage="1" sqref="AR22"/>
    <dataValidation allowBlank="1" showInputMessage="1" showErrorMessage="1" sqref="AR23"/>
    <dataValidation allowBlank="1" showInputMessage="1" showErrorMessage="1" sqref="AR24"/>
    <dataValidation allowBlank="1" showInputMessage="1" showErrorMessage="1" sqref="AR25"/>
    <dataValidation allowBlank="1" showInputMessage="1" showErrorMessage="1" sqref="AR26"/>
    <dataValidation allowBlank="1" showInputMessage="1" showErrorMessage="1" sqref="AR27"/>
    <dataValidation allowBlank="1" showInputMessage="1" showErrorMessage="1" sqref="AR28"/>
    <dataValidation allowBlank="1" showInputMessage="1" showErrorMessage="1" sqref="AR29"/>
    <dataValidation allowBlank="1" showInputMessage="1" showErrorMessage="1" sqref="AR30"/>
    <dataValidation allowBlank="1" showInputMessage="1" showErrorMessage="1" sqref="AR31"/>
    <dataValidation allowBlank="1" showInputMessage="1" showErrorMessage="1" sqref="AR32"/>
    <dataValidation allowBlank="1" showInputMessage="1" showErrorMessage="1" sqref="AR33"/>
    <dataValidation allowBlank="1" showInputMessage="1" showErrorMessage="1" sqref="AR34"/>
    <dataValidation allowBlank="1" showInputMessage="1" showErrorMessage="1" sqref="AR35"/>
    <dataValidation allowBlank="1" showInputMessage="1" showErrorMessage="1" sqref="AR36"/>
    <dataValidation allowBlank="1" showInputMessage="1" showErrorMessage="1" sqref="AR37"/>
    <dataValidation allowBlank="1" showInputMessage="1" showErrorMessage="1" sqref="AR38"/>
    <dataValidation allowBlank="1" showInputMessage="1" showErrorMessage="1" sqref="AR39"/>
    <dataValidation allowBlank="1" showInputMessage="1" showErrorMessage="1" sqref="AR40"/>
    <dataValidation allowBlank="1" showInputMessage="1" showErrorMessage="1" sqref="AR41"/>
    <dataValidation allowBlank="1" showInputMessage="1" showErrorMessage="1" sqref="AR42"/>
    <dataValidation allowBlank="1" showInputMessage="1" showErrorMessage="1" sqref="AR43"/>
    <dataValidation allowBlank="1" showInputMessage="1" showErrorMessage="1" sqref="AR44"/>
    <dataValidation allowBlank="1" showInputMessage="1" showErrorMessage="1" sqref="AR45"/>
    <dataValidation allowBlank="1" showInputMessage="1" showErrorMessage="1" sqref="AR46"/>
    <dataValidation allowBlank="1" showInputMessage="1" showErrorMessage="1" sqref="AR47"/>
    <dataValidation allowBlank="1" showInputMessage="1" showErrorMessage="1" sqref="AR48"/>
    <dataValidation allowBlank="1" showInputMessage="1" showErrorMessage="1" sqref="AR49"/>
    <dataValidation allowBlank="1" showInputMessage="1" showErrorMessage="1" sqref="AR50"/>
    <dataValidation allowBlank="1" showInputMessage="1" showErrorMessage="1" sqref="AR51"/>
    <dataValidation allowBlank="1" showInputMessage="1" showErrorMessage="1" sqref="AR52"/>
    <dataValidation allowBlank="1" showInputMessage="1" showErrorMessage="1" sqref="AR53"/>
    <dataValidation allowBlank="1" showInputMessage="1" showErrorMessage="1" sqref="AR54"/>
    <dataValidation allowBlank="1" showInputMessage="1" showErrorMessage="1" sqref="AR55"/>
    <dataValidation allowBlank="1" showInputMessage="1" showErrorMessage="1" sqref="AR56"/>
    <dataValidation allowBlank="1" showInputMessage="1" showErrorMessage="1" sqref="AR57"/>
    <dataValidation allowBlank="1" showInputMessage="1" showErrorMessage="1" sqref="AR58"/>
    <dataValidation allowBlank="1" showInputMessage="1" showErrorMessage="1" sqref="AR59"/>
    <dataValidation allowBlank="1" showInputMessage="1" showErrorMessage="1" sqref="AR60"/>
    <dataValidation allowBlank="1" showInputMessage="1" showErrorMessage="1" sqref="AU11"/>
    <dataValidation allowBlank="1" showInputMessage="1" showErrorMessage="1" sqref="AU12"/>
    <dataValidation allowBlank="1" showInputMessage="1" showErrorMessage="1" sqref="AU13"/>
    <dataValidation allowBlank="1" showInputMessage="1" showErrorMessage="1" sqref="AU14"/>
    <dataValidation allowBlank="1" showInputMessage="1" showErrorMessage="1" sqref="AU15"/>
    <dataValidation allowBlank="1" showInputMessage="1" showErrorMessage="1" sqref="AU16"/>
    <dataValidation allowBlank="1" showInputMessage="1" showErrorMessage="1" sqref="AU17"/>
    <dataValidation allowBlank="1" showInputMessage="1" showErrorMessage="1" sqref="AU18"/>
    <dataValidation allowBlank="1" showInputMessage="1" showErrorMessage="1" sqref="AU19"/>
    <dataValidation allowBlank="1" showInputMessage="1" showErrorMessage="1" sqref="AU20"/>
    <dataValidation allowBlank="1" showInputMessage="1" showErrorMessage="1" sqref="AU21"/>
    <dataValidation allowBlank="1" showInputMessage="1" showErrorMessage="1" sqref="AU22"/>
    <dataValidation allowBlank="1" showInputMessage="1" showErrorMessage="1" sqref="AU23"/>
    <dataValidation allowBlank="1" showInputMessage="1" showErrorMessage="1" sqref="AU24"/>
    <dataValidation allowBlank="1" showInputMessage="1" showErrorMessage="1" sqref="AU25"/>
    <dataValidation allowBlank="1" showInputMessage="1" showErrorMessage="1" sqref="AU26"/>
    <dataValidation allowBlank="1" showInputMessage="1" showErrorMessage="1" sqref="AU27"/>
    <dataValidation allowBlank="1" showInputMessage="1" showErrorMessage="1" sqref="AU28"/>
    <dataValidation allowBlank="1" showInputMessage="1" showErrorMessage="1" sqref="AU29"/>
    <dataValidation allowBlank="1" showInputMessage="1" showErrorMessage="1" sqref="AU30"/>
    <dataValidation allowBlank="1" showInputMessage="1" showErrorMessage="1" sqref="AU31"/>
    <dataValidation allowBlank="1" showInputMessage="1" showErrorMessage="1" sqref="AU32"/>
    <dataValidation allowBlank="1" showInputMessage="1" showErrorMessage="1" sqref="AU33"/>
    <dataValidation allowBlank="1" showInputMessage="1" showErrorMessage="1" sqref="AU34"/>
    <dataValidation allowBlank="1" showInputMessage="1" showErrorMessage="1" sqref="AU35"/>
    <dataValidation allowBlank="1" showInputMessage="1" showErrorMessage="1" sqref="AU36"/>
    <dataValidation allowBlank="1" showInputMessage="1" showErrorMessage="1" sqref="AU37"/>
    <dataValidation allowBlank="1" showInputMessage="1" showErrorMessage="1" sqref="AU38"/>
    <dataValidation allowBlank="1" showInputMessage="1" showErrorMessage="1" sqref="AU39"/>
    <dataValidation allowBlank="1" showInputMessage="1" showErrorMessage="1" sqref="AU40"/>
    <dataValidation allowBlank="1" showInputMessage="1" showErrorMessage="1" sqref="AU41"/>
    <dataValidation allowBlank="1" showInputMessage="1" showErrorMessage="1" sqref="AU42"/>
    <dataValidation allowBlank="1" showInputMessage="1" showErrorMessage="1" sqref="AU43"/>
    <dataValidation allowBlank="1" showInputMessage="1" showErrorMessage="1" sqref="AU44"/>
    <dataValidation allowBlank="1" showInputMessage="1" showErrorMessage="1" sqref="AU45"/>
    <dataValidation allowBlank="1" showInputMessage="1" showErrorMessage="1" sqref="AU46"/>
    <dataValidation allowBlank="1" showInputMessage="1" showErrorMessage="1" sqref="AU47"/>
    <dataValidation allowBlank="1" showInputMessage="1" showErrorMessage="1" sqref="AU48"/>
    <dataValidation allowBlank="1" showInputMessage="1" showErrorMessage="1" sqref="AU49"/>
    <dataValidation allowBlank="1" showInputMessage="1" showErrorMessage="1" sqref="AU50"/>
    <dataValidation allowBlank="1" showInputMessage="1" showErrorMessage="1" sqref="AU51"/>
    <dataValidation allowBlank="1" showInputMessage="1" showErrorMessage="1" sqref="AU52"/>
    <dataValidation allowBlank="1" showInputMessage="1" showErrorMessage="1" sqref="AU53"/>
    <dataValidation allowBlank="1" showInputMessage="1" showErrorMessage="1" sqref="AU54"/>
    <dataValidation allowBlank="1" showInputMessage="1" showErrorMessage="1" sqref="AU55"/>
    <dataValidation allowBlank="1" showInputMessage="1" showErrorMessage="1" sqref="AU56"/>
    <dataValidation allowBlank="1" showInputMessage="1" showErrorMessage="1" sqref="AU57"/>
    <dataValidation allowBlank="1" showInputMessage="1" showErrorMessage="1" sqref="AU58"/>
    <dataValidation allowBlank="1" showInputMessage="1" showErrorMessage="1" sqref="AU59"/>
    <dataValidation allowBlank="1" showInputMessage="1" showErrorMessage="1" sqref="AU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E47"/>
    <dataValidation allowBlank="1" showInputMessage="1" showErrorMessage="1" sqref="BE48"/>
    <dataValidation allowBlank="1" showInputMessage="1" showErrorMessage="1" sqref="BE49"/>
    <dataValidation allowBlank="1" showInputMessage="1" showErrorMessage="1" sqref="BE50"/>
    <dataValidation allowBlank="1" showInputMessage="1" showErrorMessage="1" sqref="BE51"/>
    <dataValidation allowBlank="1" showInputMessage="1" showErrorMessage="1" sqref="BE52"/>
    <dataValidation allowBlank="1" showInputMessage="1" showErrorMessage="1" sqref="BE53"/>
    <dataValidation allowBlank="1" showInputMessage="1" showErrorMessage="1" sqref="BE54"/>
    <dataValidation allowBlank="1" showInputMessage="1" showErrorMessage="1" sqref="BE55"/>
    <dataValidation allowBlank="1" showInputMessage="1" showErrorMessage="1" sqref="BE56"/>
    <dataValidation allowBlank="1" showInputMessage="1" showErrorMessage="1" sqref="BE57"/>
    <dataValidation allowBlank="1" showInputMessage="1" showErrorMessage="1" sqref="BE58"/>
    <dataValidation allowBlank="1" showInputMessage="1" showErrorMessage="1" sqref="BE59"/>
    <dataValidation allowBlank="1" showInputMessage="1" showErrorMessage="1" sqref="BE60"/>
    <dataValidation allowBlank="1" showInputMessage="1" showErrorMessage="1" sqref="BH47"/>
    <dataValidation allowBlank="1" showInputMessage="1" showErrorMessage="1" sqref="BH48"/>
    <dataValidation allowBlank="1" showInputMessage="1" showErrorMessage="1" sqref="BH49"/>
    <dataValidation allowBlank="1" showInputMessage="1" showErrorMessage="1" sqref="BH50"/>
    <dataValidation allowBlank="1" showInputMessage="1" showErrorMessage="1" sqref="BH51"/>
    <dataValidation allowBlank="1" showInputMessage="1" showErrorMessage="1" sqref="BH52"/>
    <dataValidation allowBlank="1" showInputMessage="1" showErrorMessage="1" sqref="BH53"/>
    <dataValidation allowBlank="1" showInputMessage="1" showErrorMessage="1" sqref="BH54"/>
    <dataValidation allowBlank="1" showInputMessage="1" showErrorMessage="1" sqref="BH55"/>
    <dataValidation allowBlank="1" showInputMessage="1" showErrorMessage="1" sqref="BH56"/>
    <dataValidation allowBlank="1" showInputMessage="1" showErrorMessage="1" sqref="BH57"/>
    <dataValidation allowBlank="1" showInputMessage="1" showErrorMessage="1" sqref="BH58"/>
    <dataValidation allowBlank="1" showInputMessage="1" showErrorMessage="1" sqref="BH59"/>
    <dataValidation allowBlank="1" showInputMessage="1" showErrorMessage="1" sqref="BH60"/>
    <dataValidation allowBlank="1" showInputMessage="1" showErrorMessage="1" sqref="BK11"/>
    <dataValidation allowBlank="1" showInputMessage="1" showErrorMessage="1" sqref="BK12"/>
    <dataValidation allowBlank="1" showInputMessage="1" showErrorMessage="1" sqref="BK13"/>
    <dataValidation allowBlank="1" showInputMessage="1" showErrorMessage="1" sqref="BK14"/>
    <dataValidation allowBlank="1" showInputMessage="1" showErrorMessage="1" sqref="BK15"/>
    <dataValidation allowBlank="1" showInputMessage="1" showErrorMessage="1" sqref="BK16"/>
    <dataValidation allowBlank="1" showInputMessage="1" showErrorMessage="1" sqref="BK17"/>
    <dataValidation allowBlank="1" showInputMessage="1" showErrorMessage="1" sqref="BK18"/>
    <dataValidation allowBlank="1" showInputMessage="1" showErrorMessage="1" sqref="BK19"/>
    <dataValidation allowBlank="1" showInputMessage="1" showErrorMessage="1" sqref="BK20"/>
    <dataValidation allowBlank="1" showInputMessage="1" showErrorMessage="1" sqref="BK21"/>
    <dataValidation allowBlank="1" showInputMessage="1" showErrorMessage="1" sqref="BK22"/>
    <dataValidation allowBlank="1" showInputMessage="1" showErrorMessage="1" sqref="BK23"/>
    <dataValidation allowBlank="1" showInputMessage="1" showErrorMessage="1" sqref="BK24"/>
    <dataValidation allowBlank="1" showInputMessage="1" showErrorMessage="1" sqref="BK25"/>
    <dataValidation allowBlank="1" showInputMessage="1" showErrorMessage="1" sqref="BK26"/>
    <dataValidation allowBlank="1" showInputMessage="1" showErrorMessage="1" sqref="BK27"/>
    <dataValidation allowBlank="1" showInputMessage="1" showErrorMessage="1" sqref="BK28"/>
    <dataValidation allowBlank="1" showInputMessage="1" showErrorMessage="1" sqref="BK29"/>
    <dataValidation allowBlank="1" showInputMessage="1" showErrorMessage="1" sqref="BK30"/>
    <dataValidation allowBlank="1" showInputMessage="1" showErrorMessage="1" sqref="BK31"/>
    <dataValidation allowBlank="1" showInputMessage="1" showErrorMessage="1" sqref="BK32"/>
    <dataValidation allowBlank="1" showInputMessage="1" showErrorMessage="1" sqref="BK33"/>
    <dataValidation allowBlank="1" showInputMessage="1" showErrorMessage="1" sqref="BK34"/>
    <dataValidation allowBlank="1" showInputMessage="1" showErrorMessage="1" sqref="BK35"/>
    <dataValidation allowBlank="1" showInputMessage="1" showErrorMessage="1" sqref="BK36"/>
    <dataValidation allowBlank="1" showInputMessage="1" showErrorMessage="1" sqref="BK37"/>
    <dataValidation allowBlank="1" showInputMessage="1" showErrorMessage="1" sqref="BK38"/>
    <dataValidation allowBlank="1" showInputMessage="1" showErrorMessage="1" sqref="BK39"/>
    <dataValidation allowBlank="1" showInputMessage="1" showErrorMessage="1" sqref="BK40"/>
    <dataValidation allowBlank="1" showInputMessage="1" showErrorMessage="1" sqref="BK41"/>
    <dataValidation allowBlank="1" showInputMessage="1" showErrorMessage="1" sqref="BK42"/>
    <dataValidation allowBlank="1" showInputMessage="1" showErrorMessage="1" sqref="BK43"/>
    <dataValidation allowBlank="1" showInputMessage="1" showErrorMessage="1" sqref="BK44"/>
    <dataValidation allowBlank="1" showInputMessage="1" showErrorMessage="1" sqref="BK45"/>
    <dataValidation allowBlank="1" showInputMessage="1" showErrorMessage="1" sqref="BK46"/>
    <dataValidation allowBlank="1" showInputMessage="1" showErrorMessage="1" sqref="BK47"/>
    <dataValidation allowBlank="1" showInputMessage="1" showErrorMessage="1" sqref="BK48"/>
    <dataValidation allowBlank="1" showInputMessage="1" showErrorMessage="1" sqref="BK49"/>
    <dataValidation allowBlank="1" showInputMessage="1" showErrorMessage="1" sqref="BK50"/>
    <dataValidation allowBlank="1" showInputMessage="1" showErrorMessage="1" sqref="BK51"/>
    <dataValidation allowBlank="1" showInputMessage="1" showErrorMessage="1" sqref="BK52"/>
    <dataValidation allowBlank="1" showInputMessage="1" showErrorMessage="1" sqref="BK53"/>
    <dataValidation allowBlank="1" showInputMessage="1" showErrorMessage="1" sqref="BK54"/>
    <dataValidation allowBlank="1" showInputMessage="1" showErrorMessage="1" sqref="BK55"/>
    <dataValidation allowBlank="1" showInputMessage="1" showErrorMessage="1" sqref="BK56"/>
    <dataValidation allowBlank="1" showInputMessage="1" showErrorMessage="1" sqref="BK57"/>
    <dataValidation allowBlank="1" showInputMessage="1" showErrorMessage="1" sqref="BK58"/>
    <dataValidation allowBlank="1" showInputMessage="1" showErrorMessage="1" sqref="BK59"/>
    <dataValidation allowBlank="1" showInputMessage="1" showErrorMessage="1" sqref="BK60"/>
    <dataValidation allowBlank="1" showInputMessage="1" showErrorMessage="1" sqref="BB47"/>
    <dataValidation allowBlank="1" showInputMessage="1" showErrorMessage="1" sqref="BB48"/>
    <dataValidation allowBlank="1" showInputMessage="1" showErrorMessage="1" sqref="BB49"/>
    <dataValidation allowBlank="1" showInputMessage="1" showErrorMessage="1" sqref="BB50"/>
    <dataValidation allowBlank="1" showInputMessage="1" showErrorMessage="1" sqref="BB51"/>
    <dataValidation allowBlank="1" showInputMessage="1" showErrorMessage="1" sqref="BB52"/>
    <dataValidation allowBlank="1" showInputMessage="1" showErrorMessage="1" sqref="BB53"/>
    <dataValidation allowBlank="1" showInputMessage="1" showErrorMessage="1" sqref="BB54"/>
    <dataValidation allowBlank="1" showInputMessage="1" showErrorMessage="1" sqref="BB55"/>
    <dataValidation allowBlank="1" showInputMessage="1" showErrorMessage="1" sqref="BB56"/>
    <dataValidation allowBlank="1" showInputMessage="1" showErrorMessage="1" sqref="BB57"/>
    <dataValidation allowBlank="1" showInputMessage="1" showErrorMessage="1" sqref="BB58"/>
    <dataValidation allowBlank="1" showInputMessage="1" showErrorMessage="1" sqref="BB59"/>
    <dataValidation allowBlank="1" showInputMessage="1" showErrorMessage="1" sqref="BB60"/>
    <dataValidation allowBlank="1" showInputMessage="1" showErrorMessage="1" sqref="BR11 AI11"/>
    <dataValidation allowBlank="1" showInputMessage="1" showErrorMessage="1" sqref="BR12 AI12"/>
    <dataValidation allowBlank="1" showInputMessage="1" showErrorMessage="1" sqref="BR13 AI13"/>
    <dataValidation allowBlank="1" showInputMessage="1" showErrorMessage="1" sqref="BR14 AI14"/>
    <dataValidation allowBlank="1" showInputMessage="1" showErrorMessage="1" sqref="BR15 AI15"/>
    <dataValidation allowBlank="1" showInputMessage="1" showErrorMessage="1" sqref="BR16 AI16"/>
    <dataValidation allowBlank="1" showInputMessage="1" showErrorMessage="1" sqref="BR17 AI17"/>
    <dataValidation allowBlank="1" showInputMessage="1" showErrorMessage="1" sqref="BR18 AI18"/>
    <dataValidation allowBlank="1" showInputMessage="1" showErrorMessage="1" sqref="BR19 AI19"/>
    <dataValidation allowBlank="1" showInputMessage="1" showErrorMessage="1" sqref="BR20 AI20"/>
    <dataValidation allowBlank="1" showInputMessage="1" showErrorMessage="1" sqref="BR21 AI21"/>
    <dataValidation allowBlank="1" showInputMessage="1" showErrorMessage="1" sqref="BR22 AI22"/>
    <dataValidation allowBlank="1" showInputMessage="1" showErrorMessage="1" sqref="BR23 AI23"/>
    <dataValidation allowBlank="1" showInputMessage="1" showErrorMessage="1" sqref="BR24 AI24"/>
    <dataValidation allowBlank="1" showInputMessage="1" showErrorMessage="1" sqref="BR25 AI25"/>
    <dataValidation allowBlank="1" showInputMessage="1" showErrorMessage="1" sqref="BR26 AI26"/>
    <dataValidation allowBlank="1" showInputMessage="1" showErrorMessage="1" sqref="BR27 AI27"/>
    <dataValidation allowBlank="1" showInputMessage="1" showErrorMessage="1" sqref="BR28 AI28"/>
    <dataValidation allowBlank="1" showInputMessage="1" showErrorMessage="1" sqref="BR29 AI29"/>
    <dataValidation allowBlank="1" showInputMessage="1" showErrorMessage="1" sqref="BR30 AI30"/>
    <dataValidation allowBlank="1" showInputMessage="1" showErrorMessage="1" sqref="BR31 AI31"/>
    <dataValidation allowBlank="1" showInputMessage="1" showErrorMessage="1" sqref="BR32 AI32"/>
    <dataValidation allowBlank="1" showInputMessage="1" showErrorMessage="1" sqref="BR33 AI33"/>
    <dataValidation allowBlank="1" showInputMessage="1" showErrorMessage="1" sqref="BR34 AI34"/>
    <dataValidation allowBlank="1" showInputMessage="1" showErrorMessage="1" sqref="BR35 AI35"/>
    <dataValidation allowBlank="1" showInputMessage="1" showErrorMessage="1" sqref="BR36 AI36"/>
    <dataValidation allowBlank="1" showInputMessage="1" showErrorMessage="1" sqref="BR37 AI37"/>
    <dataValidation allowBlank="1" showInputMessage="1" showErrorMessage="1" sqref="BR38 AI38"/>
    <dataValidation allowBlank="1" showInputMessage="1" showErrorMessage="1" sqref="BR39 AI39"/>
    <dataValidation allowBlank="1" showInputMessage="1" showErrorMessage="1" sqref="BR40 AI40"/>
    <dataValidation allowBlank="1" showInputMessage="1" showErrorMessage="1" sqref="BR41 AI41"/>
    <dataValidation allowBlank="1" showInputMessage="1" showErrorMessage="1" sqref="BR42 AI42"/>
    <dataValidation allowBlank="1" showInputMessage="1" showErrorMessage="1" sqref="BR43 AI43"/>
    <dataValidation allowBlank="1" showInputMessage="1" showErrorMessage="1" sqref="BR44 AI44"/>
    <dataValidation allowBlank="1" showInputMessage="1" showErrorMessage="1" sqref="BR45 AI45"/>
    <dataValidation allowBlank="1" showInputMessage="1" showErrorMessage="1" sqref="BR46 AI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BU11 AL11"/>
    <dataValidation allowBlank="1" showInputMessage="1" showErrorMessage="1" sqref="BU12 AL12"/>
    <dataValidation allowBlank="1" showInputMessage="1" showErrorMessage="1" sqref="BU13 AL13"/>
    <dataValidation allowBlank="1" showInputMessage="1" showErrorMessage="1" sqref="BU14 AL14"/>
    <dataValidation allowBlank="1" showInputMessage="1" showErrorMessage="1" sqref="BU15 AL15"/>
    <dataValidation allowBlank="1" showInputMessage="1" showErrorMessage="1" sqref="BU16 AL16"/>
    <dataValidation allowBlank="1" showInputMessage="1" showErrorMessage="1" sqref="BU17 AL17"/>
    <dataValidation allowBlank="1" showInputMessage="1" showErrorMessage="1" sqref="BU18 AL18"/>
    <dataValidation allowBlank="1" showInputMessage="1" showErrorMessage="1" sqref="BU19 AL19"/>
    <dataValidation allowBlank="1" showInputMessage="1" showErrorMessage="1" sqref="BU20 AL20"/>
    <dataValidation allowBlank="1" showInputMessage="1" showErrorMessage="1" sqref="BU21 AL21"/>
    <dataValidation allowBlank="1" showInputMessage="1" showErrorMessage="1" sqref="BU22 AL22"/>
    <dataValidation allowBlank="1" showInputMessage="1" showErrorMessage="1" sqref="BU23 AL23"/>
    <dataValidation allowBlank="1" showInputMessage="1" showErrorMessage="1" sqref="BU24 AL24"/>
    <dataValidation allowBlank="1" showInputMessage="1" showErrorMessage="1" sqref="BU25 AL25"/>
    <dataValidation allowBlank="1" showInputMessage="1" showErrorMessage="1" sqref="BU26 AL26"/>
    <dataValidation allowBlank="1" showInputMessage="1" showErrorMessage="1" sqref="BU27 AL27"/>
    <dataValidation allowBlank="1" showInputMessage="1" showErrorMessage="1" sqref="BU28 AL28"/>
    <dataValidation allowBlank="1" showInputMessage="1" showErrorMessage="1" sqref="BU29 AL29"/>
    <dataValidation allowBlank="1" showInputMessage="1" showErrorMessage="1" sqref="BU30 AL30"/>
    <dataValidation allowBlank="1" showInputMessage="1" showErrorMessage="1" sqref="BU31 AL31"/>
    <dataValidation allowBlank="1" showInputMessage="1" showErrorMessage="1" sqref="BU32 AL32"/>
    <dataValidation allowBlank="1" showInputMessage="1" showErrorMessage="1" sqref="BU33 AL33"/>
    <dataValidation allowBlank="1" showInputMessage="1" showErrorMessage="1" sqref="BU34 AL34"/>
    <dataValidation allowBlank="1" showInputMessage="1" showErrorMessage="1" sqref="BU35 AL35"/>
    <dataValidation allowBlank="1" showInputMessage="1" showErrorMessage="1" sqref="BU36 AL36"/>
    <dataValidation allowBlank="1" showInputMessage="1" showErrorMessage="1" sqref="BU37 AL37"/>
    <dataValidation allowBlank="1" showInputMessage="1" showErrorMessage="1" sqref="BU38 AL38"/>
    <dataValidation allowBlank="1" showInputMessage="1" showErrorMessage="1" sqref="BU39 AL39"/>
    <dataValidation allowBlank="1" showInputMessage="1" showErrorMessage="1" sqref="BU40 AL40"/>
    <dataValidation allowBlank="1" showInputMessage="1" showErrorMessage="1" sqref="BU41 AL41"/>
    <dataValidation allowBlank="1" showInputMessage="1" showErrorMessage="1" sqref="BU42 AL42"/>
    <dataValidation allowBlank="1" showInputMessage="1" showErrorMessage="1" sqref="BU43 AL43"/>
    <dataValidation allowBlank="1" showInputMessage="1" showErrorMessage="1" sqref="BU44 AL44"/>
    <dataValidation allowBlank="1" showInputMessage="1" showErrorMessage="1" sqref="BU45 AL45"/>
    <dataValidation allowBlank="1" showInputMessage="1" showErrorMessage="1" sqref="BU46 AL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AE11"/>
    <dataValidation allowBlank="1" showInputMessage="1" showErrorMessage="1" sqref="AE12"/>
    <dataValidation allowBlank="1" showInputMessage="1" showErrorMessage="1" sqref="AE13"/>
    <dataValidation allowBlank="1" showInputMessage="1" showErrorMessage="1" sqref="AE14"/>
    <dataValidation allowBlank="1" showInputMessage="1" showErrorMessage="1" sqref="AE15"/>
    <dataValidation allowBlank="1" showInputMessage="1" showErrorMessage="1" sqref="AE16"/>
    <dataValidation allowBlank="1" showInputMessage="1" showErrorMessage="1" sqref="AE17"/>
    <dataValidation allowBlank="1" showInputMessage="1" showErrorMessage="1" sqref="AE18"/>
    <dataValidation allowBlank="1" showInputMessage="1" showErrorMessage="1" sqref="AE19"/>
    <dataValidation allowBlank="1" showInputMessage="1" showErrorMessage="1" sqref="AE20"/>
    <dataValidation allowBlank="1" showInputMessage="1" showErrorMessage="1" sqref="AE21"/>
    <dataValidation allowBlank="1" showInputMessage="1" showErrorMessage="1" sqref="AE22"/>
    <dataValidation allowBlank="1" showInputMessage="1" showErrorMessage="1" sqref="AE23"/>
    <dataValidation allowBlank="1" showInputMessage="1" showErrorMessage="1" sqref="AE24"/>
    <dataValidation allowBlank="1" showInputMessage="1" showErrorMessage="1" sqref="AE25"/>
    <dataValidation allowBlank="1" showInputMessage="1" showErrorMessage="1" sqref="AE26"/>
    <dataValidation allowBlank="1" showInputMessage="1" showErrorMessage="1" sqref="AE27"/>
    <dataValidation allowBlank="1" showInputMessage="1" showErrorMessage="1" sqref="AE28"/>
    <dataValidation allowBlank="1" showInputMessage="1" showErrorMessage="1" sqref="AE29"/>
    <dataValidation allowBlank="1" showInputMessage="1" showErrorMessage="1" sqref="AE30"/>
    <dataValidation allowBlank="1" showInputMessage="1" showErrorMessage="1" sqref="AE31"/>
    <dataValidation allowBlank="1" showInputMessage="1" showErrorMessage="1" sqref="AE32"/>
    <dataValidation allowBlank="1" showInputMessage="1" showErrorMessage="1" sqref="AE33"/>
    <dataValidation allowBlank="1" showInputMessage="1" showErrorMessage="1" sqref="AE34"/>
    <dataValidation allowBlank="1" showInputMessage="1" showErrorMessage="1" sqref="AE35"/>
    <dataValidation allowBlank="1" showInputMessage="1" showErrorMessage="1" sqref="AE36"/>
    <dataValidation allowBlank="1" showInputMessage="1" showErrorMessage="1" sqref="AE37"/>
    <dataValidation allowBlank="1" showInputMessage="1" showErrorMessage="1" sqref="AE38"/>
    <dataValidation allowBlank="1" showInputMessage="1" showErrorMessage="1" sqref="AE39"/>
    <dataValidation allowBlank="1" showInputMessage="1" showErrorMessage="1" sqref="AE40"/>
    <dataValidation allowBlank="1" showInputMessage="1" showErrorMessage="1" sqref="AE41"/>
    <dataValidation allowBlank="1" showInputMessage="1" showErrorMessage="1" sqref="AE42"/>
    <dataValidation allowBlank="1" showInputMessage="1" showErrorMessage="1" sqref="AE43"/>
    <dataValidation allowBlank="1" showInputMessage="1" showErrorMessage="1" sqref="AE44"/>
    <dataValidation allowBlank="1" showInputMessage="1" showErrorMessage="1" sqref="AE45"/>
    <dataValidation allowBlank="1" showInputMessage="1" showErrorMessage="1" sqref="AE46"/>
    <dataValidation allowBlank="1" showInputMessage="1" showErrorMessage="1" sqref="AE47"/>
    <dataValidation allowBlank="1" showInputMessage="1" showErrorMessage="1" sqref="AE48"/>
    <dataValidation allowBlank="1" showInputMessage="1" showErrorMessage="1" sqref="AE49"/>
    <dataValidation allowBlank="1" showInputMessage="1" showErrorMessage="1" sqref="AE50"/>
    <dataValidation allowBlank="1" showInputMessage="1" showErrorMessage="1" sqref="AE51"/>
    <dataValidation allowBlank="1" showInputMessage="1" showErrorMessage="1" sqref="AE52"/>
    <dataValidation allowBlank="1" showInputMessage="1" showErrorMessage="1" sqref="AE53"/>
    <dataValidation allowBlank="1" showInputMessage="1" showErrorMessage="1" sqref="AE54"/>
    <dataValidation allowBlank="1" showInputMessage="1" showErrorMessage="1" sqref="AE55"/>
    <dataValidation allowBlank="1" showInputMessage="1" showErrorMessage="1" sqref="AE56"/>
    <dataValidation allowBlank="1" showInputMessage="1" showErrorMessage="1" sqref="AE57"/>
    <dataValidation allowBlank="1" showInputMessage="1" showErrorMessage="1" sqref="AE58"/>
    <dataValidation allowBlank="1" showInputMessage="1" showErrorMessage="1" sqref="AE59"/>
    <dataValidation allowBlank="1" showInputMessage="1" showErrorMessage="1" sqref="AE60"/>
    <dataValidation allowBlank="1" showInputMessage="1" showErrorMessage="1" sqref="AF11"/>
    <dataValidation allowBlank="1" showInputMessage="1" showErrorMessage="1" sqref="AF12"/>
    <dataValidation allowBlank="1" showInputMessage="1" showErrorMessage="1" sqref="AF13"/>
    <dataValidation allowBlank="1" showInputMessage="1" showErrorMessage="1" sqref="AF14"/>
    <dataValidation allowBlank="1" showInputMessage="1" showErrorMessage="1" sqref="AF15"/>
    <dataValidation allowBlank="1" showInputMessage="1" showErrorMessage="1" sqref="AF16"/>
    <dataValidation allowBlank="1" showInputMessage="1" showErrorMessage="1" sqref="AF17"/>
    <dataValidation allowBlank="1" showInputMessage="1" showErrorMessage="1" sqref="AF18"/>
    <dataValidation allowBlank="1" showInputMessage="1" showErrorMessage="1" sqref="AF19"/>
    <dataValidation allowBlank="1" showInputMessage="1" showErrorMessage="1" sqref="AF20"/>
    <dataValidation allowBlank="1" showInputMessage="1" showErrorMessage="1" sqref="AF21"/>
    <dataValidation allowBlank="1" showInputMessage="1" showErrorMessage="1" sqref="AF22"/>
    <dataValidation allowBlank="1" showInputMessage="1" showErrorMessage="1" sqref="AF23"/>
    <dataValidation allowBlank="1" showInputMessage="1" showErrorMessage="1" sqref="AF24"/>
    <dataValidation allowBlank="1" showInputMessage="1" showErrorMessage="1" sqref="AF25"/>
    <dataValidation allowBlank="1" showInputMessage="1" showErrorMessage="1" sqref="AF26"/>
    <dataValidation allowBlank="1" showInputMessage="1" showErrorMessage="1" sqref="AF27"/>
    <dataValidation allowBlank="1" showInputMessage="1" showErrorMessage="1" sqref="AF28"/>
    <dataValidation allowBlank="1" showInputMessage="1" showErrorMessage="1" sqref="AF29"/>
    <dataValidation allowBlank="1" showInputMessage="1" showErrorMessage="1" sqref="AF30"/>
    <dataValidation allowBlank="1" showInputMessage="1" showErrorMessage="1" sqref="AF31"/>
    <dataValidation allowBlank="1" showInputMessage="1" showErrorMessage="1" sqref="AF32"/>
    <dataValidation allowBlank="1" showInputMessage="1" showErrorMessage="1" sqref="AF33"/>
    <dataValidation allowBlank="1" showInputMessage="1" showErrorMessage="1" sqref="AF34"/>
    <dataValidation allowBlank="1" showInputMessage="1" showErrorMessage="1" sqref="AF35"/>
    <dataValidation allowBlank="1" showInputMessage="1" showErrorMessage="1" sqref="AF36"/>
    <dataValidation allowBlank="1" showInputMessage="1" showErrorMessage="1" sqref="AF37"/>
    <dataValidation allowBlank="1" showInputMessage="1" showErrorMessage="1" sqref="AF38"/>
    <dataValidation allowBlank="1" showInputMessage="1" showErrorMessage="1" sqref="AF39"/>
    <dataValidation allowBlank="1" showInputMessage="1" showErrorMessage="1" sqref="AF40"/>
    <dataValidation allowBlank="1" showInputMessage="1" showErrorMessage="1" sqref="AF41"/>
    <dataValidation allowBlank="1" showInputMessage="1" showErrorMessage="1" sqref="AF42"/>
    <dataValidation allowBlank="1" showInputMessage="1" showErrorMessage="1" sqref="AF43"/>
    <dataValidation allowBlank="1" showInputMessage="1" showErrorMessage="1" sqref="AF44"/>
    <dataValidation allowBlank="1" showInputMessage="1" showErrorMessage="1" sqref="AF45"/>
    <dataValidation allowBlank="1" showInputMessage="1" showErrorMessage="1" sqref="AF46"/>
    <dataValidation allowBlank="1" showInputMessage="1" showErrorMessage="1" sqref="AF47"/>
    <dataValidation allowBlank="1" showInputMessage="1" showErrorMessage="1" sqref="AF48"/>
    <dataValidation allowBlank="1" showInputMessage="1" showErrorMessage="1" sqref="AF49"/>
    <dataValidation allowBlank="1" showInputMessage="1" showErrorMessage="1" sqref="AF50"/>
    <dataValidation allowBlank="1" showInputMessage="1" showErrorMessage="1" sqref="AF51"/>
    <dataValidation allowBlank="1" showInputMessage="1" showErrorMessage="1" sqref="AF52"/>
    <dataValidation allowBlank="1" showInputMessage="1" showErrorMessage="1" sqref="AF53"/>
    <dataValidation allowBlank="1" showInputMessage="1" showErrorMessage="1" sqref="AF54"/>
    <dataValidation allowBlank="1" showInputMessage="1" showErrorMessage="1" sqref="AF55"/>
    <dataValidation allowBlank="1" showInputMessage="1" showErrorMessage="1" sqref="AF56"/>
    <dataValidation allowBlank="1" showInputMessage="1" showErrorMessage="1" sqref="AF57"/>
    <dataValidation allowBlank="1" showInputMessage="1" showErrorMessage="1" sqref="AF58"/>
    <dataValidation allowBlank="1" showInputMessage="1" showErrorMessage="1" sqref="AF59"/>
    <dataValidation allowBlank="1" showInputMessage="1" showErrorMessage="1" sqref="AF60"/>
  </dataValidation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60"/>
  <sheetViews>
    <sheetView workbookViewId="0">
      <pane xSplit="3" ySplit="10" topLeftCell="CP43" activePane="bottomRight" state="frozen"/>
      <selection pane="topRight"/>
      <selection pane="bottomLeft"/>
      <selection pane="bottomRight" activeCell="AV1" sqref="AV1"/>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1" max="11" width="11.140625" hidden="1" customWidth="1"/>
    <col min="13" max="13" width="7.140625" hidden="1" customWidth="1"/>
    <col min="14" max="16" width="7.140625" customWidth="1"/>
    <col min="17" max="31" width="3.28515625" style="30" customWidth="1"/>
    <col min="32" max="32" width="4.28515625" style="30" customWidth="1"/>
    <col min="33" max="47" width="3.28515625" style="30" customWidth="1"/>
    <col min="48" max="50" width="4.28515625" style="30" customWidth="1"/>
    <col min="51" max="66" width="3.28515625" style="30" customWidth="1"/>
    <col min="67" max="67" width="4.28515625" style="30" customWidth="1"/>
    <col min="68" max="82" width="3.28515625" style="30" customWidth="1"/>
    <col min="83" max="84" width="4.28515625" style="30" customWidth="1"/>
    <col min="85" max="85" width="3.28515625" style="30" customWidth="1"/>
    <col min="86" max="86" width="5.85546875" style="30" customWidth="1"/>
    <col min="87" max="87" width="51.5703125" style="30" customWidth="1"/>
    <col min="88" max="88" width="3.28515625" style="30" customWidth="1"/>
    <col min="89" max="89" width="5.85546875" style="30" customWidth="1"/>
    <col min="90" max="90" width="51.5703125" style="30" customWidth="1"/>
    <col min="91" max="92" width="8.5703125" style="30" customWidth="1"/>
    <col min="93" max="93" width="34.140625" style="30" customWidth="1"/>
    <col min="94" max="94" width="9.140625" customWidth="1"/>
    <col min="100" max="100" width="9" style="56" customWidth="1"/>
    <col min="101" max="102" width="9" style="56" hidden="1" customWidth="1"/>
    <col min="103" max="103" width="9" style="56" customWidth="1"/>
  </cols>
  <sheetData>
    <row r="1" spans="1:102" ht="20.25" customHeight="1" x14ac:dyDescent="0.3">
      <c r="A1" s="11">
        <v>74</v>
      </c>
      <c r="B1" s="10"/>
      <c r="C1" s="84" t="s">
        <v>0</v>
      </c>
      <c r="D1" s="84"/>
      <c r="E1" s="84"/>
      <c r="F1" s="84"/>
      <c r="G1" s="84"/>
      <c r="H1" s="84"/>
      <c r="I1" s="84"/>
      <c r="J1" s="84"/>
      <c r="K1" s="84"/>
      <c r="L1" s="84"/>
      <c r="M1" s="84"/>
      <c r="N1" s="84"/>
      <c r="O1" s="84"/>
      <c r="Q1" s="29" t="s">
        <v>1</v>
      </c>
      <c r="AZ1" s="29"/>
    </row>
    <row r="2" spans="1:102" x14ac:dyDescent="0.25">
      <c r="A2" s="1" t="s">
        <v>2</v>
      </c>
      <c r="B2" s="2"/>
      <c r="C2" s="3" t="s">
        <v>3</v>
      </c>
      <c r="E2" s="4" t="s">
        <v>129</v>
      </c>
      <c r="Q2" s="30" t="s">
        <v>5</v>
      </c>
      <c r="R2" s="31"/>
      <c r="S2" s="31"/>
      <c r="T2" s="31"/>
      <c r="U2" s="31" t="s">
        <v>6</v>
      </c>
      <c r="V2" s="31" t="str">
        <f>MID(E2,6,20)</f>
        <v xml:space="preserve"> X IPS 3</v>
      </c>
      <c r="W2" s="31"/>
      <c r="X2" s="31"/>
      <c r="Y2" s="31"/>
      <c r="Z2" s="31"/>
      <c r="AA2" s="31"/>
      <c r="AB2" s="31"/>
      <c r="AC2" s="32"/>
      <c r="AD2" s="32"/>
      <c r="AE2" s="32"/>
      <c r="AF2" s="32"/>
      <c r="AG2" s="32"/>
      <c r="AH2" s="32"/>
      <c r="BA2" s="31"/>
      <c r="BB2" s="31"/>
      <c r="BC2" s="31"/>
      <c r="BD2" s="31" t="s">
        <v>6</v>
      </c>
      <c r="BE2" s="31" t="str">
        <f>MID(AO2,6,20)</f>
        <v/>
      </c>
      <c r="BF2" s="31"/>
      <c r="BG2" s="31"/>
      <c r="BH2" s="31"/>
      <c r="BI2" s="31"/>
      <c r="BJ2" s="31"/>
      <c r="BK2" s="31"/>
      <c r="BL2" s="32"/>
      <c r="BM2" s="32"/>
      <c r="BN2" s="32"/>
      <c r="BO2" s="32"/>
      <c r="BP2" s="32"/>
      <c r="BQ2" s="32"/>
    </row>
    <row r="3" spans="1:102" x14ac:dyDescent="0.25">
      <c r="A3" s="1" t="s">
        <v>7</v>
      </c>
      <c r="B3" s="2"/>
      <c r="C3" s="3" t="s">
        <v>8</v>
      </c>
      <c r="E3" s="5" t="s">
        <v>9</v>
      </c>
      <c r="H3" t="s">
        <v>10</v>
      </c>
      <c r="Q3" s="30" t="s">
        <v>11</v>
      </c>
      <c r="R3" s="31"/>
      <c r="S3" s="31"/>
      <c r="T3" s="31"/>
      <c r="U3" s="31" t="s">
        <v>6</v>
      </c>
      <c r="V3" s="31"/>
      <c r="W3" s="31"/>
      <c r="X3" s="31"/>
      <c r="Y3" s="31"/>
      <c r="Z3" s="31"/>
      <c r="AA3" s="31"/>
      <c r="AB3" s="31"/>
      <c r="AC3" s="32"/>
      <c r="AD3" s="32"/>
      <c r="AE3" s="32"/>
      <c r="AF3" s="32"/>
      <c r="AG3" s="32"/>
      <c r="AH3" s="32"/>
      <c r="BA3" s="31"/>
      <c r="BB3" s="31"/>
      <c r="BC3" s="31"/>
      <c r="BD3" s="31" t="s">
        <v>6</v>
      </c>
      <c r="BE3" s="31"/>
      <c r="BF3" s="31"/>
      <c r="BG3" s="31"/>
      <c r="BH3" s="31"/>
      <c r="BI3" s="31"/>
      <c r="BJ3" s="31"/>
      <c r="BK3" s="31"/>
      <c r="BL3" s="32"/>
      <c r="BM3" s="32"/>
      <c r="BN3" s="32"/>
      <c r="BO3" s="32"/>
      <c r="BP3" s="32"/>
      <c r="BQ3" s="32"/>
    </row>
    <row r="4" spans="1:102" x14ac:dyDescent="0.25">
      <c r="A4" s="6" t="s">
        <v>12</v>
      </c>
      <c r="B4" s="2"/>
      <c r="C4" s="7">
        <v>70</v>
      </c>
      <c r="H4" t="s">
        <v>13</v>
      </c>
      <c r="Q4" s="33" t="s">
        <v>14</v>
      </c>
      <c r="R4" s="31"/>
      <c r="S4" s="31"/>
      <c r="T4" s="31"/>
      <c r="U4" s="31"/>
      <c r="V4" s="31"/>
      <c r="W4" s="31"/>
      <c r="X4" s="31"/>
      <c r="Y4" s="31"/>
      <c r="Z4" s="31"/>
      <c r="AA4" s="31"/>
      <c r="AB4" s="31"/>
      <c r="AC4" s="32"/>
      <c r="AD4" s="32"/>
      <c r="AE4" s="32"/>
      <c r="AF4" s="32"/>
      <c r="AG4" s="32"/>
      <c r="AH4" s="32"/>
      <c r="AZ4" s="33"/>
      <c r="BA4" s="31"/>
      <c r="BB4" s="31"/>
      <c r="BC4" s="31"/>
      <c r="BD4" s="31"/>
      <c r="BE4" s="31"/>
      <c r="BF4" s="31"/>
      <c r="BG4" s="31"/>
      <c r="BH4" s="31"/>
      <c r="BI4" s="31"/>
      <c r="BJ4" s="31"/>
      <c r="BK4" s="31"/>
      <c r="BL4" s="32"/>
      <c r="BM4" s="32"/>
      <c r="BN4" s="32"/>
      <c r="BO4" s="32"/>
      <c r="BP4" s="32"/>
      <c r="BQ4" s="32"/>
    </row>
    <row r="5" spans="1:102" hidden="1" x14ac:dyDescent="0.25">
      <c r="Q5" s="31"/>
      <c r="R5" s="31"/>
      <c r="S5" s="31"/>
      <c r="T5" s="31"/>
      <c r="U5" s="31"/>
      <c r="V5" s="31"/>
      <c r="W5" s="31"/>
      <c r="X5" s="31"/>
      <c r="Y5" s="31"/>
      <c r="Z5" s="31"/>
      <c r="AA5" s="31"/>
      <c r="AB5" s="31"/>
      <c r="AC5" s="32"/>
      <c r="AD5" s="32"/>
      <c r="AE5" s="32"/>
      <c r="AF5" s="32"/>
      <c r="AG5" s="32"/>
      <c r="AH5" s="32"/>
      <c r="AZ5" s="31"/>
      <c r="BA5" s="31"/>
      <c r="BB5" s="31"/>
      <c r="BC5" s="31"/>
      <c r="BD5" s="31"/>
      <c r="BE5" s="31"/>
      <c r="BF5" s="31"/>
      <c r="BG5" s="31"/>
      <c r="BH5" s="31"/>
      <c r="BI5" s="31"/>
      <c r="BJ5" s="31"/>
      <c r="BK5" s="31"/>
      <c r="BL5" s="32"/>
      <c r="BM5" s="32"/>
      <c r="BN5" s="32"/>
      <c r="BO5" s="32"/>
      <c r="BP5" s="32"/>
      <c r="BQ5" s="32"/>
    </row>
    <row r="6" spans="1:102" hidden="1" x14ac:dyDescent="0.25">
      <c r="P6" s="12" t="s">
        <v>15</v>
      </c>
      <c r="Q6" s="31"/>
      <c r="R6" s="31"/>
      <c r="S6" s="31"/>
      <c r="T6" s="31"/>
      <c r="U6" s="31"/>
      <c r="V6" s="31"/>
      <c r="W6" s="31"/>
      <c r="X6" s="31"/>
      <c r="Y6" s="31"/>
      <c r="Z6" s="31"/>
      <c r="AA6" s="31"/>
      <c r="AB6" s="31"/>
      <c r="AC6" s="32"/>
      <c r="AD6" s="32"/>
      <c r="AE6" s="32"/>
      <c r="AF6" s="32"/>
      <c r="AG6" s="32"/>
      <c r="AH6" s="32"/>
      <c r="AZ6" s="31"/>
      <c r="BA6" s="31"/>
      <c r="BB6" s="31"/>
      <c r="BC6" s="31"/>
      <c r="BD6" s="31"/>
      <c r="BE6" s="31"/>
      <c r="BF6" s="31"/>
      <c r="BG6" s="31"/>
      <c r="BH6" s="31"/>
      <c r="BI6" s="31"/>
      <c r="BJ6" s="31"/>
      <c r="BK6" s="31"/>
      <c r="BL6" s="32"/>
      <c r="BM6" s="32"/>
      <c r="BN6" s="32"/>
      <c r="BO6" s="32"/>
      <c r="BP6" s="32"/>
      <c r="BQ6" s="32"/>
    </row>
    <row r="7" spans="1:102" ht="15" customHeight="1" x14ac:dyDescent="0.25">
      <c r="E7" s="78" t="s">
        <v>16</v>
      </c>
      <c r="F7" s="79"/>
      <c r="G7" s="79"/>
      <c r="H7" s="79"/>
      <c r="I7" s="79"/>
      <c r="J7" s="80"/>
      <c r="K7" s="54"/>
      <c r="L7" s="13"/>
      <c r="M7" s="13"/>
      <c r="N7" s="86" t="s">
        <v>17</v>
      </c>
      <c r="O7" s="86"/>
      <c r="Q7" s="31"/>
      <c r="R7" s="31"/>
      <c r="S7" s="31"/>
      <c r="T7" s="31"/>
      <c r="U7" s="31"/>
      <c r="V7" s="31"/>
      <c r="W7" s="31"/>
      <c r="X7" s="31"/>
      <c r="Y7" s="31"/>
      <c r="Z7" s="31"/>
      <c r="AA7" s="31"/>
      <c r="AB7" s="31"/>
      <c r="AC7" s="32"/>
      <c r="AD7" s="32"/>
      <c r="AE7" s="32"/>
      <c r="AF7" s="32"/>
      <c r="AG7" s="32"/>
      <c r="AH7" s="32"/>
      <c r="AZ7" s="31"/>
      <c r="BA7" s="31"/>
      <c r="BB7" s="31"/>
      <c r="BC7" s="31"/>
      <c r="BD7" s="31"/>
      <c r="BE7" s="31"/>
      <c r="BF7" s="31"/>
      <c r="BG7" s="31"/>
      <c r="BH7" s="31"/>
      <c r="BI7" s="31"/>
      <c r="BJ7" s="31"/>
      <c r="BK7" s="31"/>
      <c r="BL7" s="32"/>
      <c r="BM7" s="32"/>
      <c r="BN7" s="32"/>
      <c r="BO7" s="32"/>
      <c r="BP7" s="32"/>
      <c r="BQ7" s="32"/>
    </row>
    <row r="8" spans="1:102" ht="18.75" customHeight="1" x14ac:dyDescent="0.3">
      <c r="A8" s="87" t="s">
        <v>18</v>
      </c>
      <c r="B8" s="88" t="s">
        <v>19</v>
      </c>
      <c r="C8" s="87" t="s">
        <v>20</v>
      </c>
      <c r="E8" s="81"/>
      <c r="F8" s="82"/>
      <c r="G8" s="82"/>
      <c r="H8" s="82"/>
      <c r="I8" s="82"/>
      <c r="J8" s="83"/>
      <c r="K8" s="55"/>
      <c r="L8" s="13"/>
      <c r="M8" s="17"/>
      <c r="N8" s="86"/>
      <c r="O8" s="86"/>
      <c r="P8" s="9"/>
      <c r="Q8" s="34" t="s">
        <v>21</v>
      </c>
      <c r="R8" s="35"/>
      <c r="S8" s="35"/>
      <c r="T8" s="35"/>
      <c r="U8" s="35"/>
      <c r="V8" s="35"/>
      <c r="W8" s="35"/>
      <c r="X8" s="35"/>
      <c r="Y8" s="35"/>
      <c r="Z8" s="35"/>
      <c r="AA8" s="35"/>
      <c r="AB8" s="35"/>
      <c r="AC8" s="35"/>
      <c r="AD8" s="35"/>
      <c r="AE8" s="35"/>
      <c r="AF8" s="35"/>
      <c r="AG8" s="35"/>
      <c r="AH8" s="35"/>
      <c r="AI8" s="36"/>
      <c r="AJ8" s="35"/>
      <c r="AK8" s="35"/>
      <c r="AL8" s="35"/>
      <c r="AM8" s="35"/>
      <c r="AN8" s="35"/>
      <c r="AO8" s="35"/>
      <c r="AP8" s="35"/>
      <c r="AQ8" s="35"/>
      <c r="AR8" s="35"/>
      <c r="AS8" s="35"/>
      <c r="AT8" s="35"/>
      <c r="AU8" s="36"/>
      <c r="AV8" s="75" t="s">
        <v>22</v>
      </c>
      <c r="AW8" s="71" t="s">
        <v>23</v>
      </c>
      <c r="AX8" s="66" t="s">
        <v>24</v>
      </c>
      <c r="AY8" s="37"/>
      <c r="AZ8" s="34" t="s">
        <v>25</v>
      </c>
      <c r="BA8" s="35"/>
      <c r="BB8" s="35"/>
      <c r="BC8" s="35"/>
      <c r="BD8" s="35"/>
      <c r="BE8" s="35"/>
      <c r="BF8" s="35"/>
      <c r="BG8" s="35"/>
      <c r="BH8" s="35"/>
      <c r="BI8" s="35"/>
      <c r="BJ8" s="35"/>
      <c r="BK8" s="35"/>
      <c r="BL8" s="35"/>
      <c r="BM8" s="35"/>
      <c r="BN8" s="35"/>
      <c r="BO8" s="35"/>
      <c r="BP8" s="35"/>
      <c r="BQ8" s="35"/>
      <c r="BR8" s="36"/>
      <c r="BS8" s="35"/>
      <c r="BT8" s="35"/>
      <c r="BU8" s="35"/>
      <c r="BV8" s="35"/>
      <c r="BW8" s="35"/>
      <c r="BX8" s="35"/>
      <c r="BY8" s="35"/>
      <c r="BZ8" s="35"/>
      <c r="CA8" s="35"/>
      <c r="CB8" s="35"/>
      <c r="CC8" s="35"/>
      <c r="CD8" s="36"/>
      <c r="CE8" s="71" t="s">
        <v>23</v>
      </c>
      <c r="CF8" s="66" t="s">
        <v>24</v>
      </c>
      <c r="CG8" s="37"/>
      <c r="CH8" s="65" t="s">
        <v>26</v>
      </c>
      <c r="CI8" s="65" t="s">
        <v>27</v>
      </c>
      <c r="CJ8" s="37"/>
      <c r="CK8" s="65" t="s">
        <v>26</v>
      </c>
      <c r="CL8" s="65" t="s">
        <v>28</v>
      </c>
      <c r="CN8" s="38" t="s">
        <v>29</v>
      </c>
    </row>
    <row r="9" spans="1:102" x14ac:dyDescent="0.25">
      <c r="A9" s="87"/>
      <c r="B9" s="88"/>
      <c r="C9" s="87"/>
      <c r="E9" s="85" t="s">
        <v>30</v>
      </c>
      <c r="F9" s="85"/>
      <c r="G9" s="85"/>
      <c r="H9" s="89" t="s">
        <v>31</v>
      </c>
      <c r="I9" s="89"/>
      <c r="J9" s="89"/>
      <c r="K9" s="77" t="s">
        <v>32</v>
      </c>
      <c r="L9" s="13"/>
      <c r="M9" s="18" t="s">
        <v>33</v>
      </c>
      <c r="N9" s="85" t="s">
        <v>34</v>
      </c>
      <c r="O9" s="85" t="s">
        <v>22</v>
      </c>
      <c r="P9" s="9"/>
      <c r="Q9" s="62">
        <v>1</v>
      </c>
      <c r="R9" s="63"/>
      <c r="S9" s="64"/>
      <c r="T9" s="62">
        <v>2</v>
      </c>
      <c r="U9" s="63"/>
      <c r="V9" s="64"/>
      <c r="W9" s="62">
        <v>3</v>
      </c>
      <c r="X9" s="63"/>
      <c r="Y9" s="64"/>
      <c r="Z9" s="62">
        <v>4</v>
      </c>
      <c r="AA9" s="63"/>
      <c r="AB9" s="64"/>
      <c r="AC9" s="62">
        <v>5</v>
      </c>
      <c r="AD9" s="63"/>
      <c r="AE9" s="64"/>
      <c r="AF9" s="71" t="s">
        <v>34</v>
      </c>
      <c r="AG9" s="62">
        <v>6</v>
      </c>
      <c r="AH9" s="63"/>
      <c r="AI9" s="64"/>
      <c r="AJ9" s="62">
        <v>7</v>
      </c>
      <c r="AK9" s="63"/>
      <c r="AL9" s="64"/>
      <c r="AM9" s="62">
        <v>8</v>
      </c>
      <c r="AN9" s="63"/>
      <c r="AO9" s="64"/>
      <c r="AP9" s="62">
        <v>9</v>
      </c>
      <c r="AQ9" s="63"/>
      <c r="AR9" s="64"/>
      <c r="AS9" s="62">
        <v>10</v>
      </c>
      <c r="AT9" s="63"/>
      <c r="AU9" s="64"/>
      <c r="AV9" s="76"/>
      <c r="AW9" s="72"/>
      <c r="AX9" s="67"/>
      <c r="AY9" s="37"/>
      <c r="AZ9" s="73">
        <v>1</v>
      </c>
      <c r="BA9" s="63"/>
      <c r="BB9" s="64"/>
      <c r="BC9" s="62">
        <v>2</v>
      </c>
      <c r="BD9" s="63"/>
      <c r="BE9" s="64"/>
      <c r="BF9" s="62">
        <v>3</v>
      </c>
      <c r="BG9" s="63"/>
      <c r="BH9" s="64"/>
      <c r="BI9" s="62">
        <v>4</v>
      </c>
      <c r="BJ9" s="63"/>
      <c r="BK9" s="64"/>
      <c r="BL9" s="62">
        <v>5</v>
      </c>
      <c r="BM9" s="63"/>
      <c r="BN9" s="64"/>
      <c r="BO9" s="71" t="s">
        <v>34</v>
      </c>
      <c r="BP9" s="62">
        <v>6</v>
      </c>
      <c r="BQ9" s="63"/>
      <c r="BR9" s="64"/>
      <c r="BS9" s="62">
        <v>7</v>
      </c>
      <c r="BT9" s="63"/>
      <c r="BU9" s="64"/>
      <c r="BV9" s="62">
        <v>8</v>
      </c>
      <c r="BW9" s="63"/>
      <c r="BX9" s="64"/>
      <c r="BY9" s="62">
        <v>9</v>
      </c>
      <c r="BZ9" s="63"/>
      <c r="CA9" s="64"/>
      <c r="CB9" s="62">
        <v>10</v>
      </c>
      <c r="CC9" s="63"/>
      <c r="CD9" s="64"/>
      <c r="CE9" s="72"/>
      <c r="CF9" s="67"/>
      <c r="CG9" s="37"/>
      <c r="CH9" s="65"/>
      <c r="CI9" s="65"/>
      <c r="CJ9" s="37"/>
      <c r="CK9" s="65"/>
      <c r="CL9" s="65"/>
      <c r="CN9" s="39" t="s">
        <v>35</v>
      </c>
      <c r="CO9" s="40" t="s">
        <v>36</v>
      </c>
      <c r="CW9" s="56">
        <v>0</v>
      </c>
      <c r="CX9" s="56" t="str">
        <f>(IF(CO10="","","Perlu peningkatan pemahaman  "))&amp;(IF(CO10="","",CO10&amp;", "))&amp;(IF(CO11="","",CO11&amp;", "))&amp;(IF(CO12="","",CO12&amp;", "))&amp;(IF(CO13="","",CO13&amp;", "))&amp;(IF(CO14="","",CO14&amp;", "))&amp;(IF(CO15="","",CO15&amp;", "))&amp;(IF(CO16="","",CO16&amp;", "))&amp;(IF(CO17="","",CO17&amp;", "))&amp;(IF(CO18="","",CO18&amp;", "))&amp;(IF(CO19="","",CO19&amp;"."))</f>
        <v xml:space="preserve">Perlu peningkatan pemahaman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0" spans="1:102" x14ac:dyDescent="0.25">
      <c r="A10" s="87"/>
      <c r="B10" s="88"/>
      <c r="C10" s="87"/>
      <c r="E10" s="15" t="s">
        <v>37</v>
      </c>
      <c r="F10" s="15" t="s">
        <v>38</v>
      </c>
      <c r="G10" s="15" t="s">
        <v>39</v>
      </c>
      <c r="H10" s="16" t="s">
        <v>37</v>
      </c>
      <c r="I10" s="16" t="s">
        <v>38</v>
      </c>
      <c r="J10" s="16" t="s">
        <v>39</v>
      </c>
      <c r="K10" s="77"/>
      <c r="L10" s="13"/>
      <c r="M10" s="18" t="s">
        <v>40</v>
      </c>
      <c r="N10" s="85"/>
      <c r="O10" s="85"/>
      <c r="P10" s="9"/>
      <c r="Q10" s="41" t="s">
        <v>41</v>
      </c>
      <c r="R10" s="41" t="s">
        <v>42</v>
      </c>
      <c r="S10" s="41" t="s">
        <v>43</v>
      </c>
      <c r="T10" s="41" t="s">
        <v>41</v>
      </c>
      <c r="U10" s="41" t="s">
        <v>42</v>
      </c>
      <c r="V10" s="41" t="s">
        <v>43</v>
      </c>
      <c r="W10" s="41" t="s">
        <v>41</v>
      </c>
      <c r="X10" s="41" t="s">
        <v>42</v>
      </c>
      <c r="Y10" s="41" t="s">
        <v>43</v>
      </c>
      <c r="Z10" s="41" t="s">
        <v>41</v>
      </c>
      <c r="AA10" s="41" t="s">
        <v>42</v>
      </c>
      <c r="AB10" s="41" t="s">
        <v>43</v>
      </c>
      <c r="AC10" s="41" t="s">
        <v>41</v>
      </c>
      <c r="AD10" s="41" t="s">
        <v>42</v>
      </c>
      <c r="AE10" s="41" t="s">
        <v>43</v>
      </c>
      <c r="AF10" s="74"/>
      <c r="AG10" s="41" t="s">
        <v>41</v>
      </c>
      <c r="AH10" s="41" t="s">
        <v>42</v>
      </c>
      <c r="AI10" s="41" t="s">
        <v>43</v>
      </c>
      <c r="AJ10" s="41" t="s">
        <v>41</v>
      </c>
      <c r="AK10" s="41" t="s">
        <v>42</v>
      </c>
      <c r="AL10" s="41" t="s">
        <v>43</v>
      </c>
      <c r="AM10" s="41" t="s">
        <v>41</v>
      </c>
      <c r="AN10" s="41" t="s">
        <v>42</v>
      </c>
      <c r="AO10" s="41" t="s">
        <v>43</v>
      </c>
      <c r="AP10" s="41" t="s">
        <v>41</v>
      </c>
      <c r="AQ10" s="41" t="s">
        <v>42</v>
      </c>
      <c r="AR10" s="41" t="s">
        <v>43</v>
      </c>
      <c r="AS10" s="41" t="s">
        <v>41</v>
      </c>
      <c r="AT10" s="41" t="s">
        <v>42</v>
      </c>
      <c r="AU10" s="41" t="s">
        <v>43</v>
      </c>
      <c r="AV10" s="76"/>
      <c r="AW10" s="72"/>
      <c r="AX10" s="68"/>
      <c r="AY10" s="51"/>
      <c r="AZ10" s="53" t="s">
        <v>44</v>
      </c>
      <c r="BA10" s="52" t="s">
        <v>45</v>
      </c>
      <c r="BB10" s="42" t="s">
        <v>46</v>
      </c>
      <c r="BC10" s="42" t="s">
        <v>44</v>
      </c>
      <c r="BD10" s="42" t="s">
        <v>45</v>
      </c>
      <c r="BE10" s="42" t="s">
        <v>46</v>
      </c>
      <c r="BF10" s="42" t="s">
        <v>44</v>
      </c>
      <c r="BG10" s="42" t="s">
        <v>45</v>
      </c>
      <c r="BH10" s="42" t="s">
        <v>46</v>
      </c>
      <c r="BI10" s="42" t="s">
        <v>44</v>
      </c>
      <c r="BJ10" s="42" t="s">
        <v>45</v>
      </c>
      <c r="BK10" s="42" t="s">
        <v>46</v>
      </c>
      <c r="BL10" s="42" t="s">
        <v>44</v>
      </c>
      <c r="BM10" s="42" t="s">
        <v>45</v>
      </c>
      <c r="BN10" s="42" t="s">
        <v>46</v>
      </c>
      <c r="BO10" s="74"/>
      <c r="BP10" s="42" t="s">
        <v>44</v>
      </c>
      <c r="BQ10" s="42" t="s">
        <v>45</v>
      </c>
      <c r="BR10" s="42" t="s">
        <v>46</v>
      </c>
      <c r="BS10" s="42" t="s">
        <v>44</v>
      </c>
      <c r="BT10" s="42" t="s">
        <v>45</v>
      </c>
      <c r="BU10" s="42" t="s">
        <v>46</v>
      </c>
      <c r="BV10" s="42" t="s">
        <v>44</v>
      </c>
      <c r="BW10" s="42" t="s">
        <v>45</v>
      </c>
      <c r="BX10" s="42" t="s">
        <v>46</v>
      </c>
      <c r="BY10" s="42" t="s">
        <v>44</v>
      </c>
      <c r="BZ10" s="42" t="s">
        <v>45</v>
      </c>
      <c r="CA10" s="42" t="s">
        <v>46</v>
      </c>
      <c r="CB10" s="42" t="s">
        <v>44</v>
      </c>
      <c r="CC10" s="42" t="s">
        <v>45</v>
      </c>
      <c r="CD10" s="42" t="s">
        <v>46</v>
      </c>
      <c r="CE10" s="72"/>
      <c r="CF10" s="68"/>
      <c r="CG10" s="37"/>
      <c r="CH10" s="65"/>
      <c r="CI10" s="65"/>
      <c r="CJ10" s="37"/>
      <c r="CK10" s="65"/>
      <c r="CL10" s="65"/>
      <c r="CN10" s="43">
        <v>1</v>
      </c>
      <c r="CO10" s="61" t="s">
        <v>389</v>
      </c>
      <c r="CW10" s="56">
        <v>1</v>
      </c>
      <c r="CX10" s="56" t="str">
        <f>(IF(CO10="","","Memiliki kemampuan pemahanan "))&amp;(IF(CO11="","",CO11&amp;", "))&amp;(IF(CO12="","",CO12&amp;", "))&amp;(IF(CO13="","",CO13&amp;", "))&amp;(IF(CO14="","",CO14&amp;", "))&amp;(IF(CO15="","",CO15&amp;", "))&amp;(IF(CO16="","",CO16&amp;", "))&amp;(IF(CO17="","",CO17&amp;", "))&amp;(IF(CO18="","",CO18&amp;", "))&amp;(IF(CO19="","",CO19&amp;", "))&amp;(IF(CO10="","","Masih perlu peningkatan pemahaman "&amp;CO10&amp;"."))</f>
        <v>Memiliki kemampuan pemahanan Corak kehidupan masyarakat pada masa pra aksara, Asal usul nenek moyang bangsa Indonesia (proto, deutero dan melanesoid), Hasil dan nilai budaya masyarakat praaksara di Indonesia, Proses masuknya agama dan kebudayaan Hindu Budha di Indonesia, Masih perlu peningkatan pemahaman Konsep berpikir kronologis (diakronik), sinkronik, ruang dan waktu dalam sejarah.</v>
      </c>
    </row>
    <row r="11" spans="1:102" x14ac:dyDescent="0.25">
      <c r="A11" s="8">
        <v>1</v>
      </c>
      <c r="B11" s="8">
        <v>4010</v>
      </c>
      <c r="C11" s="8" t="s">
        <v>130</v>
      </c>
      <c r="E11" s="50">
        <f t="shared" ref="E11:E42" si="0">AX11</f>
        <v>79</v>
      </c>
      <c r="F11" s="8" t="str">
        <f t="shared" ref="F11:F42" si="1">IF(E11="","",IF(E11&lt;=69,"D",IF(E11&lt;=75,"C",IF(E11&lt;=90,"B",IF(E11&lt;=100,"A","E")))))</f>
        <v>B</v>
      </c>
      <c r="G11" s="8" t="str">
        <f t="shared" ref="G11:G42" si="2">CI11</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1" s="50">
        <f t="shared" ref="H11:H42" si="3">CF11</f>
        <v>82</v>
      </c>
      <c r="I11" s="8" t="str">
        <f t="shared" ref="I11:I42" si="4">IF(H11="","",IF(H11&lt;=69,"D",IF(H11&lt;=75,"C",IF(H11&lt;=90,"B",IF(H11&lt;=100,"A","E")))))</f>
        <v>B</v>
      </c>
      <c r="J11" s="8" t="str">
        <f t="shared" ref="J11:J42" si="5">CL11</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1" s="8"/>
      <c r="L11" s="13"/>
      <c r="M11" s="14"/>
      <c r="N11" s="44">
        <f t="shared" ref="N11:N42" si="6">AF11</f>
        <v>80</v>
      </c>
      <c r="O11" s="44">
        <f t="shared" ref="O11:O42" si="7">IF(COUNTBLANK(AV11:AV11),"",AV11)</f>
        <v>70</v>
      </c>
      <c r="Q11" s="57">
        <v>75</v>
      </c>
      <c r="R11" s="57"/>
      <c r="S11" s="45">
        <v>85</v>
      </c>
      <c r="T11" s="57">
        <v>75</v>
      </c>
      <c r="U11" s="57"/>
      <c r="V11" s="45">
        <v>85</v>
      </c>
      <c r="W11" s="57">
        <v>75</v>
      </c>
      <c r="X11" s="57"/>
      <c r="Y11" s="45">
        <v>85</v>
      </c>
      <c r="Z11" s="44"/>
      <c r="AA11" s="44"/>
      <c r="AB11" s="45"/>
      <c r="AC11" s="44"/>
      <c r="AD11" s="44"/>
      <c r="AE11" s="45"/>
      <c r="AF11" s="45">
        <f t="shared" ref="AF11:AF42" si="8">IF(AND(Q11="",R11="",S11=""),"",ROUND(AVERAGE(Q11:AE11),0))</f>
        <v>80</v>
      </c>
      <c r="AG11" s="57">
        <v>76</v>
      </c>
      <c r="AH11" s="44"/>
      <c r="AI11" s="45">
        <v>76</v>
      </c>
      <c r="AJ11" s="44">
        <v>85</v>
      </c>
      <c r="AK11" s="44"/>
      <c r="AL11" s="45">
        <v>80</v>
      </c>
      <c r="AM11" s="44"/>
      <c r="AN11" s="44"/>
      <c r="AO11" s="45"/>
      <c r="AP11" s="44"/>
      <c r="AQ11" s="44"/>
      <c r="AR11" s="45"/>
      <c r="AS11" s="44"/>
      <c r="AT11" s="44"/>
      <c r="AU11" s="45"/>
      <c r="AV11" s="44">
        <v>70</v>
      </c>
      <c r="AW11" s="46">
        <f t="shared" ref="AW11:AW42" si="9">IF(AV11="","",AVERAGE(Q11:AE11,AG11:AV11))</f>
        <v>78.818181818181813</v>
      </c>
      <c r="AX11" s="47">
        <f t="shared" ref="AX11:AX42" si="10">IF(AW11="","",ROUND(AW11,0))</f>
        <v>79</v>
      </c>
      <c r="AY11" s="48"/>
      <c r="AZ11" s="57"/>
      <c r="BA11" s="57"/>
      <c r="BB11" s="45">
        <v>85</v>
      </c>
      <c r="BC11" s="60"/>
      <c r="BD11" s="60"/>
      <c r="BE11" s="45">
        <v>85</v>
      </c>
      <c r="BF11" s="60"/>
      <c r="BG11" s="60"/>
      <c r="BH11" s="45">
        <v>85</v>
      </c>
      <c r="BI11" s="57"/>
      <c r="BJ11" s="57"/>
      <c r="BK11" s="57"/>
      <c r="BL11" s="57"/>
      <c r="BM11" s="57"/>
      <c r="BN11" s="57"/>
      <c r="BO11" s="45">
        <f t="shared" ref="BO11:BO42" si="11">IF(AND(BB11="",BA11="",AZ11=""),"",ROUND(AVERAGE(AZ11:BN11),0))</f>
        <v>85</v>
      </c>
      <c r="BP11" s="44"/>
      <c r="BQ11" s="44"/>
      <c r="BR11" s="45">
        <v>76</v>
      </c>
      <c r="BS11" s="44"/>
      <c r="BT11" s="44"/>
      <c r="BU11" s="45">
        <v>80</v>
      </c>
      <c r="BV11" s="44"/>
      <c r="BW11" s="44"/>
      <c r="BX11" s="45"/>
      <c r="BY11" s="44"/>
      <c r="BZ11" s="44"/>
      <c r="CA11" s="45"/>
      <c r="CB11" s="44"/>
      <c r="CC11" s="44"/>
      <c r="CD11" s="45"/>
      <c r="CE11" s="46">
        <f t="shared" ref="CE11:CE42" si="12">IF(AND(BP11="",BQ11="",BR11=""),"",AVERAGE(AZ11:BN11,BP11:CD11))</f>
        <v>82.2</v>
      </c>
      <c r="CF11" s="47">
        <f t="shared" ref="CF11:CF42" si="13">IF(CE11="","",ROUND(CE11,0))</f>
        <v>82</v>
      </c>
      <c r="CG11" s="48"/>
      <c r="CH11" s="57">
        <v>8</v>
      </c>
      <c r="CI11" s="49" t="str">
        <f t="shared" ref="CI11:CI42" si="14">IF(CH11="","",VLOOKUP(CH11,$CW$9:$CX$20,2,0))</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1" s="48"/>
      <c r="CK11" s="57">
        <v>8</v>
      </c>
      <c r="CL11" s="49" t="str">
        <f t="shared" ref="CL11:CL42" si="15">IF(CK11="","",VLOOKUP(CK11,$CW$22:$CX$33,2,0))</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1" s="43">
        <v>2</v>
      </c>
      <c r="CO11" s="61" t="s">
        <v>390</v>
      </c>
      <c r="CQ11" s="69" t="s">
        <v>48</v>
      </c>
      <c r="CR11" s="69"/>
      <c r="CS11" s="69"/>
      <c r="CW11" s="56">
        <v>2</v>
      </c>
      <c r="CX11" s="56" t="str">
        <f>(IF(CO11="","","Memiliki kemampuan pemahanan "))&amp;(IF(CO10="","",CO10&amp;", "))&amp;(IF(CO12="","",CO12&amp;", "))&amp;(IF(CO13="","",CO13&amp;", "))&amp;(IF(CO14="","",CO14&amp;", "))&amp;(IF(CO15="","",CO15&amp;", "))&amp;(IF(CO16="","",CO16&amp;", "))&amp;(IF(CO17="","",CO17&amp;", "))&amp;(IF(CO18="","",CO18&amp;", "))&amp;(IF(CO19="","",CO19&amp;", "))&amp;(IF(CO11="","","Masih perlu peningkatan pemahaman "&amp;CO11&amp;"."))</f>
        <v>Memiliki kemampuan pemahanan Konsep berpikir kronologis (diakronik), sinkronik, ruang dan waktu dalam sejarah, Asal usul nenek moyang bangsa Indonesia (proto, deutero dan melanesoid), Hasil dan nilai budaya masyarakat praaksara di Indonesia, Proses masuknya agama dan kebudayaan Hindu Budha di Indonesia, Masih perlu peningkatan pemahaman Corak kehidupan masyarakat pada masa pra aksara.</v>
      </c>
    </row>
    <row r="12" spans="1:102" x14ac:dyDescent="0.25">
      <c r="A12" s="8">
        <v>2</v>
      </c>
      <c r="B12" s="8">
        <v>4026</v>
      </c>
      <c r="C12" s="8" t="s">
        <v>131</v>
      </c>
      <c r="E12" s="50">
        <f t="shared" si="0"/>
        <v>79</v>
      </c>
      <c r="F12" s="8" t="str">
        <f t="shared" si="1"/>
        <v>B</v>
      </c>
      <c r="G12"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2" s="50">
        <f t="shared" si="3"/>
        <v>80</v>
      </c>
      <c r="I12" s="8" t="str">
        <f t="shared" si="4"/>
        <v>B</v>
      </c>
      <c r="J12"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2" s="8"/>
      <c r="L12" s="13"/>
      <c r="M12" s="14"/>
      <c r="N12" s="44">
        <f t="shared" si="6"/>
        <v>80</v>
      </c>
      <c r="O12" s="44">
        <f t="shared" si="7"/>
        <v>71</v>
      </c>
      <c r="Q12" s="57">
        <v>80</v>
      </c>
      <c r="R12" s="57"/>
      <c r="S12" s="45">
        <v>85</v>
      </c>
      <c r="T12" s="57">
        <v>75</v>
      </c>
      <c r="U12" s="57"/>
      <c r="V12" s="45">
        <v>80</v>
      </c>
      <c r="W12" s="57">
        <v>75</v>
      </c>
      <c r="X12" s="57"/>
      <c r="Y12" s="45">
        <v>85</v>
      </c>
      <c r="Z12" s="44"/>
      <c r="AA12" s="44"/>
      <c r="AB12" s="45"/>
      <c r="AC12" s="44"/>
      <c r="AD12" s="44"/>
      <c r="AE12" s="45"/>
      <c r="AF12" s="45">
        <f t="shared" si="8"/>
        <v>80</v>
      </c>
      <c r="AG12" s="57">
        <v>76</v>
      </c>
      <c r="AH12" s="44"/>
      <c r="AI12" s="45">
        <v>76</v>
      </c>
      <c r="AJ12" s="44">
        <v>85</v>
      </c>
      <c r="AK12" s="44"/>
      <c r="AL12" s="45">
        <v>76</v>
      </c>
      <c r="AM12" s="44"/>
      <c r="AN12" s="44"/>
      <c r="AO12" s="45"/>
      <c r="AP12" s="44"/>
      <c r="AQ12" s="44"/>
      <c r="AR12" s="45"/>
      <c r="AS12" s="44"/>
      <c r="AT12" s="44"/>
      <c r="AU12" s="45"/>
      <c r="AV12" s="44">
        <v>71</v>
      </c>
      <c r="AW12" s="46">
        <f t="shared" si="9"/>
        <v>78.545454545454547</v>
      </c>
      <c r="AX12" s="47">
        <f t="shared" si="10"/>
        <v>79</v>
      </c>
      <c r="AY12" s="48"/>
      <c r="AZ12" s="57"/>
      <c r="BA12" s="57"/>
      <c r="BB12" s="45">
        <v>85</v>
      </c>
      <c r="BC12" s="60"/>
      <c r="BD12" s="60"/>
      <c r="BE12" s="45">
        <v>80</v>
      </c>
      <c r="BF12" s="60"/>
      <c r="BG12" s="60"/>
      <c r="BH12" s="45">
        <v>85</v>
      </c>
      <c r="BI12" s="57"/>
      <c r="BJ12" s="57"/>
      <c r="BK12" s="57"/>
      <c r="BL12" s="57"/>
      <c r="BM12" s="57"/>
      <c r="BN12" s="57"/>
      <c r="BO12" s="45">
        <f t="shared" si="11"/>
        <v>83</v>
      </c>
      <c r="BP12" s="44"/>
      <c r="BQ12" s="44"/>
      <c r="BR12" s="45">
        <v>76</v>
      </c>
      <c r="BS12" s="44"/>
      <c r="BT12" s="44"/>
      <c r="BU12" s="45">
        <v>76</v>
      </c>
      <c r="BV12" s="44"/>
      <c r="BW12" s="44"/>
      <c r="BX12" s="45"/>
      <c r="BY12" s="44"/>
      <c r="BZ12" s="44"/>
      <c r="CA12" s="45"/>
      <c r="CB12" s="44"/>
      <c r="CC12" s="44"/>
      <c r="CD12" s="45"/>
      <c r="CE12" s="46">
        <f t="shared" si="12"/>
        <v>80.400000000000006</v>
      </c>
      <c r="CF12" s="47">
        <f t="shared" si="13"/>
        <v>80</v>
      </c>
      <c r="CG12" s="48"/>
      <c r="CH12" s="57">
        <v>8</v>
      </c>
      <c r="CI12"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2" s="48"/>
      <c r="CK12" s="57">
        <v>8</v>
      </c>
      <c r="CL12"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2" s="43">
        <v>3</v>
      </c>
      <c r="CO12" s="61" t="s">
        <v>391</v>
      </c>
      <c r="CQ12" s="19" t="s">
        <v>50</v>
      </c>
      <c r="CR12" s="20" t="s">
        <v>51</v>
      </c>
      <c r="CS12" s="20" t="s">
        <v>52</v>
      </c>
      <c r="CW12" s="56">
        <v>3</v>
      </c>
      <c r="CX12" s="56" t="str">
        <f>(IF(CO11="","","Memiliki kemampuan pemahanan "))&amp;(IF(CO10="","",CO10&amp;", "))&amp;(IF(CO11="","",CO11&amp;", "))&amp;(IF(CO13="","",CO13&amp;", "))&amp;(IF(CO14="","",CO14&amp;", "))&amp;(IF(CO15="","",CO15&amp;", "))&amp;(IF(CO16="","",CO16&amp;", "))&amp;(IF(CO17="","",CO17&amp;", "))&amp;(IF(CO18="","",CO18&amp;", "))&amp;(IF(CO19="","",CO19&amp;", "))&amp;(IF(CO12="","","Masih perlu peningkatan pemahaman "&amp;CO12&amp;"."))</f>
        <v>Memiliki kemampuan pemahanan Konsep berpikir kronologis (diakronik), sinkronik, ruang dan waktu dalam sejarah, Corak kehidupan masyarakat pada masa pra aksara, Hasil dan nilai budaya masyarakat praaksara di Indonesia, Proses masuknya agama dan kebudayaan Hindu Budha di Indonesia, Masih perlu peningkatan pemahaman Asal usul nenek moyang bangsa Indonesia (proto, deutero dan melanesoid).</v>
      </c>
    </row>
    <row r="13" spans="1:102" x14ac:dyDescent="0.25">
      <c r="A13" s="8">
        <v>3</v>
      </c>
      <c r="B13" s="8">
        <v>4042</v>
      </c>
      <c r="C13" s="8" t="s">
        <v>132</v>
      </c>
      <c r="E13" s="50">
        <f t="shared" si="0"/>
        <v>80</v>
      </c>
      <c r="F13" s="8" t="str">
        <f t="shared" si="1"/>
        <v>B</v>
      </c>
      <c r="G13"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3" s="50">
        <f t="shared" si="3"/>
        <v>83</v>
      </c>
      <c r="I13" s="8" t="str">
        <f t="shared" si="4"/>
        <v>B</v>
      </c>
      <c r="J13"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3" s="8"/>
      <c r="L13" s="13"/>
      <c r="M13" s="14"/>
      <c r="N13" s="44">
        <f t="shared" si="6"/>
        <v>80</v>
      </c>
      <c r="O13" s="44">
        <f t="shared" si="7"/>
        <v>70</v>
      </c>
      <c r="Q13" s="57">
        <v>80</v>
      </c>
      <c r="R13" s="57"/>
      <c r="S13" s="45">
        <v>85</v>
      </c>
      <c r="T13" s="57">
        <v>75</v>
      </c>
      <c r="U13" s="57"/>
      <c r="V13" s="45">
        <v>80</v>
      </c>
      <c r="W13" s="57">
        <v>75</v>
      </c>
      <c r="X13" s="57"/>
      <c r="Y13" s="45">
        <v>85</v>
      </c>
      <c r="Z13" s="44"/>
      <c r="AA13" s="44"/>
      <c r="AB13" s="45"/>
      <c r="AC13" s="44"/>
      <c r="AD13" s="44"/>
      <c r="AE13" s="45"/>
      <c r="AF13" s="45">
        <f t="shared" si="8"/>
        <v>80</v>
      </c>
      <c r="AG13" s="57">
        <v>76</v>
      </c>
      <c r="AH13" s="44"/>
      <c r="AI13" s="45">
        <v>80</v>
      </c>
      <c r="AJ13" s="44">
        <v>85</v>
      </c>
      <c r="AK13" s="44"/>
      <c r="AL13" s="45">
        <v>85</v>
      </c>
      <c r="AM13" s="44"/>
      <c r="AN13" s="44"/>
      <c r="AO13" s="45"/>
      <c r="AP13" s="44"/>
      <c r="AQ13" s="44"/>
      <c r="AR13" s="45"/>
      <c r="AS13" s="44"/>
      <c r="AT13" s="44"/>
      <c r="AU13" s="45"/>
      <c r="AV13" s="44">
        <v>70</v>
      </c>
      <c r="AW13" s="46">
        <f t="shared" si="9"/>
        <v>79.63636363636364</v>
      </c>
      <c r="AX13" s="47">
        <f t="shared" si="10"/>
        <v>80</v>
      </c>
      <c r="AY13" s="48"/>
      <c r="AZ13" s="57"/>
      <c r="BA13" s="57"/>
      <c r="BB13" s="45">
        <v>85</v>
      </c>
      <c r="BC13" s="60"/>
      <c r="BD13" s="60"/>
      <c r="BE13" s="45">
        <v>80</v>
      </c>
      <c r="BF13" s="60"/>
      <c r="BG13" s="60"/>
      <c r="BH13" s="45">
        <v>85</v>
      </c>
      <c r="BI13" s="57"/>
      <c r="BJ13" s="57"/>
      <c r="BK13" s="57"/>
      <c r="BL13" s="57"/>
      <c r="BM13" s="57"/>
      <c r="BN13" s="57"/>
      <c r="BO13" s="45">
        <f t="shared" si="11"/>
        <v>83</v>
      </c>
      <c r="BP13" s="44"/>
      <c r="BQ13" s="44"/>
      <c r="BR13" s="45">
        <v>80</v>
      </c>
      <c r="BS13" s="44"/>
      <c r="BT13" s="44"/>
      <c r="BU13" s="45">
        <v>85</v>
      </c>
      <c r="BV13" s="44"/>
      <c r="BW13" s="44"/>
      <c r="BX13" s="45"/>
      <c r="BY13" s="44"/>
      <c r="BZ13" s="44"/>
      <c r="CA13" s="45"/>
      <c r="CB13" s="44"/>
      <c r="CC13" s="44"/>
      <c r="CD13" s="45"/>
      <c r="CE13" s="46">
        <f t="shared" si="12"/>
        <v>83</v>
      </c>
      <c r="CF13" s="47">
        <f t="shared" si="13"/>
        <v>83</v>
      </c>
      <c r="CG13" s="48"/>
      <c r="CH13" s="57">
        <v>8</v>
      </c>
      <c r="CI13"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3" s="48"/>
      <c r="CK13" s="57">
        <v>8</v>
      </c>
      <c r="CL13"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3" s="43">
        <v>4</v>
      </c>
      <c r="CO13" s="57"/>
      <c r="CQ13" s="21">
        <v>0</v>
      </c>
      <c r="CR13" s="22">
        <v>69</v>
      </c>
      <c r="CS13" s="23" t="s">
        <v>54</v>
      </c>
      <c r="CW13" s="56">
        <v>4</v>
      </c>
      <c r="CX13" s="56" t="str">
        <f>(IF(CO11="","","Memiliki kemampuan pemahanan "))&amp;(IF(CO10="","",CO10&amp;", "))&amp;(IF(CO11="","",CO11&amp;", "))&amp;(IF(CO12="","",CO12&amp;", "))&amp;(IF(CO14="","",CO14&amp;", "))&amp;(IF(CO15="","",CO15&amp;", "))&amp;(IF(CO16="","",CO16&amp;", "))&amp;(IF(CO17="","",CO17&amp;", "))&amp;(IF(CO18="","",CO18&amp;", "))&amp;(IF(CO19="","",CO19&amp;", "))&amp;(IF(CO13="","","Masih perlu peningkatan pemahaman "&amp;CO13&amp;"."))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4" spans="1:102" x14ac:dyDescent="0.25">
      <c r="A14" s="8">
        <v>4</v>
      </c>
      <c r="B14" s="8">
        <v>4058</v>
      </c>
      <c r="C14" s="8" t="s">
        <v>133</v>
      </c>
      <c r="E14" s="50">
        <f t="shared" si="0"/>
        <v>79</v>
      </c>
      <c r="F14" s="8" t="str">
        <f t="shared" si="1"/>
        <v>B</v>
      </c>
      <c r="G14"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4" s="50">
        <f t="shared" si="3"/>
        <v>82</v>
      </c>
      <c r="I14" s="8" t="str">
        <f t="shared" si="4"/>
        <v>B</v>
      </c>
      <c r="J14"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4" s="8"/>
      <c r="L14" s="13"/>
      <c r="M14" s="14"/>
      <c r="N14" s="44">
        <f t="shared" si="6"/>
        <v>80</v>
      </c>
      <c r="O14" s="44">
        <f t="shared" si="7"/>
        <v>70</v>
      </c>
      <c r="Q14" s="57">
        <v>80</v>
      </c>
      <c r="R14" s="57"/>
      <c r="S14" s="45">
        <v>85</v>
      </c>
      <c r="T14" s="57">
        <v>75</v>
      </c>
      <c r="U14" s="57"/>
      <c r="V14" s="45">
        <v>80</v>
      </c>
      <c r="W14" s="57">
        <v>75</v>
      </c>
      <c r="X14" s="57"/>
      <c r="Y14" s="45">
        <v>85</v>
      </c>
      <c r="Z14" s="44"/>
      <c r="AA14" s="44"/>
      <c r="AB14" s="45"/>
      <c r="AC14" s="44"/>
      <c r="AD14" s="44"/>
      <c r="AE14" s="45"/>
      <c r="AF14" s="45">
        <f t="shared" si="8"/>
        <v>80</v>
      </c>
      <c r="AG14" s="57">
        <v>76</v>
      </c>
      <c r="AH14" s="44"/>
      <c r="AI14" s="45">
        <v>76</v>
      </c>
      <c r="AJ14" s="44">
        <v>85</v>
      </c>
      <c r="AK14" s="44"/>
      <c r="AL14" s="45">
        <v>85</v>
      </c>
      <c r="AM14" s="44"/>
      <c r="AN14" s="44"/>
      <c r="AO14" s="45"/>
      <c r="AP14" s="44"/>
      <c r="AQ14" s="44"/>
      <c r="AR14" s="45"/>
      <c r="AS14" s="44"/>
      <c r="AT14" s="44"/>
      <c r="AU14" s="45"/>
      <c r="AV14" s="44">
        <v>70</v>
      </c>
      <c r="AW14" s="46">
        <f t="shared" si="9"/>
        <v>79.272727272727266</v>
      </c>
      <c r="AX14" s="47">
        <f t="shared" si="10"/>
        <v>79</v>
      </c>
      <c r="AY14" s="48"/>
      <c r="AZ14" s="57"/>
      <c r="BA14" s="57"/>
      <c r="BB14" s="45">
        <v>85</v>
      </c>
      <c r="BC14" s="60"/>
      <c r="BD14" s="60"/>
      <c r="BE14" s="45">
        <v>80</v>
      </c>
      <c r="BF14" s="60"/>
      <c r="BG14" s="60"/>
      <c r="BH14" s="45">
        <v>85</v>
      </c>
      <c r="BI14" s="57"/>
      <c r="BJ14" s="57"/>
      <c r="BK14" s="57"/>
      <c r="BL14" s="57"/>
      <c r="BM14" s="57"/>
      <c r="BN14" s="57"/>
      <c r="BO14" s="45">
        <f t="shared" si="11"/>
        <v>83</v>
      </c>
      <c r="BP14" s="44"/>
      <c r="BQ14" s="44"/>
      <c r="BR14" s="45">
        <v>76</v>
      </c>
      <c r="BS14" s="44"/>
      <c r="BT14" s="44"/>
      <c r="BU14" s="45">
        <v>85</v>
      </c>
      <c r="BV14" s="44"/>
      <c r="BW14" s="44"/>
      <c r="BX14" s="45"/>
      <c r="BY14" s="44"/>
      <c r="BZ14" s="44"/>
      <c r="CA14" s="45"/>
      <c r="CB14" s="44"/>
      <c r="CC14" s="44"/>
      <c r="CD14" s="45"/>
      <c r="CE14" s="46">
        <f t="shared" si="12"/>
        <v>82.2</v>
      </c>
      <c r="CF14" s="47">
        <f t="shared" si="13"/>
        <v>82</v>
      </c>
      <c r="CG14" s="48"/>
      <c r="CH14" s="57">
        <v>8</v>
      </c>
      <c r="CI14"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4" s="48"/>
      <c r="CK14" s="57">
        <v>8</v>
      </c>
      <c r="CL14"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4" s="43">
        <v>5</v>
      </c>
      <c r="CO14" s="57"/>
      <c r="CQ14" s="21">
        <v>70</v>
      </c>
      <c r="CR14" s="24">
        <v>75</v>
      </c>
      <c r="CS14" s="25" t="s">
        <v>56</v>
      </c>
      <c r="CW14" s="56">
        <v>5</v>
      </c>
      <c r="CX14" s="56" t="str">
        <f>(IF(CO11="","","Memiliki kemampuan pemahanan "))&amp;(IF(CO10="","",CO10&amp;", "))&amp;(IF(CO11="","",CO11&amp;", "))&amp;(IF(CO12="","",CO12&amp;", "))&amp;(IF(CO13="","",CO13&amp;", "))&amp;(IF(CO15="","",CO15&amp;", "))&amp;(IF(CO16="","",CO16&amp;", "))&amp;(IF(CO17="","",CO17&amp;", "))&amp;(IF(CO18="","",CO18&amp;", "))&amp;(IF(CO19="","",CO19&amp;", "))&amp;(IF(CO14="","","Masih perlu peningkatan pemahaman "&amp;CO14&amp;"."))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5" spans="1:102" x14ac:dyDescent="0.25">
      <c r="A15" s="8">
        <v>5</v>
      </c>
      <c r="B15" s="8">
        <v>4074</v>
      </c>
      <c r="C15" s="8" t="s">
        <v>134</v>
      </c>
      <c r="E15" s="50" t="str">
        <f t="shared" si="0"/>
        <v/>
      </c>
      <c r="F15" s="8" t="str">
        <f t="shared" si="1"/>
        <v/>
      </c>
      <c r="G15" s="8" t="str">
        <f t="shared" si="2"/>
        <v/>
      </c>
      <c r="H15" s="50" t="str">
        <f t="shared" si="3"/>
        <v/>
      </c>
      <c r="I15" s="8" t="str">
        <f t="shared" si="4"/>
        <v/>
      </c>
      <c r="J15" s="8" t="str">
        <f t="shared" si="5"/>
        <v/>
      </c>
      <c r="K15" s="8"/>
      <c r="L15" s="13"/>
      <c r="M15" s="14"/>
      <c r="N15" s="44" t="str">
        <f t="shared" si="6"/>
        <v/>
      </c>
      <c r="O15" s="44" t="str">
        <f t="shared" si="7"/>
        <v/>
      </c>
      <c r="Q15" s="44"/>
      <c r="R15" s="44"/>
      <c r="S15" s="45"/>
      <c r="T15" s="44"/>
      <c r="U15" s="44"/>
      <c r="V15" s="45"/>
      <c r="W15" s="44"/>
      <c r="X15" s="44"/>
      <c r="Y15" s="45"/>
      <c r="Z15" s="44"/>
      <c r="AA15" s="44"/>
      <c r="AB15" s="45"/>
      <c r="AC15" s="44"/>
      <c r="AD15" s="44"/>
      <c r="AE15" s="45"/>
      <c r="AF15" s="45" t="str">
        <f t="shared" si="8"/>
        <v/>
      </c>
      <c r="AG15" s="57"/>
      <c r="AH15" s="44"/>
      <c r="AI15" s="45"/>
      <c r="AJ15" s="44"/>
      <c r="AK15" s="44"/>
      <c r="AL15" s="45"/>
      <c r="AM15" s="44"/>
      <c r="AN15" s="44"/>
      <c r="AO15" s="45"/>
      <c r="AP15" s="44"/>
      <c r="AQ15" s="44"/>
      <c r="AR15" s="45"/>
      <c r="AS15" s="44"/>
      <c r="AT15" s="44"/>
      <c r="AU15" s="45"/>
      <c r="AV15" s="44"/>
      <c r="AW15" s="46" t="str">
        <f t="shared" si="9"/>
        <v/>
      </c>
      <c r="AX15" s="47" t="str">
        <f t="shared" si="10"/>
        <v/>
      </c>
      <c r="AY15" s="48"/>
      <c r="AZ15" s="57"/>
      <c r="BA15" s="57"/>
      <c r="BB15" s="45"/>
      <c r="BC15" s="60"/>
      <c r="BD15" s="60"/>
      <c r="BE15" s="45"/>
      <c r="BF15" s="60"/>
      <c r="BG15" s="60"/>
      <c r="BH15" s="45"/>
      <c r="BI15" s="57"/>
      <c r="BJ15" s="57"/>
      <c r="BK15" s="57"/>
      <c r="BL15" s="57"/>
      <c r="BM15" s="57"/>
      <c r="BN15" s="57"/>
      <c r="BO15" s="45" t="str">
        <f t="shared" si="11"/>
        <v/>
      </c>
      <c r="BP15" s="44"/>
      <c r="BQ15" s="44"/>
      <c r="BR15" s="45"/>
      <c r="BS15" s="44"/>
      <c r="BT15" s="44"/>
      <c r="BU15" s="45"/>
      <c r="BV15" s="44"/>
      <c r="BW15" s="44"/>
      <c r="BX15" s="45"/>
      <c r="BY15" s="44"/>
      <c r="BZ15" s="44"/>
      <c r="CA15" s="45"/>
      <c r="CB15" s="44"/>
      <c r="CC15" s="44"/>
      <c r="CD15" s="45"/>
      <c r="CE15" s="46" t="str">
        <f t="shared" si="12"/>
        <v/>
      </c>
      <c r="CF15" s="47" t="str">
        <f t="shared" si="13"/>
        <v/>
      </c>
      <c r="CG15" s="48"/>
      <c r="CH15" s="57"/>
      <c r="CI15" s="49" t="str">
        <f t="shared" si="14"/>
        <v/>
      </c>
      <c r="CJ15" s="48"/>
      <c r="CK15" s="57"/>
      <c r="CL15" s="49" t="str">
        <f t="shared" si="15"/>
        <v/>
      </c>
      <c r="CN15" s="43">
        <v>6</v>
      </c>
      <c r="CO15" s="57" t="s">
        <v>392</v>
      </c>
      <c r="CQ15" s="21">
        <v>76</v>
      </c>
      <c r="CR15" s="24">
        <v>90</v>
      </c>
      <c r="CS15" s="25" t="s">
        <v>58</v>
      </c>
      <c r="CW15" s="56">
        <v>6</v>
      </c>
      <c r="CX15" s="56" t="str">
        <f>(IF(CO11="","","Memiliki kemampuan pemahanan "))&amp;(IF(CO10="","",CO10&amp;", "))&amp;(IF(CO11="","",CO11&amp;", "))&amp;(IF(CO12="","",CO12&amp;", "))&amp;(IF(CO13="","",CO13&amp;", "))&amp;(IF(CO14="","",CO14&amp;", "))&amp;(IF(CO16="","",CO16&amp;", "))&amp;(IF(CO17="","",CO17&amp;", "))&amp;(IF(CO18="","",CO18&amp;", "))&amp;(IF(CO19="","",CO19&amp;", "))&amp;(IF(CO15="","","Masih perlu peningkatan pemahaman "&amp;CO15&amp;"."))</f>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row>
    <row r="16" spans="1:102" x14ac:dyDescent="0.25">
      <c r="A16" s="8">
        <v>6</v>
      </c>
      <c r="B16" s="8">
        <v>4090</v>
      </c>
      <c r="C16" s="8" t="s">
        <v>135</v>
      </c>
      <c r="E16" s="50">
        <f t="shared" si="0"/>
        <v>78</v>
      </c>
      <c r="F16" s="8" t="str">
        <f t="shared" si="1"/>
        <v>B</v>
      </c>
      <c r="G16"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6" s="50">
        <f t="shared" si="3"/>
        <v>82</v>
      </c>
      <c r="I16" s="8" t="str">
        <f t="shared" si="4"/>
        <v>B</v>
      </c>
      <c r="J16"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6" s="8"/>
      <c r="L16" s="13"/>
      <c r="M16" s="14"/>
      <c r="N16" s="44">
        <f t="shared" si="6"/>
        <v>80</v>
      </c>
      <c r="O16" s="44">
        <f t="shared" si="7"/>
        <v>70</v>
      </c>
      <c r="Q16" s="57">
        <v>75</v>
      </c>
      <c r="R16" s="57"/>
      <c r="S16" s="45">
        <v>85</v>
      </c>
      <c r="T16" s="57">
        <v>75</v>
      </c>
      <c r="U16" s="57"/>
      <c r="V16" s="45">
        <v>85</v>
      </c>
      <c r="W16" s="57">
        <v>75</v>
      </c>
      <c r="X16" s="57"/>
      <c r="Y16" s="45">
        <v>85</v>
      </c>
      <c r="Z16" s="44"/>
      <c r="AA16" s="44"/>
      <c r="AB16" s="45"/>
      <c r="AC16" s="44"/>
      <c r="AD16" s="44"/>
      <c r="AE16" s="45"/>
      <c r="AF16" s="45">
        <f t="shared" si="8"/>
        <v>80</v>
      </c>
      <c r="AG16" s="57">
        <v>76</v>
      </c>
      <c r="AH16" s="44"/>
      <c r="AI16" s="45">
        <v>80</v>
      </c>
      <c r="AJ16" s="44">
        <v>76</v>
      </c>
      <c r="AK16" s="44"/>
      <c r="AL16" s="45">
        <v>76</v>
      </c>
      <c r="AM16" s="44"/>
      <c r="AN16" s="44"/>
      <c r="AO16" s="45"/>
      <c r="AP16" s="44"/>
      <c r="AQ16" s="44"/>
      <c r="AR16" s="45"/>
      <c r="AS16" s="44"/>
      <c r="AT16" s="44"/>
      <c r="AU16" s="45"/>
      <c r="AV16" s="44">
        <v>70</v>
      </c>
      <c r="AW16" s="46">
        <f t="shared" si="9"/>
        <v>78</v>
      </c>
      <c r="AX16" s="47">
        <f t="shared" si="10"/>
        <v>78</v>
      </c>
      <c r="AY16" s="48"/>
      <c r="AZ16" s="57"/>
      <c r="BA16" s="57"/>
      <c r="BB16" s="45">
        <v>85</v>
      </c>
      <c r="BC16" s="60"/>
      <c r="BD16" s="60"/>
      <c r="BE16" s="45">
        <v>85</v>
      </c>
      <c r="BF16" s="60"/>
      <c r="BG16" s="60"/>
      <c r="BH16" s="45">
        <v>85</v>
      </c>
      <c r="BI16" s="57"/>
      <c r="BJ16" s="57"/>
      <c r="BK16" s="57"/>
      <c r="BL16" s="57"/>
      <c r="BM16" s="57"/>
      <c r="BN16" s="57"/>
      <c r="BO16" s="45">
        <f t="shared" si="11"/>
        <v>85</v>
      </c>
      <c r="BP16" s="44"/>
      <c r="BQ16" s="44"/>
      <c r="BR16" s="45">
        <v>80</v>
      </c>
      <c r="BS16" s="44"/>
      <c r="BT16" s="44"/>
      <c r="BU16" s="45">
        <v>76</v>
      </c>
      <c r="BV16" s="44"/>
      <c r="BW16" s="44"/>
      <c r="BX16" s="45"/>
      <c r="BY16" s="44"/>
      <c r="BZ16" s="44"/>
      <c r="CA16" s="45"/>
      <c r="CB16" s="44"/>
      <c r="CC16" s="44"/>
      <c r="CD16" s="45"/>
      <c r="CE16" s="46">
        <f t="shared" si="12"/>
        <v>82.2</v>
      </c>
      <c r="CF16" s="47">
        <f t="shared" si="13"/>
        <v>82</v>
      </c>
      <c r="CG16" s="48"/>
      <c r="CH16" s="57">
        <v>8</v>
      </c>
      <c r="CI16"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6" s="48"/>
      <c r="CK16" s="57">
        <v>8</v>
      </c>
      <c r="CL16"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6" s="43">
        <v>7</v>
      </c>
      <c r="CO16" s="57" t="s">
        <v>393</v>
      </c>
      <c r="CQ16" s="21">
        <v>91</v>
      </c>
      <c r="CR16" s="24">
        <v>100</v>
      </c>
      <c r="CS16" s="25" t="s">
        <v>15</v>
      </c>
      <c r="CW16" s="56">
        <v>7</v>
      </c>
      <c r="CX16" s="56" t="str">
        <f>(IF(CO11="","","Memiliki kemampuan pemahanan "))&amp;(IF(CO10="","",CO10&amp;", "))&amp;(IF(CO11="","",CO11&amp;", "))&amp;(IF(CO12="","",CO12&amp;", "))&amp;(IF(CO13="","",CO13&amp;", "))&amp;(IF(CO14="","",CO14&amp;", "))&amp;(IF(CO15="","",CO15&amp;", "))&amp;(IF(CO17="","",CO17&amp;", "))&amp;(IF(CO18="","",CO18&amp;", "))&amp;(IF(CO19="","",CO19&amp;", "))&amp;(IF(CO16="","","Masih perlu peningkatan pemahaman "&amp;CO16&amp;"."))</f>
        <v>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Masih perlu peningkatan pemahaman Proses masuknya agama dan kebudayaan Hindu Budha di Indonesia.</v>
      </c>
    </row>
    <row r="17" spans="1:102" x14ac:dyDescent="0.25">
      <c r="A17" s="8">
        <v>7</v>
      </c>
      <c r="B17" s="8">
        <v>4106</v>
      </c>
      <c r="C17" s="8" t="s">
        <v>136</v>
      </c>
      <c r="E17" s="50">
        <f t="shared" si="0"/>
        <v>80</v>
      </c>
      <c r="F17" s="8" t="str">
        <f t="shared" si="1"/>
        <v>B</v>
      </c>
      <c r="G17"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7" s="50">
        <f t="shared" si="3"/>
        <v>85</v>
      </c>
      <c r="I17" s="8" t="str">
        <f t="shared" si="4"/>
        <v>B</v>
      </c>
      <c r="J17"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7" s="8"/>
      <c r="L17" s="13"/>
      <c r="M17" s="14"/>
      <c r="N17" s="44">
        <f t="shared" si="6"/>
        <v>80</v>
      </c>
      <c r="O17" s="44">
        <f t="shared" si="7"/>
        <v>70</v>
      </c>
      <c r="Q17" s="57">
        <v>75</v>
      </c>
      <c r="R17" s="57"/>
      <c r="S17" s="45">
        <v>85</v>
      </c>
      <c r="T17" s="57">
        <v>75</v>
      </c>
      <c r="U17" s="57"/>
      <c r="V17" s="45">
        <v>85</v>
      </c>
      <c r="W17" s="57">
        <v>75</v>
      </c>
      <c r="X17" s="57"/>
      <c r="Y17" s="45">
        <v>85</v>
      </c>
      <c r="Z17" s="44"/>
      <c r="AA17" s="44"/>
      <c r="AB17" s="45"/>
      <c r="AC17" s="44"/>
      <c r="AD17" s="44"/>
      <c r="AE17" s="45"/>
      <c r="AF17" s="45">
        <f t="shared" si="8"/>
        <v>80</v>
      </c>
      <c r="AG17" s="57">
        <v>76</v>
      </c>
      <c r="AH17" s="44"/>
      <c r="AI17" s="45">
        <v>85</v>
      </c>
      <c r="AJ17" s="44">
        <v>85</v>
      </c>
      <c r="AK17" s="44"/>
      <c r="AL17" s="45">
        <v>85</v>
      </c>
      <c r="AM17" s="44"/>
      <c r="AN17" s="44"/>
      <c r="AO17" s="45"/>
      <c r="AP17" s="44"/>
      <c r="AQ17" s="44"/>
      <c r="AR17" s="45"/>
      <c r="AS17" s="44"/>
      <c r="AT17" s="44"/>
      <c r="AU17" s="45"/>
      <c r="AV17" s="44">
        <v>70</v>
      </c>
      <c r="AW17" s="46">
        <f t="shared" si="9"/>
        <v>80.090909090909093</v>
      </c>
      <c r="AX17" s="47">
        <f t="shared" si="10"/>
        <v>80</v>
      </c>
      <c r="AY17" s="48"/>
      <c r="AZ17" s="57"/>
      <c r="BA17" s="57"/>
      <c r="BB17" s="45">
        <v>85</v>
      </c>
      <c r="BC17" s="60"/>
      <c r="BD17" s="60"/>
      <c r="BE17" s="45">
        <v>85</v>
      </c>
      <c r="BF17" s="60"/>
      <c r="BG17" s="60"/>
      <c r="BH17" s="45">
        <v>85</v>
      </c>
      <c r="BI17" s="57"/>
      <c r="BJ17" s="57"/>
      <c r="BK17" s="57"/>
      <c r="BL17" s="57"/>
      <c r="BM17" s="57"/>
      <c r="BN17" s="57"/>
      <c r="BO17" s="45">
        <f t="shared" si="11"/>
        <v>85</v>
      </c>
      <c r="BP17" s="44"/>
      <c r="BQ17" s="44"/>
      <c r="BR17" s="45">
        <v>85</v>
      </c>
      <c r="BS17" s="44"/>
      <c r="BT17" s="44"/>
      <c r="BU17" s="45">
        <v>85</v>
      </c>
      <c r="BV17" s="44"/>
      <c r="BW17" s="44"/>
      <c r="BX17" s="45"/>
      <c r="BY17" s="44"/>
      <c r="BZ17" s="44"/>
      <c r="CA17" s="45"/>
      <c r="CB17" s="44"/>
      <c r="CC17" s="44"/>
      <c r="CD17" s="45"/>
      <c r="CE17" s="46">
        <f t="shared" si="12"/>
        <v>85</v>
      </c>
      <c r="CF17" s="47">
        <f t="shared" si="13"/>
        <v>85</v>
      </c>
      <c r="CG17" s="48"/>
      <c r="CH17" s="57">
        <v>8</v>
      </c>
      <c r="CI17"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7" s="48"/>
      <c r="CK17" s="57">
        <v>8</v>
      </c>
      <c r="CL17"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7" s="43">
        <v>8</v>
      </c>
      <c r="CO17" s="57"/>
      <c r="CQ17" s="26"/>
      <c r="CR17" s="26"/>
      <c r="CS17" s="26"/>
      <c r="CW17" s="56">
        <v>8</v>
      </c>
      <c r="CX17" s="56" t="str">
        <f>(IF(CO11="","","Memiliki kemampuan pemahanan "))&amp;(IF(CO10="","",CO10&amp;", "))&amp;(IF(CO11="","",CO11&amp;", "))&amp;(IF(CO12="","",CO12&amp;", "))&amp;(IF(CO13="","",CO13&amp;", "))&amp;(IF(CO14="","",CO14&amp;", "))&amp;(IF(CO15="","",CO15&amp;", "))&amp;(IF(CO16="","",CO16&amp;", "))&amp;(IF(CO18="","",CO18&amp;", "))&amp;(IF(CO19="","",CO19&amp;", "))&amp;(IF(CO17="","","Masih perlu peningkatan pemahaman "&amp;CO17&amp;"."))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8" spans="1:102" x14ac:dyDescent="0.25">
      <c r="A18" s="8">
        <v>8</v>
      </c>
      <c r="B18" s="8">
        <v>4122</v>
      </c>
      <c r="C18" s="8" t="s">
        <v>137</v>
      </c>
      <c r="E18" s="50">
        <f t="shared" si="0"/>
        <v>82</v>
      </c>
      <c r="F18" s="8" t="str">
        <f t="shared" si="1"/>
        <v>B</v>
      </c>
      <c r="G18"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8" s="50">
        <f t="shared" si="3"/>
        <v>83</v>
      </c>
      <c r="I18" s="8" t="str">
        <f t="shared" si="4"/>
        <v>B</v>
      </c>
      <c r="J18"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8" s="8"/>
      <c r="L18" s="13"/>
      <c r="M18" s="14"/>
      <c r="N18" s="44">
        <f t="shared" si="6"/>
        <v>85</v>
      </c>
      <c r="O18" s="44">
        <f t="shared" si="7"/>
        <v>70</v>
      </c>
      <c r="Q18" s="57">
        <v>90</v>
      </c>
      <c r="R18" s="57"/>
      <c r="S18" s="45">
        <v>85</v>
      </c>
      <c r="T18" s="57">
        <v>90</v>
      </c>
      <c r="U18" s="57"/>
      <c r="V18" s="45">
        <v>85</v>
      </c>
      <c r="W18" s="57">
        <v>75</v>
      </c>
      <c r="X18" s="57"/>
      <c r="Y18" s="45">
        <v>85</v>
      </c>
      <c r="Z18" s="44"/>
      <c r="AA18" s="44"/>
      <c r="AB18" s="45"/>
      <c r="AC18" s="44"/>
      <c r="AD18" s="44"/>
      <c r="AE18" s="45"/>
      <c r="AF18" s="45">
        <f t="shared" si="8"/>
        <v>85</v>
      </c>
      <c r="AG18" s="57">
        <v>76</v>
      </c>
      <c r="AH18" s="44"/>
      <c r="AI18" s="45">
        <v>76</v>
      </c>
      <c r="AJ18" s="44">
        <v>85</v>
      </c>
      <c r="AK18" s="44"/>
      <c r="AL18" s="45">
        <v>85</v>
      </c>
      <c r="AM18" s="44"/>
      <c r="AN18" s="44"/>
      <c r="AO18" s="45"/>
      <c r="AP18" s="44"/>
      <c r="AQ18" s="44"/>
      <c r="AR18" s="45"/>
      <c r="AS18" s="44"/>
      <c r="AT18" s="44"/>
      <c r="AU18" s="45"/>
      <c r="AV18" s="44">
        <v>70</v>
      </c>
      <c r="AW18" s="46">
        <f t="shared" si="9"/>
        <v>82</v>
      </c>
      <c r="AX18" s="47">
        <f t="shared" si="10"/>
        <v>82</v>
      </c>
      <c r="AY18" s="48"/>
      <c r="AZ18" s="57"/>
      <c r="BA18" s="57"/>
      <c r="BB18" s="45">
        <v>85</v>
      </c>
      <c r="BC18" s="60"/>
      <c r="BD18" s="60"/>
      <c r="BE18" s="45">
        <v>85</v>
      </c>
      <c r="BF18" s="60"/>
      <c r="BG18" s="60"/>
      <c r="BH18" s="45">
        <v>85</v>
      </c>
      <c r="BI18" s="57"/>
      <c r="BJ18" s="57"/>
      <c r="BK18" s="57"/>
      <c r="BL18" s="57"/>
      <c r="BM18" s="57"/>
      <c r="BN18" s="57"/>
      <c r="BO18" s="45">
        <f t="shared" si="11"/>
        <v>85</v>
      </c>
      <c r="BP18" s="44"/>
      <c r="BQ18" s="44"/>
      <c r="BR18" s="45">
        <v>76</v>
      </c>
      <c r="BS18" s="44"/>
      <c r="BT18" s="44"/>
      <c r="BU18" s="45">
        <v>85</v>
      </c>
      <c r="BV18" s="44"/>
      <c r="BW18" s="44"/>
      <c r="BX18" s="45"/>
      <c r="BY18" s="44"/>
      <c r="BZ18" s="44"/>
      <c r="CA18" s="45"/>
      <c r="CB18" s="44"/>
      <c r="CC18" s="44"/>
      <c r="CD18" s="45"/>
      <c r="CE18" s="46">
        <f t="shared" si="12"/>
        <v>83.2</v>
      </c>
      <c r="CF18" s="47">
        <f t="shared" si="13"/>
        <v>83</v>
      </c>
      <c r="CG18" s="48"/>
      <c r="CH18" s="57">
        <v>8</v>
      </c>
      <c r="CI18"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8" s="48"/>
      <c r="CK18" s="57">
        <v>8</v>
      </c>
      <c r="CL18"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8" s="43">
        <v>9</v>
      </c>
      <c r="CO18" s="57"/>
      <c r="CQ18" s="26"/>
      <c r="CR18" s="26"/>
      <c r="CS18" s="26"/>
      <c r="CW18" s="56">
        <v>9</v>
      </c>
      <c r="CX18" s="56" t="str">
        <f>(IF(CO11="","","Memiliki kemampuan pemahanan "))&amp;(IF(CO10="","",CO10&amp;", "))&amp;(IF(CO11="","",CO11&amp;", "))&amp;(IF(CO12="","",CO12&amp;", "))&amp;(IF(CO13="","",CO13&amp;", "))&amp;(IF(CO14="","",CO14&amp;", "))&amp;(IF(CO15="","",CO15&amp;", "))&amp;(IF(CO16="","",CO16&amp;", "))&amp;(IF(CO17="","",CO17&amp;", "))&amp;(IF(CO19="","",CO19&amp;", "))&amp;(IF(CO18="","","Masih perlu peningkatan pemahaman "&amp;CO18&amp;"."))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9" spans="1:102" x14ac:dyDescent="0.25">
      <c r="A19" s="8">
        <v>9</v>
      </c>
      <c r="B19" s="8">
        <v>4138</v>
      </c>
      <c r="C19" s="8" t="s">
        <v>138</v>
      </c>
      <c r="E19" s="50">
        <f t="shared" si="0"/>
        <v>82</v>
      </c>
      <c r="F19" s="8" t="str">
        <f t="shared" si="1"/>
        <v>B</v>
      </c>
      <c r="G19"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9" s="50">
        <f t="shared" si="3"/>
        <v>83</v>
      </c>
      <c r="I19" s="8" t="str">
        <f t="shared" si="4"/>
        <v>B</v>
      </c>
      <c r="J19"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9" s="8"/>
      <c r="L19" s="13"/>
      <c r="M19" s="14"/>
      <c r="N19" s="44">
        <f t="shared" si="6"/>
        <v>84</v>
      </c>
      <c r="O19" s="44">
        <f t="shared" si="7"/>
        <v>70</v>
      </c>
      <c r="Q19" s="57">
        <v>100</v>
      </c>
      <c r="R19" s="57"/>
      <c r="S19" s="45">
        <v>85</v>
      </c>
      <c r="T19" s="57">
        <v>75</v>
      </c>
      <c r="U19" s="57"/>
      <c r="V19" s="45">
        <v>85</v>
      </c>
      <c r="W19" s="57">
        <v>75</v>
      </c>
      <c r="X19" s="57"/>
      <c r="Y19" s="45">
        <v>85</v>
      </c>
      <c r="Z19" s="44"/>
      <c r="AA19" s="44"/>
      <c r="AB19" s="45"/>
      <c r="AC19" s="44"/>
      <c r="AD19" s="44"/>
      <c r="AE19" s="45"/>
      <c r="AF19" s="45">
        <f t="shared" si="8"/>
        <v>84</v>
      </c>
      <c r="AG19" s="57">
        <v>76</v>
      </c>
      <c r="AH19" s="44"/>
      <c r="AI19" s="45">
        <v>76</v>
      </c>
      <c r="AJ19" s="44">
        <v>85</v>
      </c>
      <c r="AK19" s="44"/>
      <c r="AL19" s="45">
        <v>85</v>
      </c>
      <c r="AM19" s="44"/>
      <c r="AN19" s="44"/>
      <c r="AO19" s="45"/>
      <c r="AP19" s="44"/>
      <c r="AQ19" s="44"/>
      <c r="AR19" s="45"/>
      <c r="AS19" s="44"/>
      <c r="AT19" s="44"/>
      <c r="AU19" s="45"/>
      <c r="AV19" s="44">
        <v>70</v>
      </c>
      <c r="AW19" s="46">
        <f t="shared" si="9"/>
        <v>81.545454545454547</v>
      </c>
      <c r="AX19" s="47">
        <f t="shared" si="10"/>
        <v>82</v>
      </c>
      <c r="AY19" s="48"/>
      <c r="AZ19" s="57"/>
      <c r="BA19" s="57"/>
      <c r="BB19" s="45">
        <v>85</v>
      </c>
      <c r="BC19" s="60"/>
      <c r="BD19" s="60"/>
      <c r="BE19" s="45">
        <v>85</v>
      </c>
      <c r="BF19" s="60"/>
      <c r="BG19" s="60"/>
      <c r="BH19" s="45">
        <v>85</v>
      </c>
      <c r="BI19" s="57"/>
      <c r="BJ19" s="57"/>
      <c r="BK19" s="57"/>
      <c r="BL19" s="57"/>
      <c r="BM19" s="57"/>
      <c r="BN19" s="57"/>
      <c r="BO19" s="45">
        <f t="shared" si="11"/>
        <v>85</v>
      </c>
      <c r="BP19" s="44"/>
      <c r="BQ19" s="44"/>
      <c r="BR19" s="45">
        <v>76</v>
      </c>
      <c r="BS19" s="44"/>
      <c r="BT19" s="44"/>
      <c r="BU19" s="45">
        <v>85</v>
      </c>
      <c r="BV19" s="44"/>
      <c r="BW19" s="44"/>
      <c r="BX19" s="45"/>
      <c r="BY19" s="44"/>
      <c r="BZ19" s="44"/>
      <c r="CA19" s="45"/>
      <c r="CB19" s="44"/>
      <c r="CC19" s="44"/>
      <c r="CD19" s="45"/>
      <c r="CE19" s="46">
        <f t="shared" si="12"/>
        <v>83.2</v>
      </c>
      <c r="CF19" s="47">
        <f t="shared" si="13"/>
        <v>83</v>
      </c>
      <c r="CG19" s="48"/>
      <c r="CH19" s="57">
        <v>8</v>
      </c>
      <c r="CI19"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9" s="48"/>
      <c r="CK19" s="57">
        <v>8</v>
      </c>
      <c r="CL19"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9" s="43">
        <v>10</v>
      </c>
      <c r="CO19" s="57"/>
      <c r="CQ19" s="26"/>
      <c r="CR19" s="26"/>
      <c r="CS19" s="26"/>
      <c r="CW19" s="56">
        <v>10</v>
      </c>
      <c r="CX19" s="56" t="str">
        <f>(IF(CO11="","","Memiliki kemampuan pemahanan "))&amp;(IF(CO10="","",CO10&amp;", "))&amp;(IF(CO11="","",CO11&amp;", "))&amp;(IF(CO12="","",CO12&amp;", "))&amp;(IF(CO13="","",CO13&amp;", "))&amp;(IF(CO14="","",CO14&amp;", "))&amp;(IF(CO15="","",CO15&amp;", "))&amp;(IF(CO16="","",CO16&amp;", "))&amp;(IF(CO17="","",CO17&amp;", "))&amp;(IF(CO18="","",CO18&amp;", "))&amp;(IF(CO19="","","Masih perlu peningkatan pemahaman "&amp;CO19&amp;"."))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0" spans="1:102" x14ac:dyDescent="0.25">
      <c r="A20" s="8">
        <v>10</v>
      </c>
      <c r="B20" s="8">
        <v>4170</v>
      </c>
      <c r="C20" s="8" t="s">
        <v>139</v>
      </c>
      <c r="E20" s="50">
        <f t="shared" si="0"/>
        <v>81</v>
      </c>
      <c r="F20" s="8" t="str">
        <f t="shared" si="1"/>
        <v>B</v>
      </c>
      <c r="G20"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0" s="50">
        <f t="shared" si="3"/>
        <v>84</v>
      </c>
      <c r="I20" s="8" t="str">
        <f t="shared" si="4"/>
        <v>B</v>
      </c>
      <c r="J20"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0" s="8"/>
      <c r="L20" s="13"/>
      <c r="M20" s="14"/>
      <c r="N20" s="44">
        <f t="shared" si="6"/>
        <v>80</v>
      </c>
      <c r="O20" s="44">
        <f t="shared" si="7"/>
        <v>71</v>
      </c>
      <c r="Q20" s="57">
        <v>75</v>
      </c>
      <c r="R20" s="57"/>
      <c r="S20" s="45">
        <v>85</v>
      </c>
      <c r="T20" s="57">
        <v>75</v>
      </c>
      <c r="U20" s="57"/>
      <c r="V20" s="45">
        <v>85</v>
      </c>
      <c r="W20" s="57">
        <v>75</v>
      </c>
      <c r="X20" s="57"/>
      <c r="Y20" s="45">
        <v>85</v>
      </c>
      <c r="Z20" s="44"/>
      <c r="AA20" s="44"/>
      <c r="AB20" s="45"/>
      <c r="AC20" s="44"/>
      <c r="AD20" s="44"/>
      <c r="AE20" s="45"/>
      <c r="AF20" s="45">
        <f t="shared" si="8"/>
        <v>80</v>
      </c>
      <c r="AG20" s="57">
        <v>76</v>
      </c>
      <c r="AH20" s="44"/>
      <c r="AI20" s="45">
        <v>76</v>
      </c>
      <c r="AJ20" s="44">
        <v>95</v>
      </c>
      <c r="AK20" s="44"/>
      <c r="AL20" s="45">
        <v>90</v>
      </c>
      <c r="AM20" s="44"/>
      <c r="AN20" s="44"/>
      <c r="AO20" s="45"/>
      <c r="AP20" s="44"/>
      <c r="AQ20" s="44"/>
      <c r="AR20" s="45"/>
      <c r="AS20" s="44"/>
      <c r="AT20" s="44"/>
      <c r="AU20" s="45"/>
      <c r="AV20" s="44">
        <v>71</v>
      </c>
      <c r="AW20" s="46">
        <f t="shared" si="9"/>
        <v>80.727272727272734</v>
      </c>
      <c r="AX20" s="47">
        <f t="shared" si="10"/>
        <v>81</v>
      </c>
      <c r="AY20" s="48"/>
      <c r="AZ20" s="57"/>
      <c r="BA20" s="57"/>
      <c r="BB20" s="45">
        <v>85</v>
      </c>
      <c r="BC20" s="60"/>
      <c r="BD20" s="60"/>
      <c r="BE20" s="45">
        <v>85</v>
      </c>
      <c r="BF20" s="60"/>
      <c r="BG20" s="60"/>
      <c r="BH20" s="45">
        <v>85</v>
      </c>
      <c r="BI20" s="57"/>
      <c r="BJ20" s="57"/>
      <c r="BK20" s="57"/>
      <c r="BL20" s="57"/>
      <c r="BM20" s="57"/>
      <c r="BN20" s="57"/>
      <c r="BO20" s="45">
        <f t="shared" si="11"/>
        <v>85</v>
      </c>
      <c r="BP20" s="44"/>
      <c r="BQ20" s="44"/>
      <c r="BR20" s="45">
        <v>76</v>
      </c>
      <c r="BS20" s="44"/>
      <c r="BT20" s="44"/>
      <c r="BU20" s="45">
        <v>90</v>
      </c>
      <c r="BV20" s="44"/>
      <c r="BW20" s="44"/>
      <c r="BX20" s="45"/>
      <c r="BY20" s="44"/>
      <c r="BZ20" s="44"/>
      <c r="CA20" s="45"/>
      <c r="CB20" s="44"/>
      <c r="CC20" s="44"/>
      <c r="CD20" s="45"/>
      <c r="CE20" s="46">
        <f t="shared" si="12"/>
        <v>84.2</v>
      </c>
      <c r="CF20" s="47">
        <f t="shared" si="13"/>
        <v>84</v>
      </c>
      <c r="CG20" s="48"/>
      <c r="CH20" s="57">
        <v>8</v>
      </c>
      <c r="CI20"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0" s="48"/>
      <c r="CK20" s="57">
        <v>8</v>
      </c>
      <c r="CL20"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Q20" s="26"/>
      <c r="CR20" s="26"/>
      <c r="CS20" s="26"/>
      <c r="CW20" s="56">
        <v>11</v>
      </c>
      <c r="CX20" s="56" t="str">
        <f>(IF(CO10="","","Memiliki kemampuan pemahanan  "))&amp;(IF(CO10="","",CO10&amp;", "))&amp;(IF(CO11="","",CO11&amp;", "))&amp;(IF(CO12="","",CO12&amp;", "))&amp;(IF(CO13="","",CO13&amp;", "))&amp;(IF(CO14="","",CO14&amp;", "))&amp;(IF(CO15="","",CO15&amp;", "))&amp;(IF(CO16="","",CO16&amp;", "))&amp;(IF(CO17="","",CO17&amp;", "))&amp;(IF(CO18="","",CO18&amp;", "))&amp;(IF(CO19="","",CO19&amp;"."))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1" spans="1:102" ht="18.75" customHeight="1" x14ac:dyDescent="0.3">
      <c r="A21" s="8">
        <v>11</v>
      </c>
      <c r="B21" s="8">
        <v>4154</v>
      </c>
      <c r="C21" s="8" t="s">
        <v>140</v>
      </c>
      <c r="E21" s="50">
        <f t="shared" si="0"/>
        <v>81</v>
      </c>
      <c r="F21" s="8" t="str">
        <f t="shared" si="1"/>
        <v>B</v>
      </c>
      <c r="G21"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1" s="50">
        <f t="shared" si="3"/>
        <v>83</v>
      </c>
      <c r="I21" s="8" t="str">
        <f t="shared" si="4"/>
        <v>B</v>
      </c>
      <c r="J21"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1" s="8"/>
      <c r="L21" s="13"/>
      <c r="M21" s="14"/>
      <c r="N21" s="44">
        <f t="shared" si="6"/>
        <v>82</v>
      </c>
      <c r="O21" s="44">
        <f t="shared" si="7"/>
        <v>72</v>
      </c>
      <c r="Q21" s="57">
        <v>75</v>
      </c>
      <c r="R21" s="57"/>
      <c r="S21" s="45">
        <v>80</v>
      </c>
      <c r="T21" s="57">
        <v>90</v>
      </c>
      <c r="U21" s="57"/>
      <c r="V21" s="45">
        <v>85</v>
      </c>
      <c r="W21" s="57">
        <v>75</v>
      </c>
      <c r="X21" s="57"/>
      <c r="Y21" s="45">
        <v>85</v>
      </c>
      <c r="Z21" s="44"/>
      <c r="AA21" s="44"/>
      <c r="AB21" s="45"/>
      <c r="AC21" s="44"/>
      <c r="AD21" s="44"/>
      <c r="AE21" s="45"/>
      <c r="AF21" s="45">
        <f t="shared" si="8"/>
        <v>82</v>
      </c>
      <c r="AG21" s="57">
        <v>80</v>
      </c>
      <c r="AH21" s="44"/>
      <c r="AI21" s="45">
        <v>85</v>
      </c>
      <c r="AJ21" s="44">
        <v>85</v>
      </c>
      <c r="AK21" s="44"/>
      <c r="AL21" s="45">
        <v>80</v>
      </c>
      <c r="AM21" s="44"/>
      <c r="AN21" s="44"/>
      <c r="AO21" s="45"/>
      <c r="AP21" s="44"/>
      <c r="AQ21" s="44"/>
      <c r="AR21" s="45"/>
      <c r="AS21" s="44"/>
      <c r="AT21" s="44"/>
      <c r="AU21" s="45"/>
      <c r="AV21" s="44">
        <v>72</v>
      </c>
      <c r="AW21" s="46">
        <f t="shared" si="9"/>
        <v>81.090909090909093</v>
      </c>
      <c r="AX21" s="47">
        <f t="shared" si="10"/>
        <v>81</v>
      </c>
      <c r="AY21" s="48"/>
      <c r="AZ21" s="57"/>
      <c r="BA21" s="57"/>
      <c r="BB21" s="45">
        <v>80</v>
      </c>
      <c r="BC21" s="60"/>
      <c r="BD21" s="60"/>
      <c r="BE21" s="45">
        <v>85</v>
      </c>
      <c r="BF21" s="60"/>
      <c r="BG21" s="60"/>
      <c r="BH21" s="45">
        <v>85</v>
      </c>
      <c r="BI21" s="57"/>
      <c r="BJ21" s="57"/>
      <c r="BK21" s="57"/>
      <c r="BL21" s="57"/>
      <c r="BM21" s="57"/>
      <c r="BN21" s="57"/>
      <c r="BO21" s="45">
        <f t="shared" si="11"/>
        <v>83</v>
      </c>
      <c r="BP21" s="44"/>
      <c r="BQ21" s="44"/>
      <c r="BR21" s="45">
        <v>85</v>
      </c>
      <c r="BS21" s="44"/>
      <c r="BT21" s="44"/>
      <c r="BU21" s="45">
        <v>80</v>
      </c>
      <c r="BV21" s="44"/>
      <c r="BW21" s="44"/>
      <c r="BX21" s="45"/>
      <c r="BY21" s="44"/>
      <c r="BZ21" s="44"/>
      <c r="CA21" s="45"/>
      <c r="CB21" s="44"/>
      <c r="CC21" s="44"/>
      <c r="CD21" s="45"/>
      <c r="CE21" s="46">
        <f t="shared" si="12"/>
        <v>83</v>
      </c>
      <c r="CF21" s="47">
        <f t="shared" si="13"/>
        <v>83</v>
      </c>
      <c r="CG21" s="48"/>
      <c r="CH21" s="57">
        <v>8</v>
      </c>
      <c r="CI21"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1" s="48"/>
      <c r="CK21" s="57">
        <v>8</v>
      </c>
      <c r="CL21"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1" s="38" t="s">
        <v>65</v>
      </c>
      <c r="CQ21" s="26"/>
      <c r="CR21" s="26"/>
      <c r="CS21" s="26"/>
    </row>
    <row r="22" spans="1:102" x14ac:dyDescent="0.25">
      <c r="A22" s="8">
        <v>12</v>
      </c>
      <c r="B22" s="8">
        <v>18435</v>
      </c>
      <c r="C22" s="8" t="s">
        <v>141</v>
      </c>
      <c r="E22" s="50">
        <f t="shared" si="0"/>
        <v>81</v>
      </c>
      <c r="F22" s="8" t="str">
        <f t="shared" si="1"/>
        <v>B</v>
      </c>
      <c r="G22"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2" s="50">
        <f t="shared" si="3"/>
        <v>84</v>
      </c>
      <c r="I22" s="8" t="str">
        <f t="shared" si="4"/>
        <v>B</v>
      </c>
      <c r="J22"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2" s="8"/>
      <c r="L22" s="13"/>
      <c r="M22" s="14"/>
      <c r="N22" s="44">
        <f t="shared" si="6"/>
        <v>80</v>
      </c>
      <c r="O22" s="44">
        <f t="shared" si="7"/>
        <v>75</v>
      </c>
      <c r="Q22" s="57">
        <v>75</v>
      </c>
      <c r="R22" s="57"/>
      <c r="S22" s="45">
        <v>85</v>
      </c>
      <c r="T22" s="57">
        <v>75</v>
      </c>
      <c r="U22" s="57"/>
      <c r="V22" s="45">
        <v>85</v>
      </c>
      <c r="W22" s="57">
        <v>75</v>
      </c>
      <c r="X22" s="57"/>
      <c r="Y22" s="45">
        <v>85</v>
      </c>
      <c r="Z22" s="44"/>
      <c r="AA22" s="44"/>
      <c r="AB22" s="45"/>
      <c r="AC22" s="44"/>
      <c r="AD22" s="44"/>
      <c r="AE22" s="45"/>
      <c r="AF22" s="45">
        <f t="shared" si="8"/>
        <v>80</v>
      </c>
      <c r="AG22" s="57">
        <v>85</v>
      </c>
      <c r="AH22" s="44"/>
      <c r="AI22" s="45">
        <v>80</v>
      </c>
      <c r="AJ22" s="44">
        <v>85</v>
      </c>
      <c r="AK22" s="44"/>
      <c r="AL22" s="45">
        <v>85</v>
      </c>
      <c r="AM22" s="44"/>
      <c r="AN22" s="44"/>
      <c r="AO22" s="45"/>
      <c r="AP22" s="44"/>
      <c r="AQ22" s="44"/>
      <c r="AR22" s="45"/>
      <c r="AS22" s="44"/>
      <c r="AT22" s="44"/>
      <c r="AU22" s="45"/>
      <c r="AV22" s="44">
        <v>75</v>
      </c>
      <c r="AW22" s="46">
        <f t="shared" si="9"/>
        <v>80.909090909090907</v>
      </c>
      <c r="AX22" s="47">
        <f t="shared" si="10"/>
        <v>81</v>
      </c>
      <c r="AY22" s="48"/>
      <c r="AZ22" s="57"/>
      <c r="BA22" s="57"/>
      <c r="BB22" s="45">
        <v>85</v>
      </c>
      <c r="BC22" s="60"/>
      <c r="BD22" s="60"/>
      <c r="BE22" s="45">
        <v>85</v>
      </c>
      <c r="BF22" s="60"/>
      <c r="BG22" s="60"/>
      <c r="BH22" s="45">
        <v>85</v>
      </c>
      <c r="BI22" s="57"/>
      <c r="BJ22" s="57"/>
      <c r="BK22" s="57"/>
      <c r="BL22" s="57"/>
      <c r="BM22" s="57"/>
      <c r="BN22" s="57"/>
      <c r="BO22" s="45">
        <f t="shared" si="11"/>
        <v>85</v>
      </c>
      <c r="BP22" s="44"/>
      <c r="BQ22" s="44"/>
      <c r="BR22" s="45">
        <v>80</v>
      </c>
      <c r="BS22" s="44"/>
      <c r="BT22" s="44"/>
      <c r="BU22" s="45">
        <v>85</v>
      </c>
      <c r="BV22" s="44"/>
      <c r="BW22" s="44"/>
      <c r="BX22" s="45"/>
      <c r="BY22" s="44"/>
      <c r="BZ22" s="44"/>
      <c r="CA22" s="45"/>
      <c r="CB22" s="44"/>
      <c r="CC22" s="44"/>
      <c r="CD22" s="45"/>
      <c r="CE22" s="46">
        <f t="shared" si="12"/>
        <v>84</v>
      </c>
      <c r="CF22" s="47">
        <f t="shared" si="13"/>
        <v>84</v>
      </c>
      <c r="CG22" s="48"/>
      <c r="CH22" s="57">
        <v>8</v>
      </c>
      <c r="CI22"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2" s="48"/>
      <c r="CK22" s="57">
        <v>8</v>
      </c>
      <c r="CL22"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2" s="39" t="s">
        <v>35</v>
      </c>
      <c r="CO22" s="40" t="s">
        <v>36</v>
      </c>
      <c r="CQ22" s="26"/>
      <c r="CR22" s="26"/>
      <c r="CS22" s="26"/>
      <c r="CW22" s="56">
        <v>0</v>
      </c>
      <c r="CX22" s="56" t="str">
        <f>(IF(CO23="","","Perlu peningkatan keterampilan  "))&amp;(IF(CO23="","",CO23&amp;", "))&amp;(IF(CO24="","",CO24&amp;", "))&amp;(IF(CO25="","",CO25&amp;", "))&amp;(IF(CO26="","",CO26&amp;", "))&amp;(IF(CO27="","",CO27&amp;", "))&amp;(IF(CO28="","",CO28&amp;", "))&amp;(IF(CO29="","",CO29&amp;", "))&amp;(IF(CO30="","",CO30&amp;", "))&amp;(IF(CO31="","",CO31&amp;", "))&amp;(IF(CO32="","",CO32&amp;"."))</f>
        <v xml:space="preserve">Perlu peningkatan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3" spans="1:102" x14ac:dyDescent="0.25">
      <c r="A23" s="8">
        <v>13</v>
      </c>
      <c r="B23" s="8">
        <v>4186</v>
      </c>
      <c r="C23" s="8" t="s">
        <v>142</v>
      </c>
      <c r="E23" s="50">
        <f t="shared" si="0"/>
        <v>79</v>
      </c>
      <c r="F23" s="8" t="str">
        <f t="shared" si="1"/>
        <v>B</v>
      </c>
      <c r="G23"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3" s="50">
        <f t="shared" si="3"/>
        <v>82</v>
      </c>
      <c r="I23" s="8" t="str">
        <f t="shared" si="4"/>
        <v>B</v>
      </c>
      <c r="J23"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3" s="8"/>
      <c r="L23" s="13"/>
      <c r="M23" s="14"/>
      <c r="N23" s="44">
        <f t="shared" si="6"/>
        <v>80</v>
      </c>
      <c r="O23" s="44">
        <f t="shared" si="7"/>
        <v>72</v>
      </c>
      <c r="Q23" s="57">
        <v>75</v>
      </c>
      <c r="R23" s="57"/>
      <c r="S23" s="45">
        <v>80</v>
      </c>
      <c r="T23" s="57">
        <v>75</v>
      </c>
      <c r="U23" s="57"/>
      <c r="V23" s="45">
        <v>85</v>
      </c>
      <c r="W23" s="57">
        <v>80</v>
      </c>
      <c r="X23" s="57"/>
      <c r="Y23" s="45">
        <v>85</v>
      </c>
      <c r="Z23" s="44"/>
      <c r="AA23" s="44"/>
      <c r="AB23" s="45"/>
      <c r="AC23" s="44"/>
      <c r="AD23" s="44"/>
      <c r="AE23" s="45"/>
      <c r="AF23" s="45">
        <f t="shared" si="8"/>
        <v>80</v>
      </c>
      <c r="AG23" s="57">
        <v>76</v>
      </c>
      <c r="AH23" s="44"/>
      <c r="AI23" s="45">
        <v>76</v>
      </c>
      <c r="AJ23" s="44">
        <v>85</v>
      </c>
      <c r="AK23" s="44"/>
      <c r="AL23" s="45">
        <v>85</v>
      </c>
      <c r="AM23" s="44"/>
      <c r="AN23" s="44"/>
      <c r="AO23" s="45"/>
      <c r="AP23" s="44"/>
      <c r="AQ23" s="44"/>
      <c r="AR23" s="45"/>
      <c r="AS23" s="44"/>
      <c r="AT23" s="44"/>
      <c r="AU23" s="45"/>
      <c r="AV23" s="44">
        <v>72</v>
      </c>
      <c r="AW23" s="46">
        <f t="shared" si="9"/>
        <v>79.454545454545453</v>
      </c>
      <c r="AX23" s="47">
        <f t="shared" si="10"/>
        <v>79</v>
      </c>
      <c r="AY23" s="48"/>
      <c r="AZ23" s="57"/>
      <c r="BA23" s="57"/>
      <c r="BB23" s="45">
        <v>80</v>
      </c>
      <c r="BC23" s="60"/>
      <c r="BD23" s="60"/>
      <c r="BE23" s="45">
        <v>85</v>
      </c>
      <c r="BF23" s="60"/>
      <c r="BG23" s="60"/>
      <c r="BH23" s="45">
        <v>85</v>
      </c>
      <c r="BI23" s="57"/>
      <c r="BJ23" s="57"/>
      <c r="BK23" s="57"/>
      <c r="BL23" s="57"/>
      <c r="BM23" s="57"/>
      <c r="BN23" s="57"/>
      <c r="BO23" s="45">
        <f t="shared" si="11"/>
        <v>83</v>
      </c>
      <c r="BP23" s="44"/>
      <c r="BQ23" s="44"/>
      <c r="BR23" s="45">
        <v>76</v>
      </c>
      <c r="BS23" s="44"/>
      <c r="BT23" s="44"/>
      <c r="BU23" s="45">
        <v>85</v>
      </c>
      <c r="BV23" s="44"/>
      <c r="BW23" s="44"/>
      <c r="BX23" s="45"/>
      <c r="BY23" s="44"/>
      <c r="BZ23" s="44"/>
      <c r="CA23" s="45"/>
      <c r="CB23" s="44"/>
      <c r="CC23" s="44"/>
      <c r="CD23" s="45"/>
      <c r="CE23" s="46">
        <f t="shared" si="12"/>
        <v>82.2</v>
      </c>
      <c r="CF23" s="47">
        <f t="shared" si="13"/>
        <v>82</v>
      </c>
      <c r="CG23" s="48"/>
      <c r="CH23" s="57">
        <v>8</v>
      </c>
      <c r="CI23"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3" s="48"/>
      <c r="CK23" s="57">
        <v>8</v>
      </c>
      <c r="CL23"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3" s="43">
        <v>1</v>
      </c>
      <c r="CO23" s="61" t="s">
        <v>389</v>
      </c>
      <c r="CQ23" s="26"/>
      <c r="CR23" s="26"/>
      <c r="CS23" s="26"/>
      <c r="CW23" s="56">
        <v>1</v>
      </c>
      <c r="CX23" s="56" t="str">
        <f>(IF(CO24="","","Memiliki keterampilan "))&amp;(IF(CO24="","",CO24&amp;", "))&amp;(IF(CO25="","",CO25&amp;", "))&amp;(IF(CO26="","",CO26&amp;", "))&amp;(IF(CO27="","",CO27&amp;", "))&amp;(IF(CO28="","",CO28&amp;", "))&amp;(IF(CO29="","",CO29&amp;", "))&amp;(IF(CO30="","",CO30&amp;", "))&amp;(IF(CO31="","",CO31&amp;", "))&amp;(IF(CO32="","",CO32&amp;", "))&amp;(IF(CO23="","","Masih perlu peningkatan keterampilan "&amp;CO23&amp;"."))</f>
        <v>Memiliki keterampilan Corak kehidupan masyarakat pada masa pra aksara, Asal usul nenek moyang bangsa Indonesia (proto, deutero dan melanesoid), Hasil dan nilai budaya masyarakat praaksara di Indonesia, Proses masuknya agama dan kebudayaan Hindu Budha di Indonesia, Masih perlu peningkatan keterampilan Konsep berpikir kronologis (diakronik), sinkronik, ruang dan waktu dalam sejarah.</v>
      </c>
    </row>
    <row r="24" spans="1:102" x14ac:dyDescent="0.25">
      <c r="A24" s="8">
        <v>14</v>
      </c>
      <c r="B24" s="8">
        <v>4202</v>
      </c>
      <c r="C24" s="8" t="s">
        <v>143</v>
      </c>
      <c r="E24" s="50">
        <f t="shared" si="0"/>
        <v>81</v>
      </c>
      <c r="F24" s="8" t="str">
        <f t="shared" si="1"/>
        <v>B</v>
      </c>
      <c r="G24"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4" s="50">
        <f t="shared" si="3"/>
        <v>84</v>
      </c>
      <c r="I24" s="8" t="str">
        <f t="shared" si="4"/>
        <v>B</v>
      </c>
      <c r="J24"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4" s="8"/>
      <c r="L24" s="13"/>
      <c r="M24" s="14"/>
      <c r="N24" s="44">
        <f t="shared" si="6"/>
        <v>81</v>
      </c>
      <c r="O24" s="44">
        <f t="shared" si="7"/>
        <v>75</v>
      </c>
      <c r="Q24" s="57">
        <v>80</v>
      </c>
      <c r="R24" s="57"/>
      <c r="S24" s="45">
        <v>85</v>
      </c>
      <c r="T24" s="57">
        <v>75</v>
      </c>
      <c r="U24" s="57"/>
      <c r="V24" s="45">
        <v>85</v>
      </c>
      <c r="W24" s="57">
        <v>75</v>
      </c>
      <c r="X24" s="57"/>
      <c r="Y24" s="45">
        <v>85</v>
      </c>
      <c r="Z24" s="44"/>
      <c r="AA24" s="44"/>
      <c r="AB24" s="45"/>
      <c r="AC24" s="44"/>
      <c r="AD24" s="44"/>
      <c r="AE24" s="45"/>
      <c r="AF24" s="45">
        <f t="shared" si="8"/>
        <v>81</v>
      </c>
      <c r="AG24" s="57">
        <v>76</v>
      </c>
      <c r="AH24" s="44"/>
      <c r="AI24" s="45">
        <v>80</v>
      </c>
      <c r="AJ24" s="44">
        <v>85</v>
      </c>
      <c r="AK24" s="44"/>
      <c r="AL24" s="45">
        <v>85</v>
      </c>
      <c r="AM24" s="44"/>
      <c r="AN24" s="44"/>
      <c r="AO24" s="45"/>
      <c r="AP24" s="44"/>
      <c r="AQ24" s="44"/>
      <c r="AR24" s="45"/>
      <c r="AS24" s="44"/>
      <c r="AT24" s="44"/>
      <c r="AU24" s="45"/>
      <c r="AV24" s="44">
        <v>75</v>
      </c>
      <c r="AW24" s="46">
        <f t="shared" si="9"/>
        <v>80.545454545454547</v>
      </c>
      <c r="AX24" s="47">
        <f t="shared" si="10"/>
        <v>81</v>
      </c>
      <c r="AY24" s="48"/>
      <c r="AZ24" s="57"/>
      <c r="BA24" s="57"/>
      <c r="BB24" s="45">
        <v>85</v>
      </c>
      <c r="BC24" s="60"/>
      <c r="BD24" s="60"/>
      <c r="BE24" s="45">
        <v>85</v>
      </c>
      <c r="BF24" s="60"/>
      <c r="BG24" s="60"/>
      <c r="BH24" s="45">
        <v>85</v>
      </c>
      <c r="BI24" s="57"/>
      <c r="BJ24" s="57"/>
      <c r="BK24" s="57"/>
      <c r="BL24" s="57"/>
      <c r="BM24" s="57"/>
      <c r="BN24" s="57"/>
      <c r="BO24" s="45">
        <f t="shared" si="11"/>
        <v>85</v>
      </c>
      <c r="BP24" s="44"/>
      <c r="BQ24" s="44"/>
      <c r="BR24" s="45">
        <v>80</v>
      </c>
      <c r="BS24" s="44"/>
      <c r="BT24" s="44"/>
      <c r="BU24" s="45">
        <v>85</v>
      </c>
      <c r="BV24" s="44"/>
      <c r="BW24" s="44"/>
      <c r="BX24" s="45"/>
      <c r="BY24" s="44"/>
      <c r="BZ24" s="44"/>
      <c r="CA24" s="45"/>
      <c r="CB24" s="44"/>
      <c r="CC24" s="44"/>
      <c r="CD24" s="45"/>
      <c r="CE24" s="46">
        <f t="shared" si="12"/>
        <v>84</v>
      </c>
      <c r="CF24" s="47">
        <f t="shared" si="13"/>
        <v>84</v>
      </c>
      <c r="CG24" s="48"/>
      <c r="CH24" s="57">
        <v>8</v>
      </c>
      <c r="CI24"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4" s="48"/>
      <c r="CK24" s="57">
        <v>8</v>
      </c>
      <c r="CL24"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4" s="43">
        <v>2</v>
      </c>
      <c r="CO24" s="61" t="s">
        <v>390</v>
      </c>
      <c r="CQ24" s="26"/>
      <c r="CR24" s="26"/>
      <c r="CS24" s="26"/>
      <c r="CW24" s="56">
        <v>2</v>
      </c>
      <c r="CX24" s="56" t="str">
        <f>(IF(CO24="","","Memiliki keterampilan "))&amp;(IF(CO23="","",CO23&amp;", "))&amp;(IF(CO25="","",CO25&amp;", "))&amp;(IF(CO26="","",CO26&amp;", "))&amp;(IF(CO27="","",CO27&amp;", "))&amp;(IF(CO28="","",CO28&amp;", "))&amp;(IF(CO29="","",CO29&amp;", "))&amp;(IF(CO30="","",CO30&amp;", "))&amp;(IF(CO31="","",CO31&amp;", "))&amp;(IF(CO32="","",CO32&amp;", "))&amp;(IF(CO24="","","Masih perlu peningkatan keterampilan "&amp;CO24&amp;"."))</f>
        <v>Memiliki keterampilan Konsep berpikir kronologis (diakronik), sinkronik, ruang dan waktu dalam sejarah, Asal usul nenek moyang bangsa Indonesia (proto, deutero dan melanesoid), Hasil dan nilai budaya masyarakat praaksara di Indonesia, Proses masuknya agama dan kebudayaan Hindu Budha di Indonesia, Masih perlu peningkatan keterampilan Corak kehidupan masyarakat pada masa pra aksara.</v>
      </c>
    </row>
    <row r="25" spans="1:102" x14ac:dyDescent="0.25">
      <c r="A25" s="8">
        <v>15</v>
      </c>
      <c r="B25" s="8">
        <v>4218</v>
      </c>
      <c r="C25" s="8" t="s">
        <v>144</v>
      </c>
      <c r="E25" s="50">
        <f t="shared" si="0"/>
        <v>80</v>
      </c>
      <c r="F25" s="8" t="str">
        <f t="shared" si="1"/>
        <v>B</v>
      </c>
      <c r="G25"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5" s="50">
        <f t="shared" si="3"/>
        <v>84</v>
      </c>
      <c r="I25" s="8" t="str">
        <f t="shared" si="4"/>
        <v>B</v>
      </c>
      <c r="J25"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5" s="8"/>
      <c r="L25" s="13"/>
      <c r="M25" s="14"/>
      <c r="N25" s="44">
        <f t="shared" si="6"/>
        <v>80</v>
      </c>
      <c r="O25" s="44">
        <f t="shared" si="7"/>
        <v>72</v>
      </c>
      <c r="Q25" s="57">
        <v>75</v>
      </c>
      <c r="R25" s="57"/>
      <c r="S25" s="45">
        <v>80</v>
      </c>
      <c r="T25" s="57">
        <v>75</v>
      </c>
      <c r="U25" s="57"/>
      <c r="V25" s="45">
        <v>85</v>
      </c>
      <c r="W25" s="57">
        <v>80</v>
      </c>
      <c r="X25" s="57"/>
      <c r="Y25" s="45">
        <v>85</v>
      </c>
      <c r="Z25" s="44"/>
      <c r="AA25" s="44"/>
      <c r="AB25" s="45"/>
      <c r="AC25" s="44"/>
      <c r="AD25" s="44"/>
      <c r="AE25" s="45"/>
      <c r="AF25" s="45">
        <f t="shared" si="8"/>
        <v>80</v>
      </c>
      <c r="AG25" s="57">
        <v>76</v>
      </c>
      <c r="AH25" s="44"/>
      <c r="AI25" s="45">
        <v>85</v>
      </c>
      <c r="AJ25" s="44">
        <v>85</v>
      </c>
      <c r="AK25" s="44"/>
      <c r="AL25" s="45">
        <v>85</v>
      </c>
      <c r="AM25" s="44"/>
      <c r="AN25" s="44"/>
      <c r="AO25" s="45"/>
      <c r="AP25" s="44"/>
      <c r="AQ25" s="44"/>
      <c r="AR25" s="45"/>
      <c r="AS25" s="44"/>
      <c r="AT25" s="44"/>
      <c r="AU25" s="45"/>
      <c r="AV25" s="44">
        <v>72</v>
      </c>
      <c r="AW25" s="46">
        <f t="shared" si="9"/>
        <v>80.272727272727266</v>
      </c>
      <c r="AX25" s="47">
        <f t="shared" si="10"/>
        <v>80</v>
      </c>
      <c r="AY25" s="48"/>
      <c r="AZ25" s="57"/>
      <c r="BA25" s="57"/>
      <c r="BB25" s="45">
        <v>80</v>
      </c>
      <c r="BC25" s="60"/>
      <c r="BD25" s="60"/>
      <c r="BE25" s="45">
        <v>85</v>
      </c>
      <c r="BF25" s="60"/>
      <c r="BG25" s="60"/>
      <c r="BH25" s="45">
        <v>85</v>
      </c>
      <c r="BI25" s="57"/>
      <c r="BJ25" s="57"/>
      <c r="BK25" s="57"/>
      <c r="BL25" s="57"/>
      <c r="BM25" s="57"/>
      <c r="BN25" s="57"/>
      <c r="BO25" s="45">
        <f t="shared" si="11"/>
        <v>83</v>
      </c>
      <c r="BP25" s="44"/>
      <c r="BQ25" s="44"/>
      <c r="BR25" s="45">
        <v>85</v>
      </c>
      <c r="BS25" s="44"/>
      <c r="BT25" s="44"/>
      <c r="BU25" s="45">
        <v>85</v>
      </c>
      <c r="BV25" s="44"/>
      <c r="BW25" s="44"/>
      <c r="BX25" s="45"/>
      <c r="BY25" s="44"/>
      <c r="BZ25" s="44"/>
      <c r="CA25" s="45"/>
      <c r="CB25" s="44"/>
      <c r="CC25" s="44"/>
      <c r="CD25" s="45"/>
      <c r="CE25" s="46">
        <f t="shared" si="12"/>
        <v>84</v>
      </c>
      <c r="CF25" s="47">
        <f t="shared" si="13"/>
        <v>84</v>
      </c>
      <c r="CG25" s="48"/>
      <c r="CH25" s="57">
        <v>8</v>
      </c>
      <c r="CI25"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5" s="48"/>
      <c r="CK25" s="57">
        <v>8</v>
      </c>
      <c r="CL25"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5" s="43">
        <v>3</v>
      </c>
      <c r="CO25" s="61" t="s">
        <v>391</v>
      </c>
      <c r="CQ25" s="70" t="s">
        <v>70</v>
      </c>
      <c r="CR25" s="70"/>
      <c r="CS25" s="70"/>
      <c r="CW25" s="56">
        <v>3</v>
      </c>
      <c r="CX25" s="56" t="str">
        <f>(IF(CO24="","","Memiliki keterampilan "))&amp;(IF(CO23="","",CO23&amp;", "))&amp;(IF(CO24="","",CO24&amp;", "))&amp;(IF(CO26="","",CO26&amp;", "))&amp;(IF(CO27="","",CO27&amp;", "))&amp;(IF(CO28="","",CO28&amp;", "))&amp;(IF(CO29="","",CO29&amp;", "))&amp;(IF(CO30="","",CO30&amp;", "))&amp;(IF(CO31="","",CO31&amp;", "))&amp;(IF(CO32="","",CO32&amp;", "))&amp;(IF(CO25="","","Masih perlu peningkatan keterampilan "&amp;CO25&amp;"."))</f>
        <v>Memiliki keterampilan Konsep berpikir kronologis (diakronik), sinkronik, ruang dan waktu dalam sejarah, Corak kehidupan masyarakat pada masa pra aksara, Hasil dan nilai budaya masyarakat praaksara di Indonesia, Proses masuknya agama dan kebudayaan Hindu Budha di Indonesia, Masih perlu peningkatan keterampilan Asal usul nenek moyang bangsa Indonesia (proto, deutero dan melanesoid).</v>
      </c>
    </row>
    <row r="26" spans="1:102" x14ac:dyDescent="0.25">
      <c r="A26" s="8">
        <v>16</v>
      </c>
      <c r="B26" s="8">
        <v>4234</v>
      </c>
      <c r="C26" s="8" t="s">
        <v>145</v>
      </c>
      <c r="E26" s="50">
        <f t="shared" si="0"/>
        <v>82</v>
      </c>
      <c r="F26" s="8" t="str">
        <f t="shared" si="1"/>
        <v>B</v>
      </c>
      <c r="G26"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6" s="50">
        <f t="shared" si="3"/>
        <v>83</v>
      </c>
      <c r="I26" s="8" t="str">
        <f t="shared" si="4"/>
        <v>B</v>
      </c>
      <c r="J26"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6" s="8"/>
      <c r="L26" s="13"/>
      <c r="M26" s="14"/>
      <c r="N26" s="44">
        <f t="shared" si="6"/>
        <v>85</v>
      </c>
      <c r="O26" s="44">
        <f t="shared" si="7"/>
        <v>73</v>
      </c>
      <c r="Q26" s="57">
        <v>90</v>
      </c>
      <c r="R26" s="57"/>
      <c r="S26" s="45">
        <v>85</v>
      </c>
      <c r="T26" s="57">
        <v>90</v>
      </c>
      <c r="U26" s="57"/>
      <c r="V26" s="45">
        <v>85</v>
      </c>
      <c r="W26" s="57">
        <v>75</v>
      </c>
      <c r="X26" s="57"/>
      <c r="Y26" s="45">
        <v>85</v>
      </c>
      <c r="Z26" s="44"/>
      <c r="AA26" s="44"/>
      <c r="AB26" s="45"/>
      <c r="AC26" s="44"/>
      <c r="AD26" s="44"/>
      <c r="AE26" s="45"/>
      <c r="AF26" s="45">
        <f t="shared" si="8"/>
        <v>85</v>
      </c>
      <c r="AG26" s="57">
        <v>76</v>
      </c>
      <c r="AH26" s="44"/>
      <c r="AI26" s="45">
        <v>76</v>
      </c>
      <c r="AJ26" s="44">
        <v>85</v>
      </c>
      <c r="AK26" s="44"/>
      <c r="AL26" s="45">
        <v>85</v>
      </c>
      <c r="AM26" s="44"/>
      <c r="AN26" s="44"/>
      <c r="AO26" s="45"/>
      <c r="AP26" s="44"/>
      <c r="AQ26" s="44"/>
      <c r="AR26" s="45"/>
      <c r="AS26" s="44"/>
      <c r="AT26" s="44"/>
      <c r="AU26" s="45"/>
      <c r="AV26" s="44">
        <v>73</v>
      </c>
      <c r="AW26" s="46">
        <f t="shared" si="9"/>
        <v>82.272727272727266</v>
      </c>
      <c r="AX26" s="47">
        <f t="shared" si="10"/>
        <v>82</v>
      </c>
      <c r="AY26" s="48"/>
      <c r="AZ26" s="57"/>
      <c r="BA26" s="57"/>
      <c r="BB26" s="45">
        <v>85</v>
      </c>
      <c r="BC26" s="60"/>
      <c r="BD26" s="60"/>
      <c r="BE26" s="45">
        <v>85</v>
      </c>
      <c r="BF26" s="60"/>
      <c r="BG26" s="60"/>
      <c r="BH26" s="45">
        <v>85</v>
      </c>
      <c r="BI26" s="57"/>
      <c r="BJ26" s="57"/>
      <c r="BK26" s="57"/>
      <c r="BL26" s="57"/>
      <c r="BM26" s="57"/>
      <c r="BN26" s="57"/>
      <c r="BO26" s="45">
        <f t="shared" si="11"/>
        <v>85</v>
      </c>
      <c r="BP26" s="44"/>
      <c r="BQ26" s="44"/>
      <c r="BR26" s="45">
        <v>76</v>
      </c>
      <c r="BS26" s="44"/>
      <c r="BT26" s="44"/>
      <c r="BU26" s="45">
        <v>85</v>
      </c>
      <c r="BV26" s="44"/>
      <c r="BW26" s="44"/>
      <c r="BX26" s="45"/>
      <c r="BY26" s="44"/>
      <c r="BZ26" s="44"/>
      <c r="CA26" s="45"/>
      <c r="CB26" s="44"/>
      <c r="CC26" s="44"/>
      <c r="CD26" s="45"/>
      <c r="CE26" s="46">
        <f t="shared" si="12"/>
        <v>83.2</v>
      </c>
      <c r="CF26" s="47">
        <f t="shared" si="13"/>
        <v>83</v>
      </c>
      <c r="CG26" s="48"/>
      <c r="CH26" s="57">
        <v>8</v>
      </c>
      <c r="CI26"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6" s="48"/>
      <c r="CK26" s="57">
        <v>8</v>
      </c>
      <c r="CL26"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6" s="43">
        <v>4</v>
      </c>
      <c r="CO26" s="57"/>
      <c r="CQ26" s="27" t="s">
        <v>50</v>
      </c>
      <c r="CR26" s="28" t="s">
        <v>51</v>
      </c>
      <c r="CS26" s="28" t="s">
        <v>52</v>
      </c>
      <c r="CW26" s="56">
        <v>4</v>
      </c>
      <c r="CX26" s="56" t="str">
        <f>(IF(CO24="","","Memiliki keterampilan "))&amp;(IF(CO23="","",CO23&amp;", "))&amp;(IF(CO24="","",CO24&amp;", "))&amp;(IF(CO25="","",CO25&amp;", "))&amp;(IF(CO27="","",CO27&amp;", "))&amp;(IF(CO28="","",CO28&amp;", "))&amp;(IF(CO29="","",CO29&amp;", "))&amp;(IF(CO30="","",CO30&amp;", "))&amp;(IF(CO31="","",CO31&amp;", "))&amp;(IF(CO32="","",CO32&amp;", "))&amp;(IF(CO26="","","Masih perlu peningkatan keterampilan "&amp;CO26&amp;"."))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7" spans="1:102" x14ac:dyDescent="0.25">
      <c r="A27" s="8">
        <v>17</v>
      </c>
      <c r="B27" s="8">
        <v>4250</v>
      </c>
      <c r="C27" s="8" t="s">
        <v>146</v>
      </c>
      <c r="E27" s="50">
        <f t="shared" si="0"/>
        <v>79</v>
      </c>
      <c r="F27" s="8" t="str">
        <f t="shared" si="1"/>
        <v>B</v>
      </c>
      <c r="G27"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7" s="50">
        <f t="shared" si="3"/>
        <v>81</v>
      </c>
      <c r="I27" s="8" t="str">
        <f t="shared" si="4"/>
        <v>B</v>
      </c>
      <c r="J27"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7" s="8"/>
      <c r="L27" s="13"/>
      <c r="M27" s="14"/>
      <c r="N27" s="44">
        <f t="shared" si="6"/>
        <v>80</v>
      </c>
      <c r="O27" s="44">
        <f t="shared" si="7"/>
        <v>75</v>
      </c>
      <c r="Q27" s="57">
        <v>75</v>
      </c>
      <c r="R27" s="57"/>
      <c r="S27" s="45">
        <v>80</v>
      </c>
      <c r="T27" s="57">
        <v>75</v>
      </c>
      <c r="U27" s="57"/>
      <c r="V27" s="45">
        <v>85</v>
      </c>
      <c r="W27" s="57">
        <v>80</v>
      </c>
      <c r="X27" s="57"/>
      <c r="Y27" s="45">
        <v>85</v>
      </c>
      <c r="Z27" s="44"/>
      <c r="AA27" s="44"/>
      <c r="AB27" s="45"/>
      <c r="AC27" s="44"/>
      <c r="AD27" s="44"/>
      <c r="AE27" s="45"/>
      <c r="AF27" s="45">
        <f t="shared" si="8"/>
        <v>80</v>
      </c>
      <c r="AG27" s="57">
        <v>76</v>
      </c>
      <c r="AH27" s="44"/>
      <c r="AI27" s="45">
        <v>76</v>
      </c>
      <c r="AJ27" s="44">
        <v>85</v>
      </c>
      <c r="AK27" s="44"/>
      <c r="AL27" s="45">
        <v>80</v>
      </c>
      <c r="AM27" s="44"/>
      <c r="AN27" s="44"/>
      <c r="AO27" s="45"/>
      <c r="AP27" s="44"/>
      <c r="AQ27" s="44"/>
      <c r="AR27" s="45"/>
      <c r="AS27" s="44"/>
      <c r="AT27" s="44"/>
      <c r="AU27" s="45"/>
      <c r="AV27" s="44">
        <v>75</v>
      </c>
      <c r="AW27" s="46">
        <f t="shared" si="9"/>
        <v>79.272727272727266</v>
      </c>
      <c r="AX27" s="47">
        <f t="shared" si="10"/>
        <v>79</v>
      </c>
      <c r="AY27" s="48"/>
      <c r="AZ27" s="57"/>
      <c r="BA27" s="57"/>
      <c r="BB27" s="45">
        <v>80</v>
      </c>
      <c r="BC27" s="60"/>
      <c r="BD27" s="60"/>
      <c r="BE27" s="45">
        <v>85</v>
      </c>
      <c r="BF27" s="60"/>
      <c r="BG27" s="60"/>
      <c r="BH27" s="45">
        <v>85</v>
      </c>
      <c r="BI27" s="57"/>
      <c r="BJ27" s="57"/>
      <c r="BK27" s="57"/>
      <c r="BL27" s="57"/>
      <c r="BM27" s="57"/>
      <c r="BN27" s="57"/>
      <c r="BO27" s="45">
        <f t="shared" si="11"/>
        <v>83</v>
      </c>
      <c r="BP27" s="44"/>
      <c r="BQ27" s="44"/>
      <c r="BR27" s="45">
        <v>76</v>
      </c>
      <c r="BS27" s="44"/>
      <c r="BT27" s="44"/>
      <c r="BU27" s="45">
        <v>80</v>
      </c>
      <c r="BV27" s="44"/>
      <c r="BW27" s="44"/>
      <c r="BX27" s="45"/>
      <c r="BY27" s="44"/>
      <c r="BZ27" s="44"/>
      <c r="CA27" s="45"/>
      <c r="CB27" s="44"/>
      <c r="CC27" s="44"/>
      <c r="CD27" s="45"/>
      <c r="CE27" s="46">
        <f t="shared" si="12"/>
        <v>81.2</v>
      </c>
      <c r="CF27" s="47">
        <f t="shared" si="13"/>
        <v>81</v>
      </c>
      <c r="CG27" s="48"/>
      <c r="CH27" s="57">
        <v>8</v>
      </c>
      <c r="CI27"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7" s="48"/>
      <c r="CK27" s="57">
        <v>8</v>
      </c>
      <c r="CL27"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7" s="43">
        <v>5</v>
      </c>
      <c r="CO27" s="57"/>
      <c r="CQ27" s="21">
        <v>0</v>
      </c>
      <c r="CR27" s="22">
        <v>69</v>
      </c>
      <c r="CS27" s="23" t="s">
        <v>54</v>
      </c>
      <c r="CW27" s="56">
        <v>5</v>
      </c>
      <c r="CX27" s="56" t="str">
        <f>(IF(CO24="","","Memiliki keterampilan "))&amp;(IF(CO23="","",CO23&amp;", "))&amp;(IF(CO24="","",CO24&amp;", "))&amp;(IF(CO25="","",CO25&amp;", "))&amp;(IF(CO26="","",CO26&amp;", "))&amp;(IF(CO28="","",CO28&amp;", "))&amp;(IF(CO29="","",CO29&amp;", "))&amp;(IF(CO30="","",CO30&amp;", "))&amp;(IF(CO31="","",CO31&amp;", "))&amp;(IF(CO32="","",CO32&amp;", "))&amp;(IF(CO27="","","Masih perlu peningkatan keterampilan "&amp;CO27&amp;"."))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8" spans="1:102" x14ac:dyDescent="0.25">
      <c r="A28" s="8">
        <v>18</v>
      </c>
      <c r="B28" s="8">
        <v>4266</v>
      </c>
      <c r="C28" s="8" t="s">
        <v>147</v>
      </c>
      <c r="E28" s="50">
        <f t="shared" si="0"/>
        <v>80</v>
      </c>
      <c r="F28" s="8" t="str">
        <f t="shared" si="1"/>
        <v>B</v>
      </c>
      <c r="G28"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8" s="50">
        <f t="shared" si="3"/>
        <v>81</v>
      </c>
      <c r="I28" s="8" t="str">
        <f t="shared" si="4"/>
        <v>B</v>
      </c>
      <c r="J28"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8" s="8"/>
      <c r="L28" s="13"/>
      <c r="M28" s="14"/>
      <c r="N28" s="44">
        <f t="shared" si="6"/>
        <v>80</v>
      </c>
      <c r="O28" s="44">
        <f t="shared" si="7"/>
        <v>80</v>
      </c>
      <c r="Q28" s="57">
        <v>75</v>
      </c>
      <c r="R28" s="57"/>
      <c r="S28" s="45">
        <v>80</v>
      </c>
      <c r="T28" s="57">
        <v>75</v>
      </c>
      <c r="U28" s="57"/>
      <c r="V28" s="45">
        <v>85</v>
      </c>
      <c r="W28" s="57">
        <v>80</v>
      </c>
      <c r="X28" s="57"/>
      <c r="Y28" s="45">
        <v>85</v>
      </c>
      <c r="Z28" s="44"/>
      <c r="AA28" s="44"/>
      <c r="AB28" s="45"/>
      <c r="AC28" s="44"/>
      <c r="AD28" s="44"/>
      <c r="AE28" s="45"/>
      <c r="AF28" s="45">
        <f t="shared" si="8"/>
        <v>80</v>
      </c>
      <c r="AG28" s="57">
        <v>80</v>
      </c>
      <c r="AH28" s="44"/>
      <c r="AI28" s="45">
        <v>76</v>
      </c>
      <c r="AJ28" s="44">
        <v>85</v>
      </c>
      <c r="AK28" s="44"/>
      <c r="AL28" s="45">
        <v>80</v>
      </c>
      <c r="AM28" s="44"/>
      <c r="AN28" s="44"/>
      <c r="AO28" s="45"/>
      <c r="AP28" s="44"/>
      <c r="AQ28" s="44"/>
      <c r="AR28" s="45"/>
      <c r="AS28" s="44"/>
      <c r="AT28" s="44"/>
      <c r="AU28" s="45"/>
      <c r="AV28" s="44">
        <v>80</v>
      </c>
      <c r="AW28" s="46">
        <f t="shared" si="9"/>
        <v>80.090909090909093</v>
      </c>
      <c r="AX28" s="47">
        <f t="shared" si="10"/>
        <v>80</v>
      </c>
      <c r="AY28" s="48"/>
      <c r="AZ28" s="57"/>
      <c r="BA28" s="57"/>
      <c r="BB28" s="45">
        <v>80</v>
      </c>
      <c r="BC28" s="60"/>
      <c r="BD28" s="60"/>
      <c r="BE28" s="45">
        <v>85</v>
      </c>
      <c r="BF28" s="60"/>
      <c r="BG28" s="60"/>
      <c r="BH28" s="45">
        <v>85</v>
      </c>
      <c r="BI28" s="57"/>
      <c r="BJ28" s="57"/>
      <c r="BK28" s="57"/>
      <c r="BL28" s="57"/>
      <c r="BM28" s="57"/>
      <c r="BN28" s="57"/>
      <c r="BO28" s="45">
        <f t="shared" si="11"/>
        <v>83</v>
      </c>
      <c r="BP28" s="44"/>
      <c r="BQ28" s="44"/>
      <c r="BR28" s="45">
        <v>76</v>
      </c>
      <c r="BS28" s="44"/>
      <c r="BT28" s="44"/>
      <c r="BU28" s="45">
        <v>80</v>
      </c>
      <c r="BV28" s="44"/>
      <c r="BW28" s="44"/>
      <c r="BX28" s="45"/>
      <c r="BY28" s="44"/>
      <c r="BZ28" s="44"/>
      <c r="CA28" s="45"/>
      <c r="CB28" s="44"/>
      <c r="CC28" s="44"/>
      <c r="CD28" s="45"/>
      <c r="CE28" s="46">
        <f t="shared" si="12"/>
        <v>81.2</v>
      </c>
      <c r="CF28" s="47">
        <f t="shared" si="13"/>
        <v>81</v>
      </c>
      <c r="CG28" s="48"/>
      <c r="CH28" s="57">
        <v>8</v>
      </c>
      <c r="CI28"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8" s="48"/>
      <c r="CK28" s="57">
        <v>8</v>
      </c>
      <c r="CL28"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8" s="43">
        <v>6</v>
      </c>
      <c r="CO28" s="57" t="s">
        <v>392</v>
      </c>
      <c r="CQ28" s="21">
        <v>70</v>
      </c>
      <c r="CR28" s="24">
        <v>75</v>
      </c>
      <c r="CS28" s="25" t="s">
        <v>56</v>
      </c>
      <c r="CW28" s="56">
        <v>6</v>
      </c>
      <c r="CX28" s="56" t="str">
        <f>(IF(CO24="","","Memiliki keterampilan "))&amp;(IF(CO23="","",CO23&amp;", "))&amp;(IF(CO24="","",CO24&amp;", "))&amp;(IF(CO25="","",CO25&amp;", "))&amp;(IF(CO26="","",CO26&amp;", "))&amp;(IF(CO27="","",CO27&amp;", "))&amp;(IF(CO29="","",CO29&amp;", "))&amp;(IF(CO30="","",CO30&amp;", "))&amp;(IF(CO31="","",CO31&amp;", "))&amp;(IF(CO32="","",CO32&amp;", "))&amp;(IF(CO28="","","Masih perlu peningkatan keterampilan "&amp;CO28&amp;"."))</f>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row>
    <row r="29" spans="1:102" x14ac:dyDescent="0.25">
      <c r="A29" s="8">
        <v>19</v>
      </c>
      <c r="B29" s="8">
        <v>4282</v>
      </c>
      <c r="C29" s="8" t="s">
        <v>148</v>
      </c>
      <c r="E29" s="50">
        <f t="shared" si="0"/>
        <v>81</v>
      </c>
      <c r="F29" s="8" t="str">
        <f t="shared" si="1"/>
        <v>B</v>
      </c>
      <c r="G29"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9" s="50">
        <f t="shared" si="3"/>
        <v>82</v>
      </c>
      <c r="I29" s="8" t="str">
        <f t="shared" si="4"/>
        <v>B</v>
      </c>
      <c r="J29"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9" s="8"/>
      <c r="L29" s="13"/>
      <c r="M29" s="14"/>
      <c r="N29" s="44">
        <f t="shared" si="6"/>
        <v>83</v>
      </c>
      <c r="O29" s="44">
        <f t="shared" si="7"/>
        <v>80</v>
      </c>
      <c r="Q29" s="57">
        <v>90</v>
      </c>
      <c r="R29" s="57"/>
      <c r="S29" s="45">
        <v>85</v>
      </c>
      <c r="T29" s="57">
        <v>75</v>
      </c>
      <c r="U29" s="57"/>
      <c r="V29" s="45">
        <v>85</v>
      </c>
      <c r="W29" s="57">
        <v>75</v>
      </c>
      <c r="X29" s="57"/>
      <c r="Y29" s="45">
        <v>85</v>
      </c>
      <c r="Z29" s="44"/>
      <c r="AA29" s="44"/>
      <c r="AB29" s="45"/>
      <c r="AC29" s="44"/>
      <c r="AD29" s="44"/>
      <c r="AE29" s="45"/>
      <c r="AF29" s="45">
        <f t="shared" si="8"/>
        <v>83</v>
      </c>
      <c r="AG29" s="57">
        <v>76</v>
      </c>
      <c r="AH29" s="44"/>
      <c r="AI29" s="45">
        <v>76</v>
      </c>
      <c r="AJ29" s="44">
        <v>85</v>
      </c>
      <c r="AK29" s="44"/>
      <c r="AL29" s="45">
        <v>80</v>
      </c>
      <c r="AM29" s="44"/>
      <c r="AN29" s="44"/>
      <c r="AO29" s="45"/>
      <c r="AP29" s="44"/>
      <c r="AQ29" s="44"/>
      <c r="AR29" s="45"/>
      <c r="AS29" s="44"/>
      <c r="AT29" s="44"/>
      <c r="AU29" s="45"/>
      <c r="AV29" s="44">
        <v>80</v>
      </c>
      <c r="AW29" s="46">
        <f t="shared" si="9"/>
        <v>81.090909090909093</v>
      </c>
      <c r="AX29" s="47">
        <f t="shared" si="10"/>
        <v>81</v>
      </c>
      <c r="AY29" s="48"/>
      <c r="AZ29" s="57"/>
      <c r="BA29" s="57"/>
      <c r="BB29" s="45">
        <v>85</v>
      </c>
      <c r="BC29" s="60"/>
      <c r="BD29" s="60"/>
      <c r="BE29" s="45">
        <v>85</v>
      </c>
      <c r="BF29" s="60"/>
      <c r="BG29" s="60"/>
      <c r="BH29" s="45">
        <v>85</v>
      </c>
      <c r="BI29" s="57"/>
      <c r="BJ29" s="57"/>
      <c r="BK29" s="57"/>
      <c r="BL29" s="57"/>
      <c r="BM29" s="57"/>
      <c r="BN29" s="57"/>
      <c r="BO29" s="45">
        <f t="shared" si="11"/>
        <v>85</v>
      </c>
      <c r="BP29" s="44"/>
      <c r="BQ29" s="44"/>
      <c r="BR29" s="45">
        <v>76</v>
      </c>
      <c r="BS29" s="44"/>
      <c r="BT29" s="44"/>
      <c r="BU29" s="45">
        <v>80</v>
      </c>
      <c r="BV29" s="44"/>
      <c r="BW29" s="44"/>
      <c r="BX29" s="45"/>
      <c r="BY29" s="44"/>
      <c r="BZ29" s="44"/>
      <c r="CA29" s="45"/>
      <c r="CB29" s="44"/>
      <c r="CC29" s="44"/>
      <c r="CD29" s="45"/>
      <c r="CE29" s="46">
        <f t="shared" si="12"/>
        <v>82.2</v>
      </c>
      <c r="CF29" s="47">
        <f t="shared" si="13"/>
        <v>82</v>
      </c>
      <c r="CG29" s="48"/>
      <c r="CH29" s="57">
        <v>8</v>
      </c>
      <c r="CI29"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9" s="48"/>
      <c r="CK29" s="57">
        <v>8</v>
      </c>
      <c r="CL29"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9" s="43">
        <v>7</v>
      </c>
      <c r="CO29" s="57" t="s">
        <v>393</v>
      </c>
      <c r="CQ29" s="21">
        <v>76</v>
      </c>
      <c r="CR29" s="24">
        <v>90</v>
      </c>
      <c r="CS29" s="25" t="s">
        <v>58</v>
      </c>
      <c r="CW29" s="56">
        <v>7</v>
      </c>
      <c r="CX29" s="56" t="str">
        <f>(IF(CO24="","","Memiliki keterampilan "))&amp;(IF(CO23="","",CO23&amp;", "))&amp;(IF(CO24="","",CO24&amp;", "))&amp;(IF(CO25="","",CO25&amp;", "))&amp;(IF(CO26="","",CO26&amp;", "))&amp;(IF(CO27="","",CO27&amp;", "))&amp;(IF(CO28="","",CO28&amp;", "))&amp;(IF(CO30="","",CO30&amp;", "))&amp;(IF(CO31="","",CO31&amp;", "))&amp;(IF(CO32="","",CO32&amp;", "))&amp;(IF(CO29="","","Masih perlu peningkatan keterampilan "&amp;CO29&amp;"."))</f>
        <v>Memiliki keterampilan Konsep berpikir kronologis (diakronik), sinkronik, ruang dan waktu dalam sejarah, Corak kehidupan masyarakat pada masa pra aksara, Asal usul nenek moyang bangsa Indonesia (proto, deutero dan melanesoid), Hasil dan nilai budaya masyarakat praaksara di Indonesia, Masih perlu peningkatan keterampilan Proses masuknya agama dan kebudayaan Hindu Budha di Indonesia.</v>
      </c>
    </row>
    <row r="30" spans="1:102" x14ac:dyDescent="0.25">
      <c r="A30" s="8">
        <v>20</v>
      </c>
      <c r="B30" s="8">
        <v>4298</v>
      </c>
      <c r="C30" s="8" t="s">
        <v>149</v>
      </c>
      <c r="E30" s="50">
        <f t="shared" si="0"/>
        <v>79</v>
      </c>
      <c r="F30" s="8" t="str">
        <f t="shared" si="1"/>
        <v>B</v>
      </c>
      <c r="G30"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0" s="50">
        <f t="shared" si="3"/>
        <v>81</v>
      </c>
      <c r="I30" s="8" t="str">
        <f t="shared" si="4"/>
        <v>B</v>
      </c>
      <c r="J30"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0" s="8"/>
      <c r="L30" s="13"/>
      <c r="M30" s="14"/>
      <c r="N30" s="44">
        <f t="shared" si="6"/>
        <v>80</v>
      </c>
      <c r="O30" s="44">
        <f t="shared" si="7"/>
        <v>70</v>
      </c>
      <c r="Q30" s="57">
        <v>75</v>
      </c>
      <c r="R30" s="57"/>
      <c r="S30" s="45">
        <v>80</v>
      </c>
      <c r="T30" s="57">
        <v>75</v>
      </c>
      <c r="U30" s="57"/>
      <c r="V30" s="45">
        <v>85</v>
      </c>
      <c r="W30" s="57">
        <v>80</v>
      </c>
      <c r="X30" s="57"/>
      <c r="Y30" s="45">
        <v>85</v>
      </c>
      <c r="Z30" s="44"/>
      <c r="AA30" s="44"/>
      <c r="AB30" s="45"/>
      <c r="AC30" s="44"/>
      <c r="AD30" s="44"/>
      <c r="AE30" s="45"/>
      <c r="AF30" s="45">
        <f t="shared" si="8"/>
        <v>80</v>
      </c>
      <c r="AG30" s="57">
        <v>76</v>
      </c>
      <c r="AH30" s="44"/>
      <c r="AI30" s="45">
        <v>76</v>
      </c>
      <c r="AJ30" s="44">
        <v>85</v>
      </c>
      <c r="AK30" s="44"/>
      <c r="AL30" s="45">
        <v>80</v>
      </c>
      <c r="AM30" s="44"/>
      <c r="AN30" s="44"/>
      <c r="AO30" s="45"/>
      <c r="AP30" s="44"/>
      <c r="AQ30" s="44"/>
      <c r="AR30" s="45"/>
      <c r="AS30" s="44"/>
      <c r="AT30" s="44"/>
      <c r="AU30" s="45"/>
      <c r="AV30" s="44">
        <v>70</v>
      </c>
      <c r="AW30" s="46">
        <f t="shared" si="9"/>
        <v>78.818181818181813</v>
      </c>
      <c r="AX30" s="47">
        <f t="shared" si="10"/>
        <v>79</v>
      </c>
      <c r="AY30" s="48"/>
      <c r="AZ30" s="57"/>
      <c r="BA30" s="57"/>
      <c r="BB30" s="45">
        <v>80</v>
      </c>
      <c r="BC30" s="60"/>
      <c r="BD30" s="60"/>
      <c r="BE30" s="45">
        <v>85</v>
      </c>
      <c r="BF30" s="60"/>
      <c r="BG30" s="60"/>
      <c r="BH30" s="45">
        <v>85</v>
      </c>
      <c r="BI30" s="57"/>
      <c r="BJ30" s="57"/>
      <c r="BK30" s="57"/>
      <c r="BL30" s="57"/>
      <c r="BM30" s="57"/>
      <c r="BN30" s="57"/>
      <c r="BO30" s="45">
        <f t="shared" si="11"/>
        <v>83</v>
      </c>
      <c r="BP30" s="44"/>
      <c r="BQ30" s="44"/>
      <c r="BR30" s="45">
        <v>76</v>
      </c>
      <c r="BS30" s="44"/>
      <c r="BT30" s="44"/>
      <c r="BU30" s="45">
        <v>80</v>
      </c>
      <c r="BV30" s="44"/>
      <c r="BW30" s="44"/>
      <c r="BX30" s="45"/>
      <c r="BY30" s="44"/>
      <c r="BZ30" s="44"/>
      <c r="CA30" s="45"/>
      <c r="CB30" s="44"/>
      <c r="CC30" s="44"/>
      <c r="CD30" s="45"/>
      <c r="CE30" s="46">
        <f t="shared" si="12"/>
        <v>81.2</v>
      </c>
      <c r="CF30" s="47">
        <f t="shared" si="13"/>
        <v>81</v>
      </c>
      <c r="CG30" s="48"/>
      <c r="CH30" s="57">
        <v>8</v>
      </c>
      <c r="CI30"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0" s="48"/>
      <c r="CK30" s="57">
        <v>8</v>
      </c>
      <c r="CL30"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30" s="43">
        <v>8</v>
      </c>
      <c r="CO30" s="57"/>
      <c r="CQ30" s="21">
        <v>91</v>
      </c>
      <c r="CR30" s="24">
        <v>100</v>
      </c>
      <c r="CS30" s="25" t="s">
        <v>15</v>
      </c>
      <c r="CW30" s="56">
        <v>8</v>
      </c>
      <c r="CX30" s="56" t="str">
        <f>(IF(CO24="","","Memiliki keterampilan "))&amp;(IF(CO23="","",CO23&amp;", "))&amp;(IF(CO24="","",CO24&amp;", "))&amp;(IF(CO25="","",CO25&amp;", "))&amp;(IF(CO26="","",CO26&amp;", "))&amp;(IF(CO27="","",CO27&amp;", "))&amp;(IF(CO28="","",CO28&amp;", "))&amp;(IF(CO29="","",CO29&amp;", "))&amp;(IF(CO31="","",CO31&amp;", "))&amp;(IF(CO32="","",CO32&amp;", "))&amp;(IF(CO30="","","Masih perlu peningkatan keterampilan "&amp;CO30&amp;"."))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1" spans="1:102" x14ac:dyDescent="0.25">
      <c r="A31" s="8">
        <v>21</v>
      </c>
      <c r="B31" s="8">
        <v>4314</v>
      </c>
      <c r="C31" s="8" t="s">
        <v>150</v>
      </c>
      <c r="E31" s="50">
        <f t="shared" si="0"/>
        <v>80</v>
      </c>
      <c r="F31" s="8" t="str">
        <f t="shared" si="1"/>
        <v>B</v>
      </c>
      <c r="G31"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1" s="50">
        <f t="shared" si="3"/>
        <v>82</v>
      </c>
      <c r="I31" s="8" t="str">
        <f t="shared" si="4"/>
        <v>B</v>
      </c>
      <c r="J31"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1" s="8"/>
      <c r="L31" s="13"/>
      <c r="M31" s="14"/>
      <c r="N31" s="44">
        <f t="shared" si="6"/>
        <v>80</v>
      </c>
      <c r="O31" s="44">
        <f t="shared" si="7"/>
        <v>79</v>
      </c>
      <c r="Q31" s="57">
        <v>75</v>
      </c>
      <c r="R31" s="57"/>
      <c r="S31" s="45">
        <v>80</v>
      </c>
      <c r="T31" s="57">
        <v>75</v>
      </c>
      <c r="U31" s="57"/>
      <c r="V31" s="45">
        <v>85</v>
      </c>
      <c r="W31" s="57">
        <v>80</v>
      </c>
      <c r="X31" s="57"/>
      <c r="Y31" s="45">
        <v>85</v>
      </c>
      <c r="Z31" s="44"/>
      <c r="AA31" s="44"/>
      <c r="AB31" s="45"/>
      <c r="AC31" s="44"/>
      <c r="AD31" s="44"/>
      <c r="AE31" s="45"/>
      <c r="AF31" s="45">
        <f t="shared" si="8"/>
        <v>80</v>
      </c>
      <c r="AG31" s="57">
        <v>76</v>
      </c>
      <c r="AH31" s="44"/>
      <c r="AI31" s="45">
        <v>76</v>
      </c>
      <c r="AJ31" s="44">
        <v>85</v>
      </c>
      <c r="AK31" s="44"/>
      <c r="AL31" s="45">
        <v>85</v>
      </c>
      <c r="AM31" s="44"/>
      <c r="AN31" s="44"/>
      <c r="AO31" s="45"/>
      <c r="AP31" s="44"/>
      <c r="AQ31" s="44"/>
      <c r="AR31" s="45"/>
      <c r="AS31" s="44"/>
      <c r="AT31" s="44"/>
      <c r="AU31" s="45"/>
      <c r="AV31" s="44">
        <v>79</v>
      </c>
      <c r="AW31" s="46">
        <f t="shared" si="9"/>
        <v>80.090909090909093</v>
      </c>
      <c r="AX31" s="47">
        <f t="shared" si="10"/>
        <v>80</v>
      </c>
      <c r="AY31" s="48"/>
      <c r="AZ31" s="57"/>
      <c r="BA31" s="57"/>
      <c r="BB31" s="45">
        <v>80</v>
      </c>
      <c r="BC31" s="60"/>
      <c r="BD31" s="60"/>
      <c r="BE31" s="45">
        <v>85</v>
      </c>
      <c r="BF31" s="60"/>
      <c r="BG31" s="60"/>
      <c r="BH31" s="45">
        <v>85</v>
      </c>
      <c r="BI31" s="57"/>
      <c r="BJ31" s="57"/>
      <c r="BK31" s="57"/>
      <c r="BL31" s="57"/>
      <c r="BM31" s="57"/>
      <c r="BN31" s="57"/>
      <c r="BO31" s="45">
        <f t="shared" si="11"/>
        <v>83</v>
      </c>
      <c r="BP31" s="44"/>
      <c r="BQ31" s="44"/>
      <c r="BR31" s="45">
        <v>76</v>
      </c>
      <c r="BS31" s="44"/>
      <c r="BT31" s="44"/>
      <c r="BU31" s="45">
        <v>85</v>
      </c>
      <c r="BV31" s="44"/>
      <c r="BW31" s="44"/>
      <c r="BX31" s="45"/>
      <c r="BY31" s="44"/>
      <c r="BZ31" s="44"/>
      <c r="CA31" s="45"/>
      <c r="CB31" s="44"/>
      <c r="CC31" s="44"/>
      <c r="CD31" s="45"/>
      <c r="CE31" s="46">
        <f t="shared" si="12"/>
        <v>82.2</v>
      </c>
      <c r="CF31" s="47">
        <f t="shared" si="13"/>
        <v>82</v>
      </c>
      <c r="CG31" s="48"/>
      <c r="CH31" s="57">
        <v>8</v>
      </c>
      <c r="CI31"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1" s="48"/>
      <c r="CK31" s="57">
        <v>8</v>
      </c>
      <c r="CL31"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31" s="43">
        <v>9</v>
      </c>
      <c r="CO31" s="57"/>
      <c r="CW31" s="56">
        <v>9</v>
      </c>
      <c r="CX31" s="56" t="str">
        <f>(IF(CO24="","","Memiliki keterampilan "))&amp;(IF(CO23="","",CO23&amp;", "))&amp;(IF(CO24="","",CO24&amp;", "))&amp;(IF(CO25="","",CO25&amp;", "))&amp;(IF(CO26="","",CO26&amp;", "))&amp;(IF(CO27="","",CO27&amp;", "))&amp;(IF(CO28="","",CO28&amp;", "))&amp;(IF(CO29="","",CO29&amp;", "))&amp;(IF(CO30="","",CO30&amp;", "))&amp;(IF(CO32="","",CO32&amp;", "))&amp;(IF(CO31="","","Masih perlu peningkatan keterampilan "&amp;CO31&amp;"."))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2" spans="1:102" x14ac:dyDescent="0.25">
      <c r="A32" s="8">
        <v>22</v>
      </c>
      <c r="B32" s="8">
        <v>4330</v>
      </c>
      <c r="C32" s="8" t="s">
        <v>151</v>
      </c>
      <c r="E32" s="50">
        <f t="shared" si="0"/>
        <v>80</v>
      </c>
      <c r="F32" s="8" t="str">
        <f t="shared" si="1"/>
        <v>B</v>
      </c>
      <c r="G32"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2" s="50">
        <f t="shared" si="3"/>
        <v>83</v>
      </c>
      <c r="I32" s="8" t="str">
        <f t="shared" si="4"/>
        <v>B</v>
      </c>
      <c r="J32"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2" s="8"/>
      <c r="L32" s="13"/>
      <c r="M32" s="14"/>
      <c r="N32" s="44">
        <f t="shared" si="6"/>
        <v>80</v>
      </c>
      <c r="O32" s="44">
        <f t="shared" si="7"/>
        <v>75</v>
      </c>
      <c r="Q32" s="57">
        <v>75</v>
      </c>
      <c r="R32" s="57"/>
      <c r="S32" s="45">
        <v>80</v>
      </c>
      <c r="T32" s="57">
        <v>75</v>
      </c>
      <c r="U32" s="57"/>
      <c r="V32" s="45">
        <v>85</v>
      </c>
      <c r="W32" s="57">
        <v>80</v>
      </c>
      <c r="X32" s="57"/>
      <c r="Y32" s="45">
        <v>85</v>
      </c>
      <c r="Z32" s="44"/>
      <c r="AA32" s="44"/>
      <c r="AB32" s="45"/>
      <c r="AC32" s="44"/>
      <c r="AD32" s="44"/>
      <c r="AE32" s="45"/>
      <c r="AF32" s="45">
        <f t="shared" si="8"/>
        <v>80</v>
      </c>
      <c r="AG32" s="57">
        <v>76</v>
      </c>
      <c r="AH32" s="44"/>
      <c r="AI32" s="45">
        <v>85</v>
      </c>
      <c r="AJ32" s="44">
        <v>85</v>
      </c>
      <c r="AK32" s="44"/>
      <c r="AL32" s="45">
        <v>80</v>
      </c>
      <c r="AM32" s="44"/>
      <c r="AN32" s="44"/>
      <c r="AO32" s="45"/>
      <c r="AP32" s="44"/>
      <c r="AQ32" s="44"/>
      <c r="AR32" s="45"/>
      <c r="AS32" s="44"/>
      <c r="AT32" s="44"/>
      <c r="AU32" s="45"/>
      <c r="AV32" s="44">
        <v>75</v>
      </c>
      <c r="AW32" s="46">
        <f t="shared" si="9"/>
        <v>80.090909090909093</v>
      </c>
      <c r="AX32" s="47">
        <f t="shared" si="10"/>
        <v>80</v>
      </c>
      <c r="AY32" s="48"/>
      <c r="AZ32" s="57"/>
      <c r="BA32" s="57"/>
      <c r="BB32" s="45">
        <v>80</v>
      </c>
      <c r="BC32" s="60"/>
      <c r="BD32" s="60"/>
      <c r="BE32" s="45">
        <v>85</v>
      </c>
      <c r="BF32" s="60"/>
      <c r="BG32" s="60"/>
      <c r="BH32" s="45">
        <v>85</v>
      </c>
      <c r="BI32" s="57"/>
      <c r="BJ32" s="57"/>
      <c r="BK32" s="57"/>
      <c r="BL32" s="57"/>
      <c r="BM32" s="57"/>
      <c r="BN32" s="57"/>
      <c r="BO32" s="45">
        <f t="shared" si="11"/>
        <v>83</v>
      </c>
      <c r="BP32" s="44"/>
      <c r="BQ32" s="44"/>
      <c r="BR32" s="45">
        <v>85</v>
      </c>
      <c r="BS32" s="44"/>
      <c r="BT32" s="44"/>
      <c r="BU32" s="45">
        <v>80</v>
      </c>
      <c r="BV32" s="44"/>
      <c r="BW32" s="44"/>
      <c r="BX32" s="45"/>
      <c r="BY32" s="44"/>
      <c r="BZ32" s="44"/>
      <c r="CA32" s="45"/>
      <c r="CB32" s="44"/>
      <c r="CC32" s="44"/>
      <c r="CD32" s="45"/>
      <c r="CE32" s="46">
        <f t="shared" si="12"/>
        <v>83</v>
      </c>
      <c r="CF32" s="47">
        <f t="shared" si="13"/>
        <v>83</v>
      </c>
      <c r="CG32" s="48"/>
      <c r="CH32" s="57">
        <v>8</v>
      </c>
      <c r="CI32"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2" s="48"/>
      <c r="CK32" s="57">
        <v>8</v>
      </c>
      <c r="CL32"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32" s="43">
        <v>10</v>
      </c>
      <c r="CO32" s="57"/>
      <c r="CW32" s="56">
        <v>10</v>
      </c>
      <c r="CX32" s="56" t="str">
        <f>(IF(CO24="","","Memiliki keterampilan "))&amp;(IF(CO23="","",CO23&amp;", "))&amp;(IF(CO24="","",CO24&amp;", "))&amp;(IF(CO25="","",CO25&amp;", "))&amp;(IF(CO26="","",CO26&amp;", "))&amp;(IF(CO27="","",CO27&amp;", "))&amp;(IF(CO28="","",CO28&amp;", "))&amp;(IF(CO29="","",CO29&amp;", "))&amp;(IF(CO30="","",CO30&amp;", "))&amp;(IF(CO31="","",CO31&amp;", "))&amp;(IF(CO32="","","Masih perlu peningkatan keterampilan "&amp;CO32&amp;"."))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3" spans="1:102" x14ac:dyDescent="0.25">
      <c r="A33" s="8">
        <v>23</v>
      </c>
      <c r="B33" s="8">
        <v>4346</v>
      </c>
      <c r="C33" s="8" t="s">
        <v>152</v>
      </c>
      <c r="E33" s="50">
        <f t="shared" si="0"/>
        <v>80</v>
      </c>
      <c r="F33" s="8" t="str">
        <f t="shared" si="1"/>
        <v>B</v>
      </c>
      <c r="G33"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3" s="50">
        <f t="shared" si="3"/>
        <v>82</v>
      </c>
      <c r="I33" s="8" t="str">
        <f t="shared" si="4"/>
        <v>B</v>
      </c>
      <c r="J33"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3" s="8"/>
      <c r="L33" s="13"/>
      <c r="M33" s="14"/>
      <c r="N33" s="44">
        <f t="shared" si="6"/>
        <v>80</v>
      </c>
      <c r="O33" s="44">
        <f t="shared" si="7"/>
        <v>71</v>
      </c>
      <c r="Q33" s="57">
        <v>75</v>
      </c>
      <c r="R33" s="57"/>
      <c r="S33" s="45">
        <v>80</v>
      </c>
      <c r="T33" s="57">
        <v>75</v>
      </c>
      <c r="U33" s="57"/>
      <c r="V33" s="45">
        <v>85</v>
      </c>
      <c r="W33" s="57">
        <v>80</v>
      </c>
      <c r="X33" s="57"/>
      <c r="Y33" s="45">
        <v>85</v>
      </c>
      <c r="Z33" s="44"/>
      <c r="AA33" s="44"/>
      <c r="AB33" s="45"/>
      <c r="AC33" s="44"/>
      <c r="AD33" s="44"/>
      <c r="AE33" s="45"/>
      <c r="AF33" s="45">
        <f t="shared" si="8"/>
        <v>80</v>
      </c>
      <c r="AG33" s="57">
        <v>80</v>
      </c>
      <c r="AH33" s="44"/>
      <c r="AI33" s="45">
        <v>80</v>
      </c>
      <c r="AJ33" s="44">
        <v>85</v>
      </c>
      <c r="AK33" s="44"/>
      <c r="AL33" s="45">
        <v>80</v>
      </c>
      <c r="AM33" s="44"/>
      <c r="AN33" s="44"/>
      <c r="AO33" s="45"/>
      <c r="AP33" s="44"/>
      <c r="AQ33" s="44"/>
      <c r="AR33" s="45"/>
      <c r="AS33" s="44"/>
      <c r="AT33" s="44"/>
      <c r="AU33" s="45"/>
      <c r="AV33" s="44">
        <v>71</v>
      </c>
      <c r="AW33" s="46">
        <f t="shared" si="9"/>
        <v>79.63636363636364</v>
      </c>
      <c r="AX33" s="47">
        <f t="shared" si="10"/>
        <v>80</v>
      </c>
      <c r="AY33" s="48"/>
      <c r="AZ33" s="57"/>
      <c r="BA33" s="57"/>
      <c r="BB33" s="45">
        <v>80</v>
      </c>
      <c r="BC33" s="60"/>
      <c r="BD33" s="60"/>
      <c r="BE33" s="45">
        <v>85</v>
      </c>
      <c r="BF33" s="60"/>
      <c r="BG33" s="60"/>
      <c r="BH33" s="45">
        <v>85</v>
      </c>
      <c r="BI33" s="57"/>
      <c r="BJ33" s="57"/>
      <c r="BK33" s="57"/>
      <c r="BL33" s="57"/>
      <c r="BM33" s="57"/>
      <c r="BN33" s="57"/>
      <c r="BO33" s="45">
        <f t="shared" si="11"/>
        <v>83</v>
      </c>
      <c r="BP33" s="44"/>
      <c r="BQ33" s="44"/>
      <c r="BR33" s="45">
        <v>80</v>
      </c>
      <c r="BS33" s="44"/>
      <c r="BT33" s="44"/>
      <c r="BU33" s="45">
        <v>80</v>
      </c>
      <c r="BV33" s="44"/>
      <c r="BW33" s="44"/>
      <c r="BX33" s="45"/>
      <c r="BY33" s="44"/>
      <c r="BZ33" s="44"/>
      <c r="CA33" s="45"/>
      <c r="CB33" s="44"/>
      <c r="CC33" s="44"/>
      <c r="CD33" s="45"/>
      <c r="CE33" s="46">
        <f t="shared" si="12"/>
        <v>82</v>
      </c>
      <c r="CF33" s="47">
        <f t="shared" si="13"/>
        <v>82</v>
      </c>
      <c r="CG33" s="48"/>
      <c r="CH33" s="57">
        <v>8</v>
      </c>
      <c r="CI33"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3" s="48"/>
      <c r="CK33" s="57">
        <v>8</v>
      </c>
      <c r="CL33"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W33" s="56">
        <v>11</v>
      </c>
      <c r="CX33" s="56" t="str">
        <f>(IF(CO23="","","Memiliki keterampilan  "))&amp;(IF(CO23="","",CO23&amp;", "))&amp;(IF(CO24="","",CO24&amp;", "))&amp;(IF(CO25="","",CO25&amp;", "))&amp;(IF(CO26="","",CO26&amp;", "))&amp;(IF(CO27="","",CO27&amp;", "))&amp;(IF(CO28="","",CO28&amp;", "))&amp;(IF(CO29="","",CO29&amp;", "))&amp;(IF(CO30="","",CO30&amp;", "))&amp;(IF(CO31="","",CO31&amp;", "))&amp;(IF(CO32="","",CO32&amp;"."))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4" spans="1:102" x14ac:dyDescent="0.25">
      <c r="A34" s="8">
        <v>24</v>
      </c>
      <c r="B34" s="8">
        <v>4362</v>
      </c>
      <c r="C34" s="8" t="s">
        <v>153</v>
      </c>
      <c r="E34" s="50">
        <f t="shared" si="0"/>
        <v>79</v>
      </c>
      <c r="F34" s="8" t="str">
        <f t="shared" si="1"/>
        <v>B</v>
      </c>
      <c r="G34"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4" s="50">
        <f t="shared" si="3"/>
        <v>81</v>
      </c>
      <c r="I34" s="8" t="str">
        <f t="shared" si="4"/>
        <v>B</v>
      </c>
      <c r="J34"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4" s="8"/>
      <c r="L34" s="13"/>
      <c r="M34" s="14"/>
      <c r="N34" s="44">
        <f t="shared" si="6"/>
        <v>80</v>
      </c>
      <c r="O34" s="44">
        <f t="shared" si="7"/>
        <v>70</v>
      </c>
      <c r="Q34" s="57">
        <v>75</v>
      </c>
      <c r="R34" s="57"/>
      <c r="S34" s="45">
        <v>80</v>
      </c>
      <c r="T34" s="57">
        <v>75</v>
      </c>
      <c r="U34" s="57"/>
      <c r="V34" s="45">
        <v>85</v>
      </c>
      <c r="W34" s="57">
        <v>80</v>
      </c>
      <c r="X34" s="57"/>
      <c r="Y34" s="45">
        <v>85</v>
      </c>
      <c r="Z34" s="44"/>
      <c r="AA34" s="44"/>
      <c r="AB34" s="45"/>
      <c r="AC34" s="44"/>
      <c r="AD34" s="44"/>
      <c r="AE34" s="45"/>
      <c r="AF34" s="45">
        <f t="shared" si="8"/>
        <v>80</v>
      </c>
      <c r="AG34" s="57">
        <v>76</v>
      </c>
      <c r="AH34" s="44"/>
      <c r="AI34" s="45">
        <v>76</v>
      </c>
      <c r="AJ34" s="44">
        <v>85</v>
      </c>
      <c r="AK34" s="44"/>
      <c r="AL34" s="45">
        <v>80</v>
      </c>
      <c r="AM34" s="44"/>
      <c r="AN34" s="44"/>
      <c r="AO34" s="45"/>
      <c r="AP34" s="44"/>
      <c r="AQ34" s="44"/>
      <c r="AR34" s="45"/>
      <c r="AS34" s="44"/>
      <c r="AT34" s="44"/>
      <c r="AU34" s="45"/>
      <c r="AV34" s="44">
        <v>70</v>
      </c>
      <c r="AW34" s="46">
        <f t="shared" si="9"/>
        <v>78.818181818181813</v>
      </c>
      <c r="AX34" s="47">
        <f t="shared" si="10"/>
        <v>79</v>
      </c>
      <c r="AY34" s="48"/>
      <c r="AZ34" s="57"/>
      <c r="BA34" s="57"/>
      <c r="BB34" s="45">
        <v>80</v>
      </c>
      <c r="BC34" s="60"/>
      <c r="BD34" s="60"/>
      <c r="BE34" s="45">
        <v>85</v>
      </c>
      <c r="BF34" s="60"/>
      <c r="BG34" s="60"/>
      <c r="BH34" s="45">
        <v>85</v>
      </c>
      <c r="BI34" s="57"/>
      <c r="BJ34" s="57"/>
      <c r="BK34" s="57"/>
      <c r="BL34" s="57"/>
      <c r="BM34" s="57"/>
      <c r="BN34" s="57"/>
      <c r="BO34" s="45">
        <f t="shared" si="11"/>
        <v>83</v>
      </c>
      <c r="BP34" s="44"/>
      <c r="BQ34" s="44"/>
      <c r="BR34" s="45">
        <v>76</v>
      </c>
      <c r="BS34" s="44"/>
      <c r="BT34" s="44"/>
      <c r="BU34" s="45">
        <v>80</v>
      </c>
      <c r="BV34" s="44"/>
      <c r="BW34" s="44"/>
      <c r="BX34" s="45"/>
      <c r="BY34" s="44"/>
      <c r="BZ34" s="44"/>
      <c r="CA34" s="45"/>
      <c r="CB34" s="44"/>
      <c r="CC34" s="44"/>
      <c r="CD34" s="45"/>
      <c r="CE34" s="46">
        <f t="shared" si="12"/>
        <v>81.2</v>
      </c>
      <c r="CF34" s="47">
        <f t="shared" si="13"/>
        <v>81</v>
      </c>
      <c r="CG34" s="48"/>
      <c r="CH34" s="57">
        <v>8</v>
      </c>
      <c r="CI34"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4" s="48"/>
      <c r="CK34" s="57">
        <v>8</v>
      </c>
      <c r="CL34"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5" spans="1:102" x14ac:dyDescent="0.25">
      <c r="A35" s="8">
        <v>25</v>
      </c>
      <c r="B35" s="8">
        <v>4378</v>
      </c>
      <c r="C35" s="8" t="s">
        <v>154</v>
      </c>
      <c r="E35" s="50">
        <f t="shared" si="0"/>
        <v>79</v>
      </c>
      <c r="F35" s="8" t="str">
        <f t="shared" si="1"/>
        <v>B</v>
      </c>
      <c r="G35"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5" s="50">
        <f t="shared" si="3"/>
        <v>80</v>
      </c>
      <c r="I35" s="8" t="str">
        <f t="shared" si="4"/>
        <v>B</v>
      </c>
      <c r="J35"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5" s="8"/>
      <c r="L35" s="13"/>
      <c r="M35" s="14"/>
      <c r="N35" s="44">
        <f t="shared" si="6"/>
        <v>80</v>
      </c>
      <c r="O35" s="44">
        <f t="shared" si="7"/>
        <v>71</v>
      </c>
      <c r="Q35" s="57">
        <v>75</v>
      </c>
      <c r="R35" s="57"/>
      <c r="S35" s="45">
        <v>80</v>
      </c>
      <c r="T35" s="57">
        <v>75</v>
      </c>
      <c r="U35" s="57"/>
      <c r="V35" s="45">
        <v>85</v>
      </c>
      <c r="W35" s="57">
        <v>80</v>
      </c>
      <c r="X35" s="57"/>
      <c r="Y35" s="45">
        <v>85</v>
      </c>
      <c r="Z35" s="44"/>
      <c r="AA35" s="44"/>
      <c r="AB35" s="45"/>
      <c r="AC35" s="44"/>
      <c r="AD35" s="44"/>
      <c r="AE35" s="45"/>
      <c r="AF35" s="45">
        <f t="shared" si="8"/>
        <v>80</v>
      </c>
      <c r="AG35" s="57">
        <v>90</v>
      </c>
      <c r="AH35" s="44"/>
      <c r="AI35" s="45">
        <v>76</v>
      </c>
      <c r="AJ35" s="44">
        <v>76</v>
      </c>
      <c r="AK35" s="44"/>
      <c r="AL35" s="45">
        <v>76</v>
      </c>
      <c r="AM35" s="44"/>
      <c r="AN35" s="44"/>
      <c r="AO35" s="45"/>
      <c r="AP35" s="44"/>
      <c r="AQ35" s="44"/>
      <c r="AR35" s="45"/>
      <c r="AS35" s="44"/>
      <c r="AT35" s="44"/>
      <c r="AU35" s="45"/>
      <c r="AV35" s="44">
        <v>71</v>
      </c>
      <c r="AW35" s="46">
        <f t="shared" si="9"/>
        <v>79</v>
      </c>
      <c r="AX35" s="47">
        <f t="shared" si="10"/>
        <v>79</v>
      </c>
      <c r="AY35" s="48"/>
      <c r="AZ35" s="57"/>
      <c r="BA35" s="57"/>
      <c r="BB35" s="45">
        <v>80</v>
      </c>
      <c r="BC35" s="60"/>
      <c r="BD35" s="60"/>
      <c r="BE35" s="45">
        <v>85</v>
      </c>
      <c r="BF35" s="60"/>
      <c r="BG35" s="60"/>
      <c r="BH35" s="45">
        <v>85</v>
      </c>
      <c r="BI35" s="57"/>
      <c r="BJ35" s="57"/>
      <c r="BK35" s="57"/>
      <c r="BL35" s="57"/>
      <c r="BM35" s="57"/>
      <c r="BN35" s="57"/>
      <c r="BO35" s="45">
        <f t="shared" si="11"/>
        <v>83</v>
      </c>
      <c r="BP35" s="44"/>
      <c r="BQ35" s="44"/>
      <c r="BR35" s="45">
        <v>76</v>
      </c>
      <c r="BS35" s="44"/>
      <c r="BT35" s="44"/>
      <c r="BU35" s="45">
        <v>76</v>
      </c>
      <c r="BV35" s="44"/>
      <c r="BW35" s="44"/>
      <c r="BX35" s="45"/>
      <c r="BY35" s="44"/>
      <c r="BZ35" s="44"/>
      <c r="CA35" s="45"/>
      <c r="CB35" s="44"/>
      <c r="CC35" s="44"/>
      <c r="CD35" s="45"/>
      <c r="CE35" s="46">
        <f t="shared" si="12"/>
        <v>80.400000000000006</v>
      </c>
      <c r="CF35" s="47">
        <f t="shared" si="13"/>
        <v>80</v>
      </c>
      <c r="CG35" s="48"/>
      <c r="CH35" s="57">
        <v>8</v>
      </c>
      <c r="CI35"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5" s="48"/>
      <c r="CK35" s="57">
        <v>8</v>
      </c>
      <c r="CL35"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6" spans="1:102" x14ac:dyDescent="0.25">
      <c r="A36" s="8">
        <v>26</v>
      </c>
      <c r="B36" s="8">
        <v>4394</v>
      </c>
      <c r="C36" s="8" t="s">
        <v>155</v>
      </c>
      <c r="E36" s="50">
        <f t="shared" si="0"/>
        <v>80</v>
      </c>
      <c r="F36" s="8" t="str">
        <f t="shared" si="1"/>
        <v>B</v>
      </c>
      <c r="G36"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6" s="50">
        <f t="shared" si="3"/>
        <v>84</v>
      </c>
      <c r="I36" s="8" t="str">
        <f t="shared" si="4"/>
        <v>B</v>
      </c>
      <c r="J36"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6" s="8"/>
      <c r="L36" s="13"/>
      <c r="M36" s="14"/>
      <c r="N36" s="44">
        <f t="shared" si="6"/>
        <v>82</v>
      </c>
      <c r="O36" s="44">
        <f t="shared" si="7"/>
        <v>70</v>
      </c>
      <c r="Q36" s="57">
        <v>80</v>
      </c>
      <c r="R36" s="57"/>
      <c r="S36" s="45">
        <v>85</v>
      </c>
      <c r="T36" s="57">
        <v>80</v>
      </c>
      <c r="U36" s="57"/>
      <c r="V36" s="45">
        <v>85</v>
      </c>
      <c r="W36" s="57">
        <v>75</v>
      </c>
      <c r="X36" s="57"/>
      <c r="Y36" s="45">
        <v>85</v>
      </c>
      <c r="Z36" s="44"/>
      <c r="AA36" s="44"/>
      <c r="AB36" s="45"/>
      <c r="AC36" s="44"/>
      <c r="AD36" s="44"/>
      <c r="AE36" s="45"/>
      <c r="AF36" s="45">
        <f t="shared" si="8"/>
        <v>82</v>
      </c>
      <c r="AG36" s="57">
        <v>76</v>
      </c>
      <c r="AH36" s="44"/>
      <c r="AI36" s="45">
        <v>85</v>
      </c>
      <c r="AJ36" s="44">
        <v>76</v>
      </c>
      <c r="AK36" s="44"/>
      <c r="AL36" s="45">
        <v>80</v>
      </c>
      <c r="AM36" s="44"/>
      <c r="AN36" s="44"/>
      <c r="AO36" s="45"/>
      <c r="AP36" s="44"/>
      <c r="AQ36" s="44"/>
      <c r="AR36" s="45"/>
      <c r="AS36" s="44"/>
      <c r="AT36" s="44"/>
      <c r="AU36" s="45"/>
      <c r="AV36" s="44">
        <v>70</v>
      </c>
      <c r="AW36" s="46">
        <f t="shared" si="9"/>
        <v>79.727272727272734</v>
      </c>
      <c r="AX36" s="47">
        <f t="shared" si="10"/>
        <v>80</v>
      </c>
      <c r="AY36" s="48"/>
      <c r="AZ36" s="57"/>
      <c r="BA36" s="57"/>
      <c r="BB36" s="45">
        <v>85</v>
      </c>
      <c r="BC36" s="60"/>
      <c r="BD36" s="60"/>
      <c r="BE36" s="45">
        <v>85</v>
      </c>
      <c r="BF36" s="60"/>
      <c r="BG36" s="60"/>
      <c r="BH36" s="45">
        <v>85</v>
      </c>
      <c r="BI36" s="57"/>
      <c r="BJ36" s="57"/>
      <c r="BK36" s="57"/>
      <c r="BL36" s="57"/>
      <c r="BM36" s="57"/>
      <c r="BN36" s="57"/>
      <c r="BO36" s="45">
        <f t="shared" si="11"/>
        <v>85</v>
      </c>
      <c r="BP36" s="44"/>
      <c r="BQ36" s="44"/>
      <c r="BR36" s="45">
        <v>85</v>
      </c>
      <c r="BS36" s="44"/>
      <c r="BT36" s="44"/>
      <c r="BU36" s="45">
        <v>80</v>
      </c>
      <c r="BV36" s="44"/>
      <c r="BW36" s="44"/>
      <c r="BX36" s="45"/>
      <c r="BY36" s="44"/>
      <c r="BZ36" s="44"/>
      <c r="CA36" s="45"/>
      <c r="CB36" s="44"/>
      <c r="CC36" s="44"/>
      <c r="CD36" s="45"/>
      <c r="CE36" s="46">
        <f t="shared" si="12"/>
        <v>84</v>
      </c>
      <c r="CF36" s="47">
        <f t="shared" si="13"/>
        <v>84</v>
      </c>
      <c r="CG36" s="48"/>
      <c r="CH36" s="57">
        <v>8</v>
      </c>
      <c r="CI36"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6" s="48"/>
      <c r="CK36" s="57">
        <v>8</v>
      </c>
      <c r="CL36"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7" spans="1:102" x14ac:dyDescent="0.25">
      <c r="A37" s="8">
        <v>27</v>
      </c>
      <c r="B37" s="8">
        <v>4410</v>
      </c>
      <c r="C37" s="8" t="s">
        <v>156</v>
      </c>
      <c r="E37" s="50">
        <f t="shared" si="0"/>
        <v>80</v>
      </c>
      <c r="F37" s="8" t="str">
        <f t="shared" si="1"/>
        <v>B</v>
      </c>
      <c r="G37"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7" s="50">
        <f t="shared" si="3"/>
        <v>82</v>
      </c>
      <c r="I37" s="8" t="str">
        <f t="shared" si="4"/>
        <v>B</v>
      </c>
      <c r="J37"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7" s="8"/>
      <c r="L37" s="13"/>
      <c r="M37" s="14"/>
      <c r="N37" s="44">
        <f t="shared" si="6"/>
        <v>82</v>
      </c>
      <c r="O37" s="44">
        <f t="shared" si="7"/>
        <v>73</v>
      </c>
      <c r="Q37" s="57">
        <v>75</v>
      </c>
      <c r="R37" s="57"/>
      <c r="S37" s="45">
        <v>80</v>
      </c>
      <c r="T37" s="57">
        <v>90</v>
      </c>
      <c r="U37" s="57"/>
      <c r="V37" s="45">
        <v>85</v>
      </c>
      <c r="W37" s="57">
        <v>75</v>
      </c>
      <c r="X37" s="57"/>
      <c r="Y37" s="45">
        <v>85</v>
      </c>
      <c r="Z37" s="44"/>
      <c r="AA37" s="44"/>
      <c r="AB37" s="45"/>
      <c r="AC37" s="44"/>
      <c r="AD37" s="44"/>
      <c r="AE37" s="45"/>
      <c r="AF37" s="45">
        <f t="shared" si="8"/>
        <v>82</v>
      </c>
      <c r="AG37" s="57">
        <v>76</v>
      </c>
      <c r="AH37" s="44"/>
      <c r="AI37" s="45">
        <v>80</v>
      </c>
      <c r="AJ37" s="44">
        <v>76</v>
      </c>
      <c r="AK37" s="44"/>
      <c r="AL37" s="45">
        <v>80</v>
      </c>
      <c r="AM37" s="44"/>
      <c r="AN37" s="44"/>
      <c r="AO37" s="45"/>
      <c r="AP37" s="44"/>
      <c r="AQ37" s="44"/>
      <c r="AR37" s="45"/>
      <c r="AS37" s="44"/>
      <c r="AT37" s="44"/>
      <c r="AU37" s="45"/>
      <c r="AV37" s="44">
        <v>73</v>
      </c>
      <c r="AW37" s="46">
        <f t="shared" si="9"/>
        <v>79.545454545454547</v>
      </c>
      <c r="AX37" s="47">
        <f t="shared" si="10"/>
        <v>80</v>
      </c>
      <c r="AY37" s="48"/>
      <c r="AZ37" s="57"/>
      <c r="BA37" s="57"/>
      <c r="BB37" s="45">
        <v>80</v>
      </c>
      <c r="BC37" s="60"/>
      <c r="BD37" s="60"/>
      <c r="BE37" s="45">
        <v>85</v>
      </c>
      <c r="BF37" s="60"/>
      <c r="BG37" s="60"/>
      <c r="BH37" s="45">
        <v>85</v>
      </c>
      <c r="BI37" s="57"/>
      <c r="BJ37" s="57"/>
      <c r="BK37" s="57"/>
      <c r="BL37" s="57"/>
      <c r="BM37" s="57"/>
      <c r="BN37" s="57"/>
      <c r="BO37" s="45">
        <f t="shared" si="11"/>
        <v>83</v>
      </c>
      <c r="BP37" s="44"/>
      <c r="BQ37" s="44"/>
      <c r="BR37" s="45">
        <v>80</v>
      </c>
      <c r="BS37" s="44"/>
      <c r="BT37" s="44"/>
      <c r="BU37" s="45">
        <v>80</v>
      </c>
      <c r="BV37" s="44"/>
      <c r="BW37" s="44"/>
      <c r="BX37" s="45"/>
      <c r="BY37" s="44"/>
      <c r="BZ37" s="44"/>
      <c r="CA37" s="45"/>
      <c r="CB37" s="44"/>
      <c r="CC37" s="44"/>
      <c r="CD37" s="45"/>
      <c r="CE37" s="46">
        <f t="shared" si="12"/>
        <v>82</v>
      </c>
      <c r="CF37" s="47">
        <f t="shared" si="13"/>
        <v>82</v>
      </c>
      <c r="CG37" s="48"/>
      <c r="CH37" s="57">
        <v>8</v>
      </c>
      <c r="CI37"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7" s="48"/>
      <c r="CK37" s="57">
        <v>8</v>
      </c>
      <c r="CL37"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8" spans="1:102" x14ac:dyDescent="0.25">
      <c r="A38" s="8">
        <v>28</v>
      </c>
      <c r="B38" s="8">
        <v>4426</v>
      </c>
      <c r="C38" s="8" t="s">
        <v>157</v>
      </c>
      <c r="E38" s="50">
        <f t="shared" si="0"/>
        <v>82</v>
      </c>
      <c r="F38" s="8" t="str">
        <f t="shared" si="1"/>
        <v>B</v>
      </c>
      <c r="G38"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8" s="50">
        <f t="shared" si="3"/>
        <v>85</v>
      </c>
      <c r="I38" s="8" t="str">
        <f t="shared" si="4"/>
        <v>B</v>
      </c>
      <c r="J38"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8" s="8"/>
      <c r="L38" s="13"/>
      <c r="M38" s="14"/>
      <c r="N38" s="44">
        <f t="shared" si="6"/>
        <v>83</v>
      </c>
      <c r="O38" s="44">
        <f t="shared" si="7"/>
        <v>72</v>
      </c>
      <c r="Q38" s="57">
        <v>75</v>
      </c>
      <c r="R38" s="57"/>
      <c r="S38" s="45">
        <v>85</v>
      </c>
      <c r="T38" s="57">
        <v>90</v>
      </c>
      <c r="U38" s="57"/>
      <c r="V38" s="45">
        <v>85</v>
      </c>
      <c r="W38" s="57">
        <v>75</v>
      </c>
      <c r="X38" s="57"/>
      <c r="Y38" s="45">
        <v>85</v>
      </c>
      <c r="Z38" s="44"/>
      <c r="AA38" s="44"/>
      <c r="AB38" s="45"/>
      <c r="AC38" s="44"/>
      <c r="AD38" s="44"/>
      <c r="AE38" s="45"/>
      <c r="AF38" s="45">
        <f t="shared" si="8"/>
        <v>83</v>
      </c>
      <c r="AG38" s="57">
        <v>80</v>
      </c>
      <c r="AH38" s="44"/>
      <c r="AI38" s="45">
        <v>80</v>
      </c>
      <c r="AJ38" s="44">
        <v>90</v>
      </c>
      <c r="AK38" s="44"/>
      <c r="AL38" s="45">
        <v>90</v>
      </c>
      <c r="AM38" s="44"/>
      <c r="AN38" s="44"/>
      <c r="AO38" s="45"/>
      <c r="AP38" s="44"/>
      <c r="AQ38" s="44"/>
      <c r="AR38" s="45"/>
      <c r="AS38" s="44"/>
      <c r="AT38" s="44"/>
      <c r="AU38" s="45"/>
      <c r="AV38" s="44">
        <v>72</v>
      </c>
      <c r="AW38" s="46">
        <f t="shared" si="9"/>
        <v>82.454545454545453</v>
      </c>
      <c r="AX38" s="47">
        <f t="shared" si="10"/>
        <v>82</v>
      </c>
      <c r="AY38" s="48"/>
      <c r="AZ38" s="57"/>
      <c r="BA38" s="57"/>
      <c r="BB38" s="45">
        <v>85</v>
      </c>
      <c r="BC38" s="60"/>
      <c r="BD38" s="60"/>
      <c r="BE38" s="45">
        <v>85</v>
      </c>
      <c r="BF38" s="60"/>
      <c r="BG38" s="60"/>
      <c r="BH38" s="45">
        <v>85</v>
      </c>
      <c r="BI38" s="57"/>
      <c r="BJ38" s="57"/>
      <c r="BK38" s="57"/>
      <c r="BL38" s="57"/>
      <c r="BM38" s="57"/>
      <c r="BN38" s="57"/>
      <c r="BO38" s="45">
        <f t="shared" si="11"/>
        <v>85</v>
      </c>
      <c r="BP38" s="44"/>
      <c r="BQ38" s="44"/>
      <c r="BR38" s="45">
        <v>80</v>
      </c>
      <c r="BS38" s="44"/>
      <c r="BT38" s="44"/>
      <c r="BU38" s="45">
        <v>90</v>
      </c>
      <c r="BV38" s="44"/>
      <c r="BW38" s="44"/>
      <c r="BX38" s="45"/>
      <c r="BY38" s="44"/>
      <c r="BZ38" s="44"/>
      <c r="CA38" s="45"/>
      <c r="CB38" s="44"/>
      <c r="CC38" s="44"/>
      <c r="CD38" s="45"/>
      <c r="CE38" s="46">
        <f t="shared" si="12"/>
        <v>85</v>
      </c>
      <c r="CF38" s="47">
        <f t="shared" si="13"/>
        <v>85</v>
      </c>
      <c r="CG38" s="48"/>
      <c r="CH38" s="57">
        <v>8</v>
      </c>
      <c r="CI38"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8" s="48"/>
      <c r="CK38" s="57">
        <v>8</v>
      </c>
      <c r="CL38"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9" spans="1:102" x14ac:dyDescent="0.25">
      <c r="A39" s="8">
        <v>29</v>
      </c>
      <c r="B39" s="8">
        <v>4442</v>
      </c>
      <c r="C39" s="8" t="s">
        <v>158</v>
      </c>
      <c r="E39" s="50">
        <f t="shared" si="0"/>
        <v>79</v>
      </c>
      <c r="F39" s="8" t="str">
        <f t="shared" si="1"/>
        <v>B</v>
      </c>
      <c r="G39"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9" s="50">
        <f t="shared" si="3"/>
        <v>81</v>
      </c>
      <c r="I39" s="8" t="str">
        <f t="shared" si="4"/>
        <v>B</v>
      </c>
      <c r="J39"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9" s="8"/>
      <c r="L39" s="13"/>
      <c r="M39" s="14"/>
      <c r="N39" s="44">
        <f t="shared" si="6"/>
        <v>80</v>
      </c>
      <c r="O39" s="44">
        <f t="shared" si="7"/>
        <v>70</v>
      </c>
      <c r="Q39" s="57">
        <v>75</v>
      </c>
      <c r="R39" s="57"/>
      <c r="S39" s="45">
        <v>80</v>
      </c>
      <c r="T39" s="57">
        <v>75</v>
      </c>
      <c r="U39" s="57"/>
      <c r="V39" s="45">
        <v>85</v>
      </c>
      <c r="W39" s="57">
        <v>80</v>
      </c>
      <c r="X39" s="57"/>
      <c r="Y39" s="45">
        <v>85</v>
      </c>
      <c r="Z39" s="44"/>
      <c r="AA39" s="44"/>
      <c r="AB39" s="45"/>
      <c r="AC39" s="44"/>
      <c r="AD39" s="44"/>
      <c r="AE39" s="45"/>
      <c r="AF39" s="45">
        <f t="shared" si="8"/>
        <v>80</v>
      </c>
      <c r="AG39" s="57">
        <v>76</v>
      </c>
      <c r="AH39" s="44"/>
      <c r="AI39" s="45">
        <v>76</v>
      </c>
      <c r="AJ39" s="44">
        <v>85</v>
      </c>
      <c r="AK39" s="44"/>
      <c r="AL39" s="45">
        <v>80</v>
      </c>
      <c r="AM39" s="44"/>
      <c r="AN39" s="44"/>
      <c r="AO39" s="45"/>
      <c r="AP39" s="44"/>
      <c r="AQ39" s="44"/>
      <c r="AR39" s="45"/>
      <c r="AS39" s="44"/>
      <c r="AT39" s="44"/>
      <c r="AU39" s="45"/>
      <c r="AV39" s="44">
        <v>70</v>
      </c>
      <c r="AW39" s="46">
        <f t="shared" si="9"/>
        <v>78.818181818181813</v>
      </c>
      <c r="AX39" s="47">
        <f t="shared" si="10"/>
        <v>79</v>
      </c>
      <c r="AY39" s="48"/>
      <c r="AZ39" s="57"/>
      <c r="BA39" s="57"/>
      <c r="BB39" s="45">
        <v>80</v>
      </c>
      <c r="BC39" s="60"/>
      <c r="BD39" s="60"/>
      <c r="BE39" s="45">
        <v>85</v>
      </c>
      <c r="BF39" s="60"/>
      <c r="BG39" s="60"/>
      <c r="BH39" s="45">
        <v>85</v>
      </c>
      <c r="BI39" s="57"/>
      <c r="BJ39" s="57"/>
      <c r="BK39" s="57"/>
      <c r="BL39" s="57"/>
      <c r="BM39" s="57"/>
      <c r="BN39" s="57"/>
      <c r="BO39" s="45">
        <f t="shared" si="11"/>
        <v>83</v>
      </c>
      <c r="BP39" s="44"/>
      <c r="BQ39" s="44"/>
      <c r="BR39" s="45">
        <v>76</v>
      </c>
      <c r="BS39" s="44"/>
      <c r="BT39" s="44"/>
      <c r="BU39" s="45">
        <v>80</v>
      </c>
      <c r="BV39" s="44"/>
      <c r="BW39" s="44"/>
      <c r="BX39" s="45"/>
      <c r="BY39" s="44"/>
      <c r="BZ39" s="44"/>
      <c r="CA39" s="45"/>
      <c r="CB39" s="44"/>
      <c r="CC39" s="44"/>
      <c r="CD39" s="45"/>
      <c r="CE39" s="46">
        <f t="shared" si="12"/>
        <v>81.2</v>
      </c>
      <c r="CF39" s="47">
        <f t="shared" si="13"/>
        <v>81</v>
      </c>
      <c r="CG39" s="48"/>
      <c r="CH39" s="57">
        <v>8</v>
      </c>
      <c r="CI39"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9" s="48"/>
      <c r="CK39" s="57">
        <v>8</v>
      </c>
      <c r="CL39"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0" spans="1:102" x14ac:dyDescent="0.25">
      <c r="A40" s="8">
        <v>30</v>
      </c>
      <c r="B40" s="8">
        <v>4458</v>
      </c>
      <c r="C40" s="8" t="s">
        <v>159</v>
      </c>
      <c r="E40" s="50">
        <f t="shared" si="0"/>
        <v>83</v>
      </c>
      <c r="F40" s="8" t="str">
        <f t="shared" si="1"/>
        <v>B</v>
      </c>
      <c r="G40"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0" s="50">
        <f t="shared" si="3"/>
        <v>83</v>
      </c>
      <c r="I40" s="8" t="str">
        <f t="shared" si="4"/>
        <v>B</v>
      </c>
      <c r="J40"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0" s="8"/>
      <c r="L40" s="13"/>
      <c r="M40" s="14"/>
      <c r="N40" s="44">
        <f t="shared" si="6"/>
        <v>85</v>
      </c>
      <c r="O40" s="44">
        <f t="shared" si="7"/>
        <v>72</v>
      </c>
      <c r="Q40" s="57">
        <v>90</v>
      </c>
      <c r="R40" s="57"/>
      <c r="S40" s="45">
        <v>85</v>
      </c>
      <c r="T40" s="57">
        <v>90</v>
      </c>
      <c r="U40" s="57"/>
      <c r="V40" s="45">
        <v>85</v>
      </c>
      <c r="W40" s="57">
        <v>75</v>
      </c>
      <c r="X40" s="57"/>
      <c r="Y40" s="45">
        <v>85</v>
      </c>
      <c r="Z40" s="44"/>
      <c r="AA40" s="44"/>
      <c r="AB40" s="45"/>
      <c r="AC40" s="44"/>
      <c r="AD40" s="44"/>
      <c r="AE40" s="45"/>
      <c r="AF40" s="45">
        <f t="shared" si="8"/>
        <v>85</v>
      </c>
      <c r="AG40" s="57">
        <v>80</v>
      </c>
      <c r="AH40" s="44"/>
      <c r="AI40" s="45">
        <v>76</v>
      </c>
      <c r="AJ40" s="44">
        <v>85</v>
      </c>
      <c r="AK40" s="44"/>
      <c r="AL40" s="45">
        <v>85</v>
      </c>
      <c r="AM40" s="44"/>
      <c r="AN40" s="44"/>
      <c r="AO40" s="45"/>
      <c r="AP40" s="44"/>
      <c r="AQ40" s="44"/>
      <c r="AR40" s="45"/>
      <c r="AS40" s="44"/>
      <c r="AT40" s="44"/>
      <c r="AU40" s="45"/>
      <c r="AV40" s="44">
        <v>72</v>
      </c>
      <c r="AW40" s="46">
        <f t="shared" si="9"/>
        <v>82.545454545454547</v>
      </c>
      <c r="AX40" s="47">
        <f t="shared" si="10"/>
        <v>83</v>
      </c>
      <c r="AY40" s="48"/>
      <c r="AZ40" s="57"/>
      <c r="BA40" s="57"/>
      <c r="BB40" s="45">
        <v>85</v>
      </c>
      <c r="BC40" s="60"/>
      <c r="BD40" s="60"/>
      <c r="BE40" s="45">
        <v>85</v>
      </c>
      <c r="BF40" s="60"/>
      <c r="BG40" s="60"/>
      <c r="BH40" s="45">
        <v>85</v>
      </c>
      <c r="BI40" s="57"/>
      <c r="BJ40" s="57"/>
      <c r="BK40" s="57"/>
      <c r="BL40" s="57"/>
      <c r="BM40" s="57"/>
      <c r="BN40" s="57"/>
      <c r="BO40" s="45">
        <f t="shared" si="11"/>
        <v>85</v>
      </c>
      <c r="BP40" s="44"/>
      <c r="BQ40" s="44"/>
      <c r="BR40" s="45">
        <v>76</v>
      </c>
      <c r="BS40" s="44"/>
      <c r="BT40" s="44"/>
      <c r="BU40" s="45">
        <v>85</v>
      </c>
      <c r="BV40" s="44"/>
      <c r="BW40" s="44"/>
      <c r="BX40" s="45"/>
      <c r="BY40" s="44"/>
      <c r="BZ40" s="44"/>
      <c r="CA40" s="45"/>
      <c r="CB40" s="44"/>
      <c r="CC40" s="44"/>
      <c r="CD40" s="45"/>
      <c r="CE40" s="46">
        <f t="shared" si="12"/>
        <v>83.2</v>
      </c>
      <c r="CF40" s="47">
        <f t="shared" si="13"/>
        <v>83</v>
      </c>
      <c r="CG40" s="48"/>
      <c r="CH40" s="57">
        <v>8</v>
      </c>
      <c r="CI40"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0" s="48"/>
      <c r="CK40" s="57">
        <v>8</v>
      </c>
      <c r="CL40"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1" spans="1:102" x14ac:dyDescent="0.25">
      <c r="A41" s="8">
        <v>31</v>
      </c>
      <c r="B41" s="8">
        <v>4474</v>
      </c>
      <c r="C41" s="8" t="s">
        <v>160</v>
      </c>
      <c r="E41" s="50">
        <f t="shared" si="0"/>
        <v>80</v>
      </c>
      <c r="F41" s="8" t="str">
        <f t="shared" si="1"/>
        <v>B</v>
      </c>
      <c r="G41"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1" s="50">
        <f t="shared" si="3"/>
        <v>81</v>
      </c>
      <c r="I41" s="8" t="str">
        <f t="shared" si="4"/>
        <v>B</v>
      </c>
      <c r="J41"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1" s="8"/>
      <c r="L41" s="13"/>
      <c r="M41" s="14"/>
      <c r="N41" s="44">
        <f t="shared" si="6"/>
        <v>82</v>
      </c>
      <c r="O41" s="44">
        <f t="shared" si="7"/>
        <v>70</v>
      </c>
      <c r="Q41" s="57">
        <v>90</v>
      </c>
      <c r="R41" s="57"/>
      <c r="S41" s="45">
        <v>85</v>
      </c>
      <c r="T41" s="57">
        <v>75</v>
      </c>
      <c r="U41" s="57"/>
      <c r="V41" s="45">
        <v>80</v>
      </c>
      <c r="W41" s="57">
        <v>75</v>
      </c>
      <c r="X41" s="57"/>
      <c r="Y41" s="45">
        <v>85</v>
      </c>
      <c r="Z41" s="44"/>
      <c r="AA41" s="44"/>
      <c r="AB41" s="45"/>
      <c r="AC41" s="44"/>
      <c r="AD41" s="44"/>
      <c r="AE41" s="45"/>
      <c r="AF41" s="45">
        <f t="shared" si="8"/>
        <v>82</v>
      </c>
      <c r="AG41" s="57">
        <v>76</v>
      </c>
      <c r="AH41" s="44"/>
      <c r="AI41" s="45">
        <v>76</v>
      </c>
      <c r="AJ41" s="44">
        <v>85</v>
      </c>
      <c r="AK41" s="44"/>
      <c r="AL41" s="45">
        <v>80</v>
      </c>
      <c r="AM41" s="44"/>
      <c r="AN41" s="44"/>
      <c r="AO41" s="45"/>
      <c r="AP41" s="44"/>
      <c r="AQ41" s="44"/>
      <c r="AR41" s="45"/>
      <c r="AS41" s="44"/>
      <c r="AT41" s="44"/>
      <c r="AU41" s="45"/>
      <c r="AV41" s="44">
        <v>70</v>
      </c>
      <c r="AW41" s="46">
        <f t="shared" si="9"/>
        <v>79.727272727272734</v>
      </c>
      <c r="AX41" s="47">
        <f t="shared" si="10"/>
        <v>80</v>
      </c>
      <c r="AY41" s="48"/>
      <c r="AZ41" s="57"/>
      <c r="BA41" s="57"/>
      <c r="BB41" s="45">
        <v>85</v>
      </c>
      <c r="BC41" s="60"/>
      <c r="BD41" s="60"/>
      <c r="BE41" s="45">
        <v>80</v>
      </c>
      <c r="BF41" s="60"/>
      <c r="BG41" s="60"/>
      <c r="BH41" s="45">
        <v>85</v>
      </c>
      <c r="BI41" s="57"/>
      <c r="BJ41" s="57"/>
      <c r="BK41" s="57"/>
      <c r="BL41" s="57"/>
      <c r="BM41" s="57"/>
      <c r="BN41" s="57"/>
      <c r="BO41" s="45">
        <f t="shared" si="11"/>
        <v>83</v>
      </c>
      <c r="BP41" s="44"/>
      <c r="BQ41" s="44"/>
      <c r="BR41" s="45">
        <v>76</v>
      </c>
      <c r="BS41" s="44"/>
      <c r="BT41" s="44"/>
      <c r="BU41" s="45">
        <v>80</v>
      </c>
      <c r="BV41" s="44"/>
      <c r="BW41" s="44"/>
      <c r="BX41" s="45"/>
      <c r="BY41" s="44"/>
      <c r="BZ41" s="44"/>
      <c r="CA41" s="45"/>
      <c r="CB41" s="44"/>
      <c r="CC41" s="44"/>
      <c r="CD41" s="45"/>
      <c r="CE41" s="46">
        <f t="shared" si="12"/>
        <v>81.2</v>
      </c>
      <c r="CF41" s="47">
        <f t="shared" si="13"/>
        <v>81</v>
      </c>
      <c r="CG41" s="48"/>
      <c r="CH41" s="57">
        <v>8</v>
      </c>
      <c r="CI41"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1" s="48"/>
      <c r="CK41" s="57">
        <v>8</v>
      </c>
      <c r="CL41"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2" spans="1:102" x14ac:dyDescent="0.25">
      <c r="A42" s="8">
        <v>32</v>
      </c>
      <c r="B42" s="8">
        <v>4490</v>
      </c>
      <c r="C42" s="8" t="s">
        <v>161</v>
      </c>
      <c r="E42" s="50">
        <f t="shared" si="0"/>
        <v>80</v>
      </c>
      <c r="F42" s="8" t="str">
        <f t="shared" si="1"/>
        <v>B</v>
      </c>
      <c r="G42"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2" s="50">
        <f t="shared" si="3"/>
        <v>82</v>
      </c>
      <c r="I42" s="8" t="str">
        <f t="shared" si="4"/>
        <v>B</v>
      </c>
      <c r="J42"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2" s="8"/>
      <c r="L42" s="13"/>
      <c r="M42" s="14"/>
      <c r="N42" s="44">
        <f t="shared" si="6"/>
        <v>80</v>
      </c>
      <c r="O42" s="44">
        <f t="shared" si="7"/>
        <v>70</v>
      </c>
      <c r="Q42" s="57">
        <v>75</v>
      </c>
      <c r="R42" s="57"/>
      <c r="S42" s="45">
        <v>80</v>
      </c>
      <c r="T42" s="57">
        <v>80</v>
      </c>
      <c r="U42" s="57"/>
      <c r="V42" s="45">
        <v>80</v>
      </c>
      <c r="W42" s="57">
        <v>80</v>
      </c>
      <c r="X42" s="57"/>
      <c r="Y42" s="45">
        <v>85</v>
      </c>
      <c r="Z42" s="44"/>
      <c r="AA42" s="44"/>
      <c r="AB42" s="45"/>
      <c r="AC42" s="44"/>
      <c r="AD42" s="44"/>
      <c r="AE42" s="45"/>
      <c r="AF42" s="45">
        <f t="shared" si="8"/>
        <v>80</v>
      </c>
      <c r="AG42" s="57">
        <v>76</v>
      </c>
      <c r="AH42" s="44"/>
      <c r="AI42" s="45">
        <v>80</v>
      </c>
      <c r="AJ42" s="44">
        <v>85</v>
      </c>
      <c r="AK42" s="44"/>
      <c r="AL42" s="45">
        <v>85</v>
      </c>
      <c r="AM42" s="44"/>
      <c r="AN42" s="44"/>
      <c r="AO42" s="45"/>
      <c r="AP42" s="44"/>
      <c r="AQ42" s="44"/>
      <c r="AR42" s="45"/>
      <c r="AS42" s="44"/>
      <c r="AT42" s="44"/>
      <c r="AU42" s="45"/>
      <c r="AV42" s="44">
        <v>70</v>
      </c>
      <c r="AW42" s="46">
        <f t="shared" si="9"/>
        <v>79.63636363636364</v>
      </c>
      <c r="AX42" s="47">
        <f t="shared" si="10"/>
        <v>80</v>
      </c>
      <c r="AY42" s="48"/>
      <c r="AZ42" s="57"/>
      <c r="BA42" s="57"/>
      <c r="BB42" s="45">
        <v>80</v>
      </c>
      <c r="BC42" s="60"/>
      <c r="BD42" s="60"/>
      <c r="BE42" s="45">
        <v>80</v>
      </c>
      <c r="BF42" s="60"/>
      <c r="BG42" s="60"/>
      <c r="BH42" s="45">
        <v>85</v>
      </c>
      <c r="BI42" s="57"/>
      <c r="BJ42" s="57"/>
      <c r="BK42" s="57"/>
      <c r="BL42" s="57"/>
      <c r="BM42" s="57"/>
      <c r="BN42" s="57"/>
      <c r="BO42" s="45">
        <f t="shared" si="11"/>
        <v>82</v>
      </c>
      <c r="BP42" s="44"/>
      <c r="BQ42" s="44"/>
      <c r="BR42" s="45">
        <v>80</v>
      </c>
      <c r="BS42" s="44"/>
      <c r="BT42" s="44"/>
      <c r="BU42" s="45">
        <v>85</v>
      </c>
      <c r="BV42" s="44"/>
      <c r="BW42" s="44"/>
      <c r="BX42" s="45"/>
      <c r="BY42" s="44"/>
      <c r="BZ42" s="44"/>
      <c r="CA42" s="45"/>
      <c r="CB42" s="44"/>
      <c r="CC42" s="44"/>
      <c r="CD42" s="45"/>
      <c r="CE42" s="46">
        <f t="shared" si="12"/>
        <v>82</v>
      </c>
      <c r="CF42" s="47">
        <f t="shared" si="13"/>
        <v>82</v>
      </c>
      <c r="CG42" s="48"/>
      <c r="CH42" s="57">
        <v>8</v>
      </c>
      <c r="CI42"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2" s="48"/>
      <c r="CK42" s="57">
        <v>8</v>
      </c>
      <c r="CL42"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3" spans="1:102" x14ac:dyDescent="0.25">
      <c r="A43" s="8">
        <v>33</v>
      </c>
      <c r="B43" s="8">
        <v>4506</v>
      </c>
      <c r="C43" s="8" t="s">
        <v>162</v>
      </c>
      <c r="E43" s="50">
        <f t="shared" ref="E43:E60" si="16">AX43</f>
        <v>79</v>
      </c>
      <c r="F43" s="8" t="str">
        <f t="shared" ref="F43:F60" si="17">IF(E43="","",IF(E43&lt;=69,"D",IF(E43&lt;=75,"C",IF(E43&lt;=90,"B",IF(E43&lt;=100,"A","E")))))</f>
        <v>B</v>
      </c>
      <c r="G43" s="8" t="str">
        <f t="shared" ref="G43:G60" si="18">CI43</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3" s="50">
        <f t="shared" ref="H43:H60" si="19">CF43</f>
        <v>81</v>
      </c>
      <c r="I43" s="8" t="str">
        <f t="shared" ref="I43:I60" si="20">IF(H43="","",IF(H43&lt;=69,"D",IF(H43&lt;=75,"C",IF(H43&lt;=90,"B",IF(H43&lt;=100,"A","E")))))</f>
        <v>B</v>
      </c>
      <c r="J43" s="8" t="str">
        <f t="shared" ref="J43:J60" si="21">CL43</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3" s="8"/>
      <c r="L43" s="13"/>
      <c r="M43" s="14"/>
      <c r="N43" s="44">
        <f t="shared" ref="N43:N60" si="22">AF43</f>
        <v>80</v>
      </c>
      <c r="O43" s="44">
        <f t="shared" ref="O43:O60" si="23">IF(COUNTBLANK(AV43:AV43),"",AV43)</f>
        <v>70</v>
      </c>
      <c r="Q43" s="57">
        <v>75</v>
      </c>
      <c r="R43" s="57"/>
      <c r="S43" s="45">
        <v>85</v>
      </c>
      <c r="T43" s="57">
        <v>75</v>
      </c>
      <c r="U43" s="57"/>
      <c r="V43" s="45">
        <v>85</v>
      </c>
      <c r="W43" s="57">
        <v>75</v>
      </c>
      <c r="X43" s="57"/>
      <c r="Y43" s="45">
        <v>85</v>
      </c>
      <c r="Z43" s="44"/>
      <c r="AA43" s="44"/>
      <c r="AB43" s="45"/>
      <c r="AC43" s="44"/>
      <c r="AD43" s="44"/>
      <c r="AE43" s="45"/>
      <c r="AF43" s="45">
        <f t="shared" ref="AF43:AF60" si="24">IF(AND(Q43="",R43="",S43=""),"",ROUND(AVERAGE(Q43:AE43),0))</f>
        <v>80</v>
      </c>
      <c r="AG43" s="57">
        <v>80</v>
      </c>
      <c r="AH43" s="44"/>
      <c r="AI43" s="45">
        <v>76</v>
      </c>
      <c r="AJ43" s="44">
        <v>85</v>
      </c>
      <c r="AK43" s="44"/>
      <c r="AL43" s="45">
        <v>76</v>
      </c>
      <c r="AM43" s="44"/>
      <c r="AN43" s="44"/>
      <c r="AO43" s="45"/>
      <c r="AP43" s="44"/>
      <c r="AQ43" s="44"/>
      <c r="AR43" s="45"/>
      <c r="AS43" s="44"/>
      <c r="AT43" s="44"/>
      <c r="AU43" s="45"/>
      <c r="AV43" s="44">
        <v>70</v>
      </c>
      <c r="AW43" s="46">
        <f t="shared" ref="AW43:AW60" si="25">IF(AV43="","",AVERAGE(Q43:AE43,AG43:AV43))</f>
        <v>78.818181818181813</v>
      </c>
      <c r="AX43" s="47">
        <f t="shared" ref="AX43:AX60" si="26">IF(AW43="","",ROUND(AW43,0))</f>
        <v>79</v>
      </c>
      <c r="AY43" s="48"/>
      <c r="AZ43" s="57"/>
      <c r="BA43" s="57"/>
      <c r="BB43" s="45">
        <v>85</v>
      </c>
      <c r="BC43" s="60"/>
      <c r="BD43" s="60"/>
      <c r="BE43" s="45">
        <v>85</v>
      </c>
      <c r="BF43" s="60"/>
      <c r="BG43" s="60"/>
      <c r="BH43" s="45">
        <v>85</v>
      </c>
      <c r="BI43" s="57"/>
      <c r="BJ43" s="57"/>
      <c r="BK43" s="57"/>
      <c r="BL43" s="57"/>
      <c r="BM43" s="57"/>
      <c r="BN43" s="57"/>
      <c r="BO43" s="45">
        <f t="shared" ref="BO43:BO60" si="27">IF(AND(BB43="",BA43="",AZ43=""),"",ROUND(AVERAGE(AZ43:BN43),0))</f>
        <v>85</v>
      </c>
      <c r="BP43" s="44"/>
      <c r="BQ43" s="44"/>
      <c r="BR43" s="45">
        <v>76</v>
      </c>
      <c r="BS43" s="44"/>
      <c r="BT43" s="44"/>
      <c r="BU43" s="45">
        <v>76</v>
      </c>
      <c r="BV43" s="44"/>
      <c r="BW43" s="44"/>
      <c r="BX43" s="45"/>
      <c r="BY43" s="44"/>
      <c r="BZ43" s="44"/>
      <c r="CA43" s="45"/>
      <c r="CB43" s="44"/>
      <c r="CC43" s="44"/>
      <c r="CD43" s="45"/>
      <c r="CE43" s="46">
        <f t="shared" ref="CE43:CE60" si="28">IF(AND(BP43="",BQ43="",BR43=""),"",AVERAGE(AZ43:BN43,BP43:CD43))</f>
        <v>81.400000000000006</v>
      </c>
      <c r="CF43" s="47">
        <f t="shared" ref="CF43:CF60" si="29">IF(CE43="","",ROUND(CE43,0))</f>
        <v>81</v>
      </c>
      <c r="CG43" s="48"/>
      <c r="CH43" s="57">
        <v>8</v>
      </c>
      <c r="CI43" s="49" t="str">
        <f t="shared" ref="CI43:CI60" si="30">IF(CH43="","",VLOOKUP(CH43,$CW$9:$CX$20,2,0))</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3" s="48"/>
      <c r="CK43" s="57">
        <v>8</v>
      </c>
      <c r="CL43" s="49" t="str">
        <f t="shared" ref="CL43:CL60" si="31">IF(CK43="","",VLOOKUP(CK43,$CW$22:$CX$33,2,0))</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4" spans="1:102" x14ac:dyDescent="0.25">
      <c r="A44" s="8">
        <v>34</v>
      </c>
      <c r="B44" s="8">
        <v>4522</v>
      </c>
      <c r="C44" s="8" t="s">
        <v>163</v>
      </c>
      <c r="E44" s="50">
        <f t="shared" si="16"/>
        <v>78</v>
      </c>
      <c r="F44" s="8" t="str">
        <f t="shared" si="17"/>
        <v>B</v>
      </c>
      <c r="G44" s="8" t="str">
        <f t="shared" si="18"/>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4" s="50">
        <f t="shared" si="19"/>
        <v>80</v>
      </c>
      <c r="I44" s="8" t="str">
        <f t="shared" si="20"/>
        <v>B</v>
      </c>
      <c r="J44" s="8" t="str">
        <f t="shared" si="2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4" s="8"/>
      <c r="L44" s="13"/>
      <c r="M44" s="14"/>
      <c r="N44" s="44">
        <f t="shared" si="22"/>
        <v>80</v>
      </c>
      <c r="O44" s="44">
        <f t="shared" si="23"/>
        <v>70</v>
      </c>
      <c r="Q44" s="57">
        <v>80</v>
      </c>
      <c r="R44" s="57"/>
      <c r="S44" s="45">
        <v>85</v>
      </c>
      <c r="T44" s="57">
        <v>75</v>
      </c>
      <c r="U44" s="57"/>
      <c r="V44" s="45">
        <v>80</v>
      </c>
      <c r="W44" s="57">
        <v>75</v>
      </c>
      <c r="X44" s="57"/>
      <c r="Y44" s="45">
        <v>85</v>
      </c>
      <c r="Z44" s="44"/>
      <c r="AA44" s="44"/>
      <c r="AB44" s="45"/>
      <c r="AC44" s="44"/>
      <c r="AD44" s="44"/>
      <c r="AE44" s="45"/>
      <c r="AF44" s="45">
        <f t="shared" si="24"/>
        <v>80</v>
      </c>
      <c r="AG44" s="57">
        <v>76</v>
      </c>
      <c r="AH44" s="44"/>
      <c r="AI44" s="45">
        <v>76</v>
      </c>
      <c r="AJ44" s="44">
        <v>85</v>
      </c>
      <c r="AK44" s="44"/>
      <c r="AL44" s="45">
        <v>76</v>
      </c>
      <c r="AM44" s="44"/>
      <c r="AN44" s="44"/>
      <c r="AO44" s="45"/>
      <c r="AP44" s="44"/>
      <c r="AQ44" s="44"/>
      <c r="AR44" s="45"/>
      <c r="AS44" s="44"/>
      <c r="AT44" s="44"/>
      <c r="AU44" s="45"/>
      <c r="AV44" s="44">
        <v>70</v>
      </c>
      <c r="AW44" s="46">
        <f t="shared" si="25"/>
        <v>78.454545454545453</v>
      </c>
      <c r="AX44" s="47">
        <f t="shared" si="26"/>
        <v>78</v>
      </c>
      <c r="AY44" s="48"/>
      <c r="AZ44" s="57"/>
      <c r="BA44" s="57"/>
      <c r="BB44" s="45">
        <v>85</v>
      </c>
      <c r="BC44" s="60"/>
      <c r="BD44" s="60"/>
      <c r="BE44" s="45">
        <v>80</v>
      </c>
      <c r="BF44" s="60"/>
      <c r="BG44" s="60"/>
      <c r="BH44" s="45">
        <v>85</v>
      </c>
      <c r="BI44" s="57"/>
      <c r="BJ44" s="57"/>
      <c r="BK44" s="57"/>
      <c r="BL44" s="57"/>
      <c r="BM44" s="57"/>
      <c r="BN44" s="57"/>
      <c r="BO44" s="45">
        <f t="shared" si="27"/>
        <v>83</v>
      </c>
      <c r="BP44" s="44"/>
      <c r="BQ44" s="44"/>
      <c r="BR44" s="45">
        <v>76</v>
      </c>
      <c r="BS44" s="44"/>
      <c r="BT44" s="44"/>
      <c r="BU44" s="45">
        <v>76</v>
      </c>
      <c r="BV44" s="44"/>
      <c r="BW44" s="44"/>
      <c r="BX44" s="45"/>
      <c r="BY44" s="44"/>
      <c r="BZ44" s="44"/>
      <c r="CA44" s="45"/>
      <c r="CB44" s="44"/>
      <c r="CC44" s="44"/>
      <c r="CD44" s="45"/>
      <c r="CE44" s="46">
        <f t="shared" si="28"/>
        <v>80.400000000000006</v>
      </c>
      <c r="CF44" s="47">
        <f t="shared" si="29"/>
        <v>80</v>
      </c>
      <c r="CG44" s="48"/>
      <c r="CH44" s="57">
        <v>8</v>
      </c>
      <c r="CI44" s="49" t="str">
        <f t="shared" si="30"/>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4" s="48"/>
      <c r="CK44" s="57">
        <v>8</v>
      </c>
      <c r="CL44" s="49" t="str">
        <f t="shared" si="3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5" spans="1:102" x14ac:dyDescent="0.25">
      <c r="A45" s="8">
        <v>35</v>
      </c>
      <c r="B45" s="8">
        <v>4538</v>
      </c>
      <c r="C45" s="8" t="s">
        <v>164</v>
      </c>
      <c r="E45" s="50">
        <f t="shared" si="16"/>
        <v>80</v>
      </c>
      <c r="F45" s="8" t="str">
        <f t="shared" si="17"/>
        <v>B</v>
      </c>
      <c r="G45" s="8" t="str">
        <f t="shared" si="18"/>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5" s="50">
        <f t="shared" si="19"/>
        <v>83</v>
      </c>
      <c r="I45" s="8" t="str">
        <f t="shared" si="20"/>
        <v>B</v>
      </c>
      <c r="J45" s="8" t="str">
        <f t="shared" si="2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5" s="8"/>
      <c r="L45" s="13"/>
      <c r="M45" s="14"/>
      <c r="N45" s="44">
        <f t="shared" si="22"/>
        <v>80</v>
      </c>
      <c r="O45" s="44">
        <f t="shared" si="23"/>
        <v>70</v>
      </c>
      <c r="Q45" s="57">
        <v>75</v>
      </c>
      <c r="R45" s="57"/>
      <c r="S45" s="45">
        <v>85</v>
      </c>
      <c r="T45" s="57">
        <v>75</v>
      </c>
      <c r="U45" s="57"/>
      <c r="V45" s="45">
        <v>80</v>
      </c>
      <c r="W45" s="57">
        <v>80</v>
      </c>
      <c r="X45" s="57"/>
      <c r="Y45" s="45">
        <v>85</v>
      </c>
      <c r="Z45" s="44"/>
      <c r="AA45" s="44"/>
      <c r="AB45" s="45"/>
      <c r="AC45" s="44"/>
      <c r="AD45" s="44"/>
      <c r="AE45" s="45"/>
      <c r="AF45" s="45">
        <f t="shared" si="24"/>
        <v>80</v>
      </c>
      <c r="AG45" s="57">
        <v>80</v>
      </c>
      <c r="AH45" s="44"/>
      <c r="AI45" s="45">
        <v>85</v>
      </c>
      <c r="AJ45" s="44">
        <v>85</v>
      </c>
      <c r="AK45" s="44"/>
      <c r="AL45" s="45">
        <v>80</v>
      </c>
      <c r="AM45" s="44"/>
      <c r="AN45" s="44"/>
      <c r="AO45" s="45"/>
      <c r="AP45" s="44"/>
      <c r="AQ45" s="44"/>
      <c r="AR45" s="45"/>
      <c r="AS45" s="44"/>
      <c r="AT45" s="44"/>
      <c r="AU45" s="45"/>
      <c r="AV45" s="44">
        <v>70</v>
      </c>
      <c r="AW45" s="46">
        <f t="shared" si="25"/>
        <v>80</v>
      </c>
      <c r="AX45" s="47">
        <f t="shared" si="26"/>
        <v>80</v>
      </c>
      <c r="AY45" s="48"/>
      <c r="AZ45" s="57"/>
      <c r="BA45" s="57"/>
      <c r="BB45" s="45">
        <v>85</v>
      </c>
      <c r="BC45" s="60"/>
      <c r="BD45" s="60"/>
      <c r="BE45" s="45">
        <v>80</v>
      </c>
      <c r="BF45" s="60"/>
      <c r="BG45" s="60"/>
      <c r="BH45" s="45">
        <v>85</v>
      </c>
      <c r="BI45" s="57"/>
      <c r="BJ45" s="57"/>
      <c r="BK45" s="57"/>
      <c r="BL45" s="57"/>
      <c r="BM45" s="57"/>
      <c r="BN45" s="57"/>
      <c r="BO45" s="45">
        <f t="shared" si="27"/>
        <v>83</v>
      </c>
      <c r="BP45" s="44"/>
      <c r="BQ45" s="44"/>
      <c r="BR45" s="45">
        <v>85</v>
      </c>
      <c r="BS45" s="44"/>
      <c r="BT45" s="44"/>
      <c r="BU45" s="45">
        <v>80</v>
      </c>
      <c r="BV45" s="44"/>
      <c r="BW45" s="44"/>
      <c r="BX45" s="45"/>
      <c r="BY45" s="44"/>
      <c r="BZ45" s="44"/>
      <c r="CA45" s="45"/>
      <c r="CB45" s="44"/>
      <c r="CC45" s="44"/>
      <c r="CD45" s="45"/>
      <c r="CE45" s="46">
        <f t="shared" si="28"/>
        <v>83</v>
      </c>
      <c r="CF45" s="47">
        <f t="shared" si="29"/>
        <v>83</v>
      </c>
      <c r="CG45" s="48"/>
      <c r="CH45" s="57">
        <v>8</v>
      </c>
      <c r="CI45" s="49" t="str">
        <f t="shared" si="30"/>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5" s="48"/>
      <c r="CK45" s="57">
        <v>8</v>
      </c>
      <c r="CL45" s="49" t="str">
        <f t="shared" si="3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6" spans="1:102" x14ac:dyDescent="0.25">
      <c r="A46" s="8">
        <v>36</v>
      </c>
      <c r="B46" s="8">
        <v>4554</v>
      </c>
      <c r="C46" s="8" t="s">
        <v>165</v>
      </c>
      <c r="E46" s="50">
        <f t="shared" si="16"/>
        <v>79</v>
      </c>
      <c r="F46" s="8" t="str">
        <f t="shared" si="17"/>
        <v>B</v>
      </c>
      <c r="G46" s="8" t="str">
        <f t="shared" si="18"/>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6" s="50">
        <f t="shared" si="19"/>
        <v>80</v>
      </c>
      <c r="I46" s="8" t="str">
        <f t="shared" si="20"/>
        <v>B</v>
      </c>
      <c r="J46" s="8" t="str">
        <f t="shared" si="2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6" s="8"/>
      <c r="L46" s="13"/>
      <c r="M46" s="14"/>
      <c r="N46" s="44">
        <f t="shared" si="22"/>
        <v>80</v>
      </c>
      <c r="O46" s="44">
        <f t="shared" si="23"/>
        <v>76</v>
      </c>
      <c r="Q46" s="57">
        <v>75</v>
      </c>
      <c r="R46" s="57"/>
      <c r="S46" s="45">
        <v>80</v>
      </c>
      <c r="T46" s="57">
        <v>80</v>
      </c>
      <c r="U46" s="57"/>
      <c r="V46" s="45">
        <v>85</v>
      </c>
      <c r="W46" s="57">
        <v>75</v>
      </c>
      <c r="X46" s="57"/>
      <c r="Y46" s="45">
        <v>85</v>
      </c>
      <c r="Z46" s="44"/>
      <c r="AA46" s="44"/>
      <c r="AB46" s="45"/>
      <c r="AC46" s="44"/>
      <c r="AD46" s="44"/>
      <c r="AE46" s="45"/>
      <c r="AF46" s="45">
        <f t="shared" si="24"/>
        <v>80</v>
      </c>
      <c r="AG46" s="57">
        <v>76</v>
      </c>
      <c r="AH46" s="44"/>
      <c r="AI46" s="45">
        <v>76</v>
      </c>
      <c r="AJ46" s="44">
        <v>85</v>
      </c>
      <c r="AK46" s="44"/>
      <c r="AL46" s="45">
        <v>76</v>
      </c>
      <c r="AM46" s="44"/>
      <c r="AN46" s="44"/>
      <c r="AO46" s="45"/>
      <c r="AP46" s="44"/>
      <c r="AQ46" s="44"/>
      <c r="AR46" s="45"/>
      <c r="AS46" s="44"/>
      <c r="AT46" s="44"/>
      <c r="AU46" s="45"/>
      <c r="AV46" s="44">
        <v>76</v>
      </c>
      <c r="AW46" s="46">
        <f t="shared" si="25"/>
        <v>79</v>
      </c>
      <c r="AX46" s="47">
        <f t="shared" si="26"/>
        <v>79</v>
      </c>
      <c r="AY46" s="48"/>
      <c r="AZ46" s="57"/>
      <c r="BA46" s="57"/>
      <c r="BB46" s="45">
        <v>80</v>
      </c>
      <c r="BC46" s="60"/>
      <c r="BD46" s="60"/>
      <c r="BE46" s="45">
        <v>85</v>
      </c>
      <c r="BF46" s="60"/>
      <c r="BG46" s="60"/>
      <c r="BH46" s="45">
        <v>85</v>
      </c>
      <c r="BI46" s="57"/>
      <c r="BJ46" s="57"/>
      <c r="BK46" s="57"/>
      <c r="BL46" s="57"/>
      <c r="BM46" s="57"/>
      <c r="BN46" s="57"/>
      <c r="BO46" s="45">
        <f t="shared" si="27"/>
        <v>83</v>
      </c>
      <c r="BP46" s="44"/>
      <c r="BQ46" s="44"/>
      <c r="BR46" s="45">
        <v>76</v>
      </c>
      <c r="BS46" s="44"/>
      <c r="BT46" s="44"/>
      <c r="BU46" s="45">
        <v>76</v>
      </c>
      <c r="BV46" s="44"/>
      <c r="BW46" s="44"/>
      <c r="BX46" s="45"/>
      <c r="BY46" s="44"/>
      <c r="BZ46" s="44"/>
      <c r="CA46" s="45"/>
      <c r="CB46" s="44"/>
      <c r="CC46" s="44"/>
      <c r="CD46" s="45"/>
      <c r="CE46" s="46">
        <f t="shared" si="28"/>
        <v>80.400000000000006</v>
      </c>
      <c r="CF46" s="47">
        <f t="shared" si="29"/>
        <v>80</v>
      </c>
      <c r="CG46" s="48"/>
      <c r="CH46" s="57">
        <v>8</v>
      </c>
      <c r="CI46" s="49" t="str">
        <f t="shared" si="30"/>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6" s="48"/>
      <c r="CK46" s="57">
        <v>8</v>
      </c>
      <c r="CL46" s="49" t="str">
        <f t="shared" si="3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7" spans="1:102" x14ac:dyDescent="0.25">
      <c r="A47" s="8">
        <v>37</v>
      </c>
      <c r="B47" s="8">
        <v>4570</v>
      </c>
      <c r="C47" s="8" t="s">
        <v>166</v>
      </c>
      <c r="E47" s="50">
        <f t="shared" si="16"/>
        <v>80</v>
      </c>
      <c r="F47" s="8" t="str">
        <f t="shared" si="17"/>
        <v>B</v>
      </c>
      <c r="G47" s="8" t="str">
        <f t="shared" si="18"/>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7" s="50">
        <f t="shared" si="19"/>
        <v>84</v>
      </c>
      <c r="I47" s="8" t="str">
        <f t="shared" si="20"/>
        <v>B</v>
      </c>
      <c r="J47" s="8" t="str">
        <f t="shared" si="2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7" s="8"/>
      <c r="L47" s="13"/>
      <c r="M47" s="14"/>
      <c r="N47" s="44">
        <f t="shared" si="22"/>
        <v>81</v>
      </c>
      <c r="O47" s="44">
        <f t="shared" si="23"/>
        <v>70</v>
      </c>
      <c r="Q47" s="57">
        <v>80</v>
      </c>
      <c r="R47" s="57"/>
      <c r="S47" s="45">
        <v>85</v>
      </c>
      <c r="T47" s="57">
        <v>75</v>
      </c>
      <c r="U47" s="57"/>
      <c r="V47" s="45">
        <v>85</v>
      </c>
      <c r="W47" s="57">
        <v>75</v>
      </c>
      <c r="X47" s="57"/>
      <c r="Y47" s="45">
        <v>85</v>
      </c>
      <c r="Z47" s="44"/>
      <c r="AA47" s="44"/>
      <c r="AB47" s="45"/>
      <c r="AC47" s="44"/>
      <c r="AD47" s="44"/>
      <c r="AE47" s="45"/>
      <c r="AF47" s="45">
        <f t="shared" si="24"/>
        <v>81</v>
      </c>
      <c r="AG47" s="57">
        <v>80</v>
      </c>
      <c r="AH47" s="44"/>
      <c r="AI47" s="45">
        <v>80</v>
      </c>
      <c r="AJ47" s="44">
        <v>85</v>
      </c>
      <c r="AK47" s="44"/>
      <c r="AL47" s="45">
        <v>85</v>
      </c>
      <c r="AM47" s="44"/>
      <c r="AN47" s="44"/>
      <c r="AO47" s="45"/>
      <c r="AP47" s="44"/>
      <c r="AQ47" s="44"/>
      <c r="AR47" s="45"/>
      <c r="AS47" s="44"/>
      <c r="AT47" s="44"/>
      <c r="AU47" s="45"/>
      <c r="AV47" s="44">
        <v>70</v>
      </c>
      <c r="AW47" s="46">
        <f t="shared" si="25"/>
        <v>80.454545454545453</v>
      </c>
      <c r="AX47" s="47">
        <f t="shared" si="26"/>
        <v>80</v>
      </c>
      <c r="AY47" s="48"/>
      <c r="AZ47" s="57"/>
      <c r="BA47" s="57"/>
      <c r="BB47" s="45">
        <v>85</v>
      </c>
      <c r="BC47" s="60"/>
      <c r="BD47" s="60"/>
      <c r="BE47" s="45">
        <v>85</v>
      </c>
      <c r="BF47" s="60"/>
      <c r="BG47" s="60"/>
      <c r="BH47" s="45">
        <v>85</v>
      </c>
      <c r="BI47" s="57"/>
      <c r="BJ47" s="57"/>
      <c r="BK47" s="57"/>
      <c r="BL47" s="57"/>
      <c r="BM47" s="57"/>
      <c r="BN47" s="57"/>
      <c r="BO47" s="45">
        <f t="shared" si="27"/>
        <v>85</v>
      </c>
      <c r="BP47" s="44"/>
      <c r="BQ47" s="44"/>
      <c r="BR47" s="45">
        <v>80</v>
      </c>
      <c r="BS47" s="44"/>
      <c r="BT47" s="44"/>
      <c r="BU47" s="45">
        <v>85</v>
      </c>
      <c r="BV47" s="44"/>
      <c r="BW47" s="44"/>
      <c r="BX47" s="45"/>
      <c r="BY47" s="44"/>
      <c r="BZ47" s="44"/>
      <c r="CA47" s="45"/>
      <c r="CB47" s="44"/>
      <c r="CC47" s="44"/>
      <c r="CD47" s="45"/>
      <c r="CE47" s="46">
        <f t="shared" si="28"/>
        <v>84</v>
      </c>
      <c r="CF47" s="47">
        <f t="shared" si="29"/>
        <v>84</v>
      </c>
      <c r="CG47" s="48"/>
      <c r="CH47" s="57">
        <v>8</v>
      </c>
      <c r="CI47" s="49" t="str">
        <f t="shared" si="30"/>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7" s="48"/>
      <c r="CK47" s="57">
        <v>8</v>
      </c>
      <c r="CL47" s="49" t="str">
        <f t="shared" si="3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8" spans="1:102" x14ac:dyDescent="0.25">
      <c r="A48" s="8"/>
      <c r="B48" s="8"/>
      <c r="C48" s="8"/>
      <c r="E48" s="50" t="str">
        <f t="shared" si="16"/>
        <v/>
      </c>
      <c r="F48" s="8" t="str">
        <f t="shared" si="17"/>
        <v/>
      </c>
      <c r="G48" s="8" t="str">
        <f t="shared" si="18"/>
        <v/>
      </c>
      <c r="H48" s="50" t="str">
        <f t="shared" si="19"/>
        <v/>
      </c>
      <c r="I48" s="8" t="str">
        <f t="shared" si="20"/>
        <v/>
      </c>
      <c r="J48" s="8" t="str">
        <f t="shared" si="21"/>
        <v/>
      </c>
      <c r="K48" s="8"/>
      <c r="L48" s="13"/>
      <c r="M48" s="14"/>
      <c r="N48" s="44" t="str">
        <f t="shared" si="22"/>
        <v/>
      </c>
      <c r="O48" s="44" t="str">
        <f t="shared" si="23"/>
        <v/>
      </c>
      <c r="Q48" s="44"/>
      <c r="R48" s="44"/>
      <c r="S48" s="45"/>
      <c r="T48" s="44"/>
      <c r="U48" s="44"/>
      <c r="V48" s="45"/>
      <c r="W48" s="44"/>
      <c r="X48" s="44"/>
      <c r="Y48" s="45"/>
      <c r="Z48" s="44"/>
      <c r="AA48" s="44"/>
      <c r="AB48" s="45"/>
      <c r="AC48" s="44"/>
      <c r="AD48" s="44"/>
      <c r="AE48" s="45"/>
      <c r="AF48" s="45" t="str">
        <f t="shared" si="24"/>
        <v/>
      </c>
      <c r="AG48" s="44"/>
      <c r="AH48" s="44"/>
      <c r="AI48" s="45"/>
      <c r="AJ48" s="44"/>
      <c r="AK48" s="44"/>
      <c r="AL48" s="45"/>
      <c r="AM48" s="44"/>
      <c r="AN48" s="44"/>
      <c r="AO48" s="45"/>
      <c r="AP48" s="44"/>
      <c r="AQ48" s="44"/>
      <c r="AR48" s="45"/>
      <c r="AS48" s="44"/>
      <c r="AT48" s="44"/>
      <c r="AU48" s="45"/>
      <c r="AV48" s="44"/>
      <c r="AW48" s="46" t="str">
        <f t="shared" si="25"/>
        <v/>
      </c>
      <c r="AX48" s="47" t="str">
        <f t="shared" si="26"/>
        <v/>
      </c>
      <c r="AY48" s="48"/>
      <c r="AZ48" s="57"/>
      <c r="BA48" s="57"/>
      <c r="BB48" s="57"/>
      <c r="BC48" s="57"/>
      <c r="BD48" s="57"/>
      <c r="BE48" s="57"/>
      <c r="BF48" s="57"/>
      <c r="BG48" s="57"/>
      <c r="BH48" s="57"/>
      <c r="BI48" s="57"/>
      <c r="BJ48" s="57"/>
      <c r="BK48" s="57"/>
      <c r="BL48" s="57"/>
      <c r="BM48" s="57"/>
      <c r="BN48" s="57"/>
      <c r="BO48" s="45" t="str">
        <f t="shared" si="27"/>
        <v/>
      </c>
      <c r="BP48" s="44"/>
      <c r="BQ48" s="44"/>
      <c r="BR48" s="45"/>
      <c r="BS48" s="44"/>
      <c r="BT48" s="44"/>
      <c r="BU48" s="45"/>
      <c r="BV48" s="44"/>
      <c r="BW48" s="44"/>
      <c r="BX48" s="45"/>
      <c r="BY48" s="44"/>
      <c r="BZ48" s="44"/>
      <c r="CA48" s="45"/>
      <c r="CB48" s="44"/>
      <c r="CC48" s="44"/>
      <c r="CD48" s="45"/>
      <c r="CE48" s="46" t="str">
        <f t="shared" si="28"/>
        <v/>
      </c>
      <c r="CF48" s="47" t="str">
        <f t="shared" si="29"/>
        <v/>
      </c>
      <c r="CG48" s="48"/>
      <c r="CH48" s="57"/>
      <c r="CI48" s="49" t="str">
        <f t="shared" si="30"/>
        <v/>
      </c>
      <c r="CJ48" s="48"/>
      <c r="CK48" s="57"/>
      <c r="CL48" s="49" t="str">
        <f t="shared" si="31"/>
        <v/>
      </c>
    </row>
    <row r="49" spans="1:90" x14ac:dyDescent="0.25">
      <c r="A49" s="8"/>
      <c r="B49" s="8"/>
      <c r="C49" s="8"/>
      <c r="E49" s="50" t="str">
        <f t="shared" si="16"/>
        <v/>
      </c>
      <c r="F49" s="8" t="str">
        <f t="shared" si="17"/>
        <v/>
      </c>
      <c r="G49" s="8" t="str">
        <f t="shared" si="18"/>
        <v/>
      </c>
      <c r="H49" s="50" t="str">
        <f t="shared" si="19"/>
        <v/>
      </c>
      <c r="I49" s="8" t="str">
        <f t="shared" si="20"/>
        <v/>
      </c>
      <c r="J49" s="8" t="str">
        <f t="shared" si="21"/>
        <v/>
      </c>
      <c r="K49" s="8"/>
      <c r="L49" s="13"/>
      <c r="M49" s="14"/>
      <c r="N49" s="44" t="str">
        <f t="shared" si="22"/>
        <v/>
      </c>
      <c r="O49" s="44" t="str">
        <f t="shared" si="23"/>
        <v/>
      </c>
      <c r="Q49" s="44"/>
      <c r="R49" s="44"/>
      <c r="S49" s="45"/>
      <c r="T49" s="44"/>
      <c r="U49" s="44"/>
      <c r="V49" s="45"/>
      <c r="W49" s="44"/>
      <c r="X49" s="44"/>
      <c r="Y49" s="45"/>
      <c r="Z49" s="44"/>
      <c r="AA49" s="44"/>
      <c r="AB49" s="45"/>
      <c r="AC49" s="44"/>
      <c r="AD49" s="44"/>
      <c r="AE49" s="45"/>
      <c r="AF49" s="45" t="str">
        <f t="shared" si="24"/>
        <v/>
      </c>
      <c r="AG49" s="44"/>
      <c r="AH49" s="44"/>
      <c r="AI49" s="45"/>
      <c r="AJ49" s="44"/>
      <c r="AK49" s="44"/>
      <c r="AL49" s="45"/>
      <c r="AM49" s="44"/>
      <c r="AN49" s="44"/>
      <c r="AO49" s="45"/>
      <c r="AP49" s="44"/>
      <c r="AQ49" s="44"/>
      <c r="AR49" s="45"/>
      <c r="AS49" s="44"/>
      <c r="AT49" s="44"/>
      <c r="AU49" s="45"/>
      <c r="AV49" s="44"/>
      <c r="AW49" s="46" t="str">
        <f t="shared" si="25"/>
        <v/>
      </c>
      <c r="AX49" s="47" t="str">
        <f t="shared" si="26"/>
        <v/>
      </c>
      <c r="AY49" s="48"/>
      <c r="AZ49" s="57"/>
      <c r="BA49" s="57"/>
      <c r="BB49" s="57"/>
      <c r="BC49" s="57"/>
      <c r="BD49" s="57"/>
      <c r="BE49" s="57"/>
      <c r="BF49" s="57"/>
      <c r="BG49" s="57"/>
      <c r="BH49" s="57"/>
      <c r="BI49" s="57"/>
      <c r="BJ49" s="57"/>
      <c r="BK49" s="57"/>
      <c r="BL49" s="57"/>
      <c r="BM49" s="57"/>
      <c r="BN49" s="57"/>
      <c r="BO49" s="45" t="str">
        <f t="shared" si="27"/>
        <v/>
      </c>
      <c r="BP49" s="44"/>
      <c r="BQ49" s="44"/>
      <c r="BR49" s="45"/>
      <c r="BS49" s="44"/>
      <c r="BT49" s="44"/>
      <c r="BU49" s="45"/>
      <c r="BV49" s="44"/>
      <c r="BW49" s="44"/>
      <c r="BX49" s="45"/>
      <c r="BY49" s="44"/>
      <c r="BZ49" s="44"/>
      <c r="CA49" s="45"/>
      <c r="CB49" s="44"/>
      <c r="CC49" s="44"/>
      <c r="CD49" s="45"/>
      <c r="CE49" s="46" t="str">
        <f t="shared" si="28"/>
        <v/>
      </c>
      <c r="CF49" s="47" t="str">
        <f t="shared" si="29"/>
        <v/>
      </c>
      <c r="CG49" s="48"/>
      <c r="CH49" s="57"/>
      <c r="CI49" s="49" t="str">
        <f t="shared" si="30"/>
        <v/>
      </c>
      <c r="CJ49" s="48"/>
      <c r="CK49" s="57"/>
      <c r="CL49" s="49" t="str">
        <f t="shared" si="31"/>
        <v/>
      </c>
    </row>
    <row r="50" spans="1:90" x14ac:dyDescent="0.25">
      <c r="A50" s="8"/>
      <c r="B50" s="8"/>
      <c r="C50" s="8"/>
      <c r="E50" s="50" t="str">
        <f t="shared" si="16"/>
        <v/>
      </c>
      <c r="F50" s="8" t="str">
        <f t="shared" si="17"/>
        <v/>
      </c>
      <c r="G50" s="8" t="str">
        <f t="shared" si="18"/>
        <v/>
      </c>
      <c r="H50" s="50" t="str">
        <f t="shared" si="19"/>
        <v/>
      </c>
      <c r="I50" s="8" t="str">
        <f t="shared" si="20"/>
        <v/>
      </c>
      <c r="J50" s="8" t="str">
        <f t="shared" si="21"/>
        <v/>
      </c>
      <c r="K50" s="8"/>
      <c r="L50" s="13"/>
      <c r="M50" s="14"/>
      <c r="N50" s="44" t="str">
        <f t="shared" si="22"/>
        <v/>
      </c>
      <c r="O50" s="44" t="str">
        <f t="shared" si="23"/>
        <v/>
      </c>
      <c r="Q50" s="44"/>
      <c r="R50" s="44"/>
      <c r="S50" s="45"/>
      <c r="T50" s="44"/>
      <c r="U50" s="44"/>
      <c r="V50" s="45"/>
      <c r="W50" s="44"/>
      <c r="X50" s="44"/>
      <c r="Y50" s="45"/>
      <c r="Z50" s="44"/>
      <c r="AA50" s="44"/>
      <c r="AB50" s="45"/>
      <c r="AC50" s="44"/>
      <c r="AD50" s="44"/>
      <c r="AE50" s="45"/>
      <c r="AF50" s="45" t="str">
        <f t="shared" si="24"/>
        <v/>
      </c>
      <c r="AG50" s="44"/>
      <c r="AH50" s="44"/>
      <c r="AI50" s="45"/>
      <c r="AJ50" s="44"/>
      <c r="AK50" s="44"/>
      <c r="AL50" s="45"/>
      <c r="AM50" s="44"/>
      <c r="AN50" s="44"/>
      <c r="AO50" s="45"/>
      <c r="AP50" s="44"/>
      <c r="AQ50" s="44"/>
      <c r="AR50" s="45"/>
      <c r="AS50" s="44"/>
      <c r="AT50" s="44"/>
      <c r="AU50" s="45"/>
      <c r="AV50" s="44"/>
      <c r="AW50" s="46" t="str">
        <f t="shared" si="25"/>
        <v/>
      </c>
      <c r="AX50" s="47" t="str">
        <f t="shared" si="26"/>
        <v/>
      </c>
      <c r="AY50" s="48"/>
      <c r="AZ50" s="57"/>
      <c r="BA50" s="57"/>
      <c r="BB50" s="57"/>
      <c r="BC50" s="57"/>
      <c r="BD50" s="57"/>
      <c r="BE50" s="57"/>
      <c r="BF50" s="57"/>
      <c r="BG50" s="57"/>
      <c r="BH50" s="57"/>
      <c r="BI50" s="57"/>
      <c r="BJ50" s="57"/>
      <c r="BK50" s="57"/>
      <c r="BL50" s="57"/>
      <c r="BM50" s="57"/>
      <c r="BN50" s="57"/>
      <c r="BO50" s="45" t="str">
        <f t="shared" si="27"/>
        <v/>
      </c>
      <c r="BP50" s="44"/>
      <c r="BQ50" s="44"/>
      <c r="BR50" s="45"/>
      <c r="BS50" s="44"/>
      <c r="BT50" s="44"/>
      <c r="BU50" s="45"/>
      <c r="BV50" s="44"/>
      <c r="BW50" s="44"/>
      <c r="BX50" s="45"/>
      <c r="BY50" s="44"/>
      <c r="BZ50" s="44"/>
      <c r="CA50" s="45"/>
      <c r="CB50" s="44"/>
      <c r="CC50" s="44"/>
      <c r="CD50" s="45"/>
      <c r="CE50" s="46" t="str">
        <f t="shared" si="28"/>
        <v/>
      </c>
      <c r="CF50" s="47" t="str">
        <f t="shared" si="29"/>
        <v/>
      </c>
      <c r="CG50" s="48"/>
      <c r="CH50" s="57"/>
      <c r="CI50" s="49" t="str">
        <f t="shared" si="30"/>
        <v/>
      </c>
      <c r="CJ50" s="48"/>
      <c r="CK50" s="57"/>
      <c r="CL50" s="49" t="str">
        <f t="shared" si="31"/>
        <v/>
      </c>
    </row>
    <row r="51" spans="1:90" x14ac:dyDescent="0.25">
      <c r="A51" s="8"/>
      <c r="B51" s="8"/>
      <c r="C51" s="8"/>
      <c r="E51" s="50" t="str">
        <f t="shared" si="16"/>
        <v/>
      </c>
      <c r="F51" s="8" t="str">
        <f t="shared" si="17"/>
        <v/>
      </c>
      <c r="G51" s="8" t="str">
        <f t="shared" si="18"/>
        <v/>
      </c>
      <c r="H51" s="50" t="str">
        <f t="shared" si="19"/>
        <v/>
      </c>
      <c r="I51" s="8" t="str">
        <f t="shared" si="20"/>
        <v/>
      </c>
      <c r="J51" s="8" t="str">
        <f t="shared" si="21"/>
        <v/>
      </c>
      <c r="K51" s="8"/>
      <c r="L51" s="13"/>
      <c r="M51" s="14"/>
      <c r="N51" s="44" t="str">
        <f t="shared" si="22"/>
        <v/>
      </c>
      <c r="O51" s="44" t="str">
        <f t="shared" si="23"/>
        <v/>
      </c>
      <c r="Q51" s="44"/>
      <c r="R51" s="44"/>
      <c r="S51" s="45"/>
      <c r="T51" s="44"/>
      <c r="U51" s="44"/>
      <c r="V51" s="45"/>
      <c r="W51" s="44"/>
      <c r="X51" s="44"/>
      <c r="Y51" s="45"/>
      <c r="Z51" s="44"/>
      <c r="AA51" s="44"/>
      <c r="AB51" s="45"/>
      <c r="AC51" s="44"/>
      <c r="AD51" s="44"/>
      <c r="AE51" s="45"/>
      <c r="AF51" s="45" t="str">
        <f t="shared" si="24"/>
        <v/>
      </c>
      <c r="AG51" s="44"/>
      <c r="AH51" s="44"/>
      <c r="AI51" s="45"/>
      <c r="AJ51" s="44"/>
      <c r="AK51" s="44"/>
      <c r="AL51" s="45"/>
      <c r="AM51" s="44"/>
      <c r="AN51" s="44"/>
      <c r="AO51" s="45"/>
      <c r="AP51" s="44"/>
      <c r="AQ51" s="44"/>
      <c r="AR51" s="45"/>
      <c r="AS51" s="44"/>
      <c r="AT51" s="44"/>
      <c r="AU51" s="45"/>
      <c r="AV51" s="44"/>
      <c r="AW51" s="46" t="str">
        <f t="shared" si="25"/>
        <v/>
      </c>
      <c r="AX51" s="47" t="str">
        <f t="shared" si="26"/>
        <v/>
      </c>
      <c r="AY51" s="48"/>
      <c r="AZ51" s="57"/>
      <c r="BA51" s="57"/>
      <c r="BB51" s="57"/>
      <c r="BC51" s="57"/>
      <c r="BD51" s="57"/>
      <c r="BE51" s="57"/>
      <c r="BF51" s="57"/>
      <c r="BG51" s="57"/>
      <c r="BH51" s="57"/>
      <c r="BI51" s="57"/>
      <c r="BJ51" s="57"/>
      <c r="BK51" s="57"/>
      <c r="BL51" s="57"/>
      <c r="BM51" s="57"/>
      <c r="BN51" s="57"/>
      <c r="BO51" s="45" t="str">
        <f t="shared" si="27"/>
        <v/>
      </c>
      <c r="BP51" s="44"/>
      <c r="BQ51" s="44"/>
      <c r="BR51" s="45"/>
      <c r="BS51" s="44"/>
      <c r="BT51" s="44"/>
      <c r="BU51" s="45"/>
      <c r="BV51" s="44"/>
      <c r="BW51" s="44"/>
      <c r="BX51" s="45"/>
      <c r="BY51" s="44"/>
      <c r="BZ51" s="44"/>
      <c r="CA51" s="45"/>
      <c r="CB51" s="44"/>
      <c r="CC51" s="44"/>
      <c r="CD51" s="45"/>
      <c r="CE51" s="46" t="str">
        <f t="shared" si="28"/>
        <v/>
      </c>
      <c r="CF51" s="47" t="str">
        <f t="shared" si="29"/>
        <v/>
      </c>
      <c r="CG51" s="48"/>
      <c r="CH51" s="57"/>
      <c r="CI51" s="49" t="str">
        <f t="shared" si="30"/>
        <v/>
      </c>
      <c r="CJ51" s="48"/>
      <c r="CK51" s="57"/>
      <c r="CL51" s="49" t="str">
        <f t="shared" si="31"/>
        <v/>
      </c>
    </row>
    <row r="52" spans="1:90" x14ac:dyDescent="0.25">
      <c r="A52" s="8"/>
      <c r="B52" s="8"/>
      <c r="C52" s="8"/>
      <c r="E52" s="50" t="str">
        <f t="shared" si="16"/>
        <v/>
      </c>
      <c r="F52" s="8" t="str">
        <f t="shared" si="17"/>
        <v/>
      </c>
      <c r="G52" s="8" t="str">
        <f t="shared" si="18"/>
        <v/>
      </c>
      <c r="H52" s="50" t="str">
        <f t="shared" si="19"/>
        <v/>
      </c>
      <c r="I52" s="8" t="str">
        <f t="shared" si="20"/>
        <v/>
      </c>
      <c r="J52" s="8" t="str">
        <f t="shared" si="21"/>
        <v/>
      </c>
      <c r="K52" s="8"/>
      <c r="L52" s="13"/>
      <c r="M52" s="14"/>
      <c r="N52" s="44" t="str">
        <f t="shared" si="22"/>
        <v/>
      </c>
      <c r="O52" s="44" t="str">
        <f t="shared" si="23"/>
        <v/>
      </c>
      <c r="Q52" s="44"/>
      <c r="R52" s="44"/>
      <c r="S52" s="45"/>
      <c r="T52" s="44"/>
      <c r="U52" s="44"/>
      <c r="V52" s="45"/>
      <c r="W52" s="44"/>
      <c r="X52" s="44"/>
      <c r="Y52" s="45"/>
      <c r="Z52" s="44"/>
      <c r="AA52" s="44"/>
      <c r="AB52" s="45"/>
      <c r="AC52" s="44"/>
      <c r="AD52" s="44"/>
      <c r="AE52" s="45"/>
      <c r="AF52" s="45" t="str">
        <f t="shared" si="24"/>
        <v/>
      </c>
      <c r="AG52" s="44"/>
      <c r="AH52" s="44"/>
      <c r="AI52" s="45"/>
      <c r="AJ52" s="44"/>
      <c r="AK52" s="44"/>
      <c r="AL52" s="45"/>
      <c r="AM52" s="44"/>
      <c r="AN52" s="44"/>
      <c r="AO52" s="45"/>
      <c r="AP52" s="44"/>
      <c r="AQ52" s="44"/>
      <c r="AR52" s="45"/>
      <c r="AS52" s="44"/>
      <c r="AT52" s="44"/>
      <c r="AU52" s="45"/>
      <c r="AV52" s="44"/>
      <c r="AW52" s="46" t="str">
        <f t="shared" si="25"/>
        <v/>
      </c>
      <c r="AX52" s="47" t="str">
        <f t="shared" si="26"/>
        <v/>
      </c>
      <c r="AY52" s="48"/>
      <c r="AZ52" s="57"/>
      <c r="BA52" s="57"/>
      <c r="BB52" s="57"/>
      <c r="BC52" s="57"/>
      <c r="BD52" s="57"/>
      <c r="BE52" s="57"/>
      <c r="BF52" s="57"/>
      <c r="BG52" s="57"/>
      <c r="BH52" s="57"/>
      <c r="BI52" s="57"/>
      <c r="BJ52" s="57"/>
      <c r="BK52" s="57"/>
      <c r="BL52" s="57"/>
      <c r="BM52" s="57"/>
      <c r="BN52" s="57"/>
      <c r="BO52" s="45" t="str">
        <f t="shared" si="27"/>
        <v/>
      </c>
      <c r="BP52" s="44"/>
      <c r="BQ52" s="44"/>
      <c r="BR52" s="45"/>
      <c r="BS52" s="44"/>
      <c r="BT52" s="44"/>
      <c r="BU52" s="45"/>
      <c r="BV52" s="44"/>
      <c r="BW52" s="44"/>
      <c r="BX52" s="45"/>
      <c r="BY52" s="44"/>
      <c r="BZ52" s="44"/>
      <c r="CA52" s="45"/>
      <c r="CB52" s="44"/>
      <c r="CC52" s="44"/>
      <c r="CD52" s="45"/>
      <c r="CE52" s="46" t="str">
        <f t="shared" si="28"/>
        <v/>
      </c>
      <c r="CF52" s="47" t="str">
        <f t="shared" si="29"/>
        <v/>
      </c>
      <c r="CG52" s="48"/>
      <c r="CH52" s="57"/>
      <c r="CI52" s="49" t="str">
        <f t="shared" si="30"/>
        <v/>
      </c>
      <c r="CJ52" s="48"/>
      <c r="CK52" s="57"/>
      <c r="CL52" s="49" t="str">
        <f t="shared" si="31"/>
        <v/>
      </c>
    </row>
    <row r="53" spans="1:90" x14ac:dyDescent="0.25">
      <c r="A53" s="8"/>
      <c r="B53" s="8"/>
      <c r="C53" s="8"/>
      <c r="E53" s="50" t="str">
        <f t="shared" si="16"/>
        <v/>
      </c>
      <c r="F53" s="8" t="str">
        <f t="shared" si="17"/>
        <v/>
      </c>
      <c r="G53" s="8" t="str">
        <f t="shared" si="18"/>
        <v/>
      </c>
      <c r="H53" s="50" t="str">
        <f t="shared" si="19"/>
        <v/>
      </c>
      <c r="I53" s="8" t="str">
        <f t="shared" si="20"/>
        <v/>
      </c>
      <c r="J53" s="8" t="str">
        <f t="shared" si="21"/>
        <v/>
      </c>
      <c r="K53" s="8"/>
      <c r="L53" s="13"/>
      <c r="M53" s="14"/>
      <c r="N53" s="44" t="str">
        <f t="shared" si="22"/>
        <v/>
      </c>
      <c r="O53" s="44" t="str">
        <f t="shared" si="23"/>
        <v/>
      </c>
      <c r="Q53" s="44"/>
      <c r="R53" s="44"/>
      <c r="S53" s="45"/>
      <c r="T53" s="44"/>
      <c r="U53" s="44"/>
      <c r="V53" s="45"/>
      <c r="W53" s="44"/>
      <c r="X53" s="44"/>
      <c r="Y53" s="45"/>
      <c r="Z53" s="44"/>
      <c r="AA53" s="44"/>
      <c r="AB53" s="45"/>
      <c r="AC53" s="44"/>
      <c r="AD53" s="44"/>
      <c r="AE53" s="45"/>
      <c r="AF53" s="45" t="str">
        <f t="shared" si="24"/>
        <v/>
      </c>
      <c r="AG53" s="44"/>
      <c r="AH53" s="44"/>
      <c r="AI53" s="45"/>
      <c r="AJ53" s="44"/>
      <c r="AK53" s="44"/>
      <c r="AL53" s="45"/>
      <c r="AM53" s="44"/>
      <c r="AN53" s="44"/>
      <c r="AO53" s="45"/>
      <c r="AP53" s="44"/>
      <c r="AQ53" s="44"/>
      <c r="AR53" s="45"/>
      <c r="AS53" s="44"/>
      <c r="AT53" s="44"/>
      <c r="AU53" s="45"/>
      <c r="AV53" s="44"/>
      <c r="AW53" s="46" t="str">
        <f t="shared" si="25"/>
        <v/>
      </c>
      <c r="AX53" s="47" t="str">
        <f t="shared" si="26"/>
        <v/>
      </c>
      <c r="AY53" s="48"/>
      <c r="AZ53" s="57"/>
      <c r="BA53" s="57"/>
      <c r="BB53" s="57"/>
      <c r="BC53" s="57"/>
      <c r="BD53" s="57"/>
      <c r="BE53" s="57"/>
      <c r="BF53" s="57"/>
      <c r="BG53" s="57"/>
      <c r="BH53" s="57"/>
      <c r="BI53" s="57"/>
      <c r="BJ53" s="57"/>
      <c r="BK53" s="57"/>
      <c r="BL53" s="57"/>
      <c r="BM53" s="57"/>
      <c r="BN53" s="57"/>
      <c r="BO53" s="45" t="str">
        <f t="shared" si="27"/>
        <v/>
      </c>
      <c r="BP53" s="44"/>
      <c r="BQ53" s="44"/>
      <c r="BR53" s="45"/>
      <c r="BS53" s="44"/>
      <c r="BT53" s="44"/>
      <c r="BU53" s="45"/>
      <c r="BV53" s="44"/>
      <c r="BW53" s="44"/>
      <c r="BX53" s="45"/>
      <c r="BY53" s="44"/>
      <c r="BZ53" s="44"/>
      <c r="CA53" s="45"/>
      <c r="CB53" s="44"/>
      <c r="CC53" s="44"/>
      <c r="CD53" s="45"/>
      <c r="CE53" s="46" t="str">
        <f t="shared" si="28"/>
        <v/>
      </c>
      <c r="CF53" s="47" t="str">
        <f t="shared" si="29"/>
        <v/>
      </c>
      <c r="CG53" s="48"/>
      <c r="CH53" s="57"/>
      <c r="CI53" s="49" t="str">
        <f t="shared" si="30"/>
        <v/>
      </c>
      <c r="CJ53" s="48"/>
      <c r="CK53" s="57"/>
      <c r="CL53" s="49" t="str">
        <f t="shared" si="31"/>
        <v/>
      </c>
    </row>
    <row r="54" spans="1:90" x14ac:dyDescent="0.25">
      <c r="A54" s="8"/>
      <c r="B54" s="8"/>
      <c r="C54" s="8"/>
      <c r="E54" s="50" t="str">
        <f t="shared" si="16"/>
        <v/>
      </c>
      <c r="F54" s="8" t="str">
        <f t="shared" si="17"/>
        <v/>
      </c>
      <c r="G54" s="8" t="str">
        <f t="shared" si="18"/>
        <v/>
      </c>
      <c r="H54" s="50" t="str">
        <f t="shared" si="19"/>
        <v/>
      </c>
      <c r="I54" s="8" t="str">
        <f t="shared" si="20"/>
        <v/>
      </c>
      <c r="J54" s="8" t="str">
        <f t="shared" si="21"/>
        <v/>
      </c>
      <c r="K54" s="8"/>
      <c r="L54" s="13"/>
      <c r="M54" s="14"/>
      <c r="N54" s="44" t="str">
        <f t="shared" si="22"/>
        <v/>
      </c>
      <c r="O54" s="44" t="str">
        <f t="shared" si="23"/>
        <v/>
      </c>
      <c r="Q54" s="44"/>
      <c r="R54" s="44"/>
      <c r="S54" s="45"/>
      <c r="T54" s="44"/>
      <c r="U54" s="44"/>
      <c r="V54" s="45"/>
      <c r="W54" s="44"/>
      <c r="X54" s="44"/>
      <c r="Y54" s="45"/>
      <c r="Z54" s="44"/>
      <c r="AA54" s="44"/>
      <c r="AB54" s="45"/>
      <c r="AC54" s="44"/>
      <c r="AD54" s="44"/>
      <c r="AE54" s="45"/>
      <c r="AF54" s="45" t="str">
        <f t="shared" si="24"/>
        <v/>
      </c>
      <c r="AG54" s="44"/>
      <c r="AH54" s="44"/>
      <c r="AI54" s="45"/>
      <c r="AJ54" s="44"/>
      <c r="AK54" s="44"/>
      <c r="AL54" s="45"/>
      <c r="AM54" s="44"/>
      <c r="AN54" s="44"/>
      <c r="AO54" s="45"/>
      <c r="AP54" s="44"/>
      <c r="AQ54" s="44"/>
      <c r="AR54" s="45"/>
      <c r="AS54" s="44"/>
      <c r="AT54" s="44"/>
      <c r="AU54" s="45"/>
      <c r="AV54" s="44"/>
      <c r="AW54" s="46" t="str">
        <f t="shared" si="25"/>
        <v/>
      </c>
      <c r="AX54" s="47" t="str">
        <f t="shared" si="26"/>
        <v/>
      </c>
      <c r="AY54" s="48"/>
      <c r="AZ54" s="57"/>
      <c r="BA54" s="57"/>
      <c r="BB54" s="57"/>
      <c r="BC54" s="57"/>
      <c r="BD54" s="57"/>
      <c r="BE54" s="57"/>
      <c r="BF54" s="57"/>
      <c r="BG54" s="57"/>
      <c r="BH54" s="57"/>
      <c r="BI54" s="57"/>
      <c r="BJ54" s="57"/>
      <c r="BK54" s="57"/>
      <c r="BL54" s="57"/>
      <c r="BM54" s="57"/>
      <c r="BN54" s="57"/>
      <c r="BO54" s="45" t="str">
        <f t="shared" si="27"/>
        <v/>
      </c>
      <c r="BP54" s="44"/>
      <c r="BQ54" s="44"/>
      <c r="BR54" s="45"/>
      <c r="BS54" s="44"/>
      <c r="BT54" s="44"/>
      <c r="BU54" s="45"/>
      <c r="BV54" s="44"/>
      <c r="BW54" s="44"/>
      <c r="BX54" s="45"/>
      <c r="BY54" s="44"/>
      <c r="BZ54" s="44"/>
      <c r="CA54" s="45"/>
      <c r="CB54" s="44"/>
      <c r="CC54" s="44"/>
      <c r="CD54" s="45"/>
      <c r="CE54" s="46" t="str">
        <f t="shared" si="28"/>
        <v/>
      </c>
      <c r="CF54" s="47" t="str">
        <f t="shared" si="29"/>
        <v/>
      </c>
      <c r="CG54" s="48"/>
      <c r="CH54" s="57"/>
      <c r="CI54" s="49" t="str">
        <f t="shared" si="30"/>
        <v/>
      </c>
      <c r="CJ54" s="48"/>
      <c r="CK54" s="57"/>
      <c r="CL54" s="49" t="str">
        <f t="shared" si="31"/>
        <v/>
      </c>
    </row>
    <row r="55" spans="1:90" x14ac:dyDescent="0.25">
      <c r="A55" s="8"/>
      <c r="B55" s="8"/>
      <c r="C55" s="8"/>
      <c r="E55" s="50" t="str">
        <f t="shared" si="16"/>
        <v/>
      </c>
      <c r="F55" s="8" t="str">
        <f t="shared" si="17"/>
        <v/>
      </c>
      <c r="G55" s="8" t="str">
        <f t="shared" si="18"/>
        <v/>
      </c>
      <c r="H55" s="50" t="str">
        <f t="shared" si="19"/>
        <v/>
      </c>
      <c r="I55" s="8" t="str">
        <f t="shared" si="20"/>
        <v/>
      </c>
      <c r="J55" s="8" t="str">
        <f t="shared" si="21"/>
        <v/>
      </c>
      <c r="K55" s="8"/>
      <c r="L55" s="13"/>
      <c r="M55" s="14"/>
      <c r="N55" s="44" t="str">
        <f t="shared" si="22"/>
        <v/>
      </c>
      <c r="O55" s="44" t="str">
        <f t="shared" si="23"/>
        <v/>
      </c>
      <c r="Q55" s="44"/>
      <c r="R55" s="44"/>
      <c r="S55" s="45"/>
      <c r="T55" s="44"/>
      <c r="U55" s="44"/>
      <c r="V55" s="45"/>
      <c r="W55" s="44"/>
      <c r="X55" s="44"/>
      <c r="Y55" s="45"/>
      <c r="Z55" s="44"/>
      <c r="AA55" s="44"/>
      <c r="AB55" s="45"/>
      <c r="AC55" s="44"/>
      <c r="AD55" s="44"/>
      <c r="AE55" s="45"/>
      <c r="AF55" s="45" t="str">
        <f t="shared" si="24"/>
        <v/>
      </c>
      <c r="AG55" s="44"/>
      <c r="AH55" s="44"/>
      <c r="AI55" s="45"/>
      <c r="AJ55" s="44"/>
      <c r="AK55" s="44"/>
      <c r="AL55" s="45"/>
      <c r="AM55" s="44"/>
      <c r="AN55" s="44"/>
      <c r="AO55" s="45"/>
      <c r="AP55" s="44"/>
      <c r="AQ55" s="44"/>
      <c r="AR55" s="45"/>
      <c r="AS55" s="44"/>
      <c r="AT55" s="44"/>
      <c r="AU55" s="45"/>
      <c r="AV55" s="44"/>
      <c r="AW55" s="46" t="str">
        <f t="shared" si="25"/>
        <v/>
      </c>
      <c r="AX55" s="47" t="str">
        <f t="shared" si="26"/>
        <v/>
      </c>
      <c r="AY55" s="48"/>
      <c r="AZ55" s="57"/>
      <c r="BA55" s="57"/>
      <c r="BB55" s="57"/>
      <c r="BC55" s="57"/>
      <c r="BD55" s="57"/>
      <c r="BE55" s="57"/>
      <c r="BF55" s="57"/>
      <c r="BG55" s="57"/>
      <c r="BH55" s="57"/>
      <c r="BI55" s="57"/>
      <c r="BJ55" s="57"/>
      <c r="BK55" s="57"/>
      <c r="BL55" s="57"/>
      <c r="BM55" s="57"/>
      <c r="BN55" s="57"/>
      <c r="BO55" s="45" t="str">
        <f t="shared" si="27"/>
        <v/>
      </c>
      <c r="BP55" s="44"/>
      <c r="BQ55" s="44"/>
      <c r="BR55" s="45"/>
      <c r="BS55" s="44"/>
      <c r="BT55" s="44"/>
      <c r="BU55" s="45"/>
      <c r="BV55" s="44"/>
      <c r="BW55" s="44"/>
      <c r="BX55" s="45"/>
      <c r="BY55" s="44"/>
      <c r="BZ55" s="44"/>
      <c r="CA55" s="45"/>
      <c r="CB55" s="44"/>
      <c r="CC55" s="44"/>
      <c r="CD55" s="45"/>
      <c r="CE55" s="46" t="str">
        <f t="shared" si="28"/>
        <v/>
      </c>
      <c r="CF55" s="47" t="str">
        <f t="shared" si="29"/>
        <v/>
      </c>
      <c r="CG55" s="48"/>
      <c r="CH55" s="57"/>
      <c r="CI55" s="49" t="str">
        <f t="shared" si="30"/>
        <v/>
      </c>
      <c r="CJ55" s="48"/>
      <c r="CK55" s="57"/>
      <c r="CL55" s="49" t="str">
        <f t="shared" si="31"/>
        <v/>
      </c>
    </row>
    <row r="56" spans="1:90" x14ac:dyDescent="0.25">
      <c r="A56" s="8"/>
      <c r="B56" s="8"/>
      <c r="C56" s="8"/>
      <c r="E56" s="50" t="str">
        <f t="shared" si="16"/>
        <v/>
      </c>
      <c r="F56" s="8" t="str">
        <f t="shared" si="17"/>
        <v/>
      </c>
      <c r="G56" s="8" t="str">
        <f t="shared" si="18"/>
        <v/>
      </c>
      <c r="H56" s="50" t="str">
        <f t="shared" si="19"/>
        <v/>
      </c>
      <c r="I56" s="8" t="str">
        <f t="shared" si="20"/>
        <v/>
      </c>
      <c r="J56" s="8" t="str">
        <f t="shared" si="21"/>
        <v/>
      </c>
      <c r="K56" s="8"/>
      <c r="L56" s="13"/>
      <c r="M56" s="14"/>
      <c r="N56" s="44" t="str">
        <f t="shared" si="22"/>
        <v/>
      </c>
      <c r="O56" s="44" t="str">
        <f t="shared" si="23"/>
        <v/>
      </c>
      <c r="Q56" s="44"/>
      <c r="R56" s="44"/>
      <c r="S56" s="45"/>
      <c r="T56" s="44"/>
      <c r="U56" s="44"/>
      <c r="V56" s="45"/>
      <c r="W56" s="44"/>
      <c r="X56" s="44"/>
      <c r="Y56" s="45"/>
      <c r="Z56" s="44"/>
      <c r="AA56" s="44"/>
      <c r="AB56" s="45"/>
      <c r="AC56" s="44"/>
      <c r="AD56" s="44"/>
      <c r="AE56" s="45"/>
      <c r="AF56" s="45" t="str">
        <f t="shared" si="24"/>
        <v/>
      </c>
      <c r="AG56" s="44"/>
      <c r="AH56" s="44"/>
      <c r="AI56" s="45"/>
      <c r="AJ56" s="44"/>
      <c r="AK56" s="44"/>
      <c r="AL56" s="45"/>
      <c r="AM56" s="44"/>
      <c r="AN56" s="44"/>
      <c r="AO56" s="45"/>
      <c r="AP56" s="44"/>
      <c r="AQ56" s="44"/>
      <c r="AR56" s="45"/>
      <c r="AS56" s="44"/>
      <c r="AT56" s="44"/>
      <c r="AU56" s="45"/>
      <c r="AV56" s="44"/>
      <c r="AW56" s="46" t="str">
        <f t="shared" si="25"/>
        <v/>
      </c>
      <c r="AX56" s="47" t="str">
        <f t="shared" si="26"/>
        <v/>
      </c>
      <c r="AY56" s="48"/>
      <c r="AZ56" s="57"/>
      <c r="BA56" s="57"/>
      <c r="BB56" s="57"/>
      <c r="BC56" s="57"/>
      <c r="BD56" s="57"/>
      <c r="BE56" s="57"/>
      <c r="BF56" s="57"/>
      <c r="BG56" s="57"/>
      <c r="BH56" s="57"/>
      <c r="BI56" s="57"/>
      <c r="BJ56" s="57"/>
      <c r="BK56" s="57"/>
      <c r="BL56" s="57"/>
      <c r="BM56" s="57"/>
      <c r="BN56" s="57"/>
      <c r="BO56" s="45" t="str">
        <f t="shared" si="27"/>
        <v/>
      </c>
      <c r="BP56" s="44"/>
      <c r="BQ56" s="44"/>
      <c r="BR56" s="45"/>
      <c r="BS56" s="44"/>
      <c r="BT56" s="44"/>
      <c r="BU56" s="45"/>
      <c r="BV56" s="44"/>
      <c r="BW56" s="44"/>
      <c r="BX56" s="45"/>
      <c r="BY56" s="44"/>
      <c r="BZ56" s="44"/>
      <c r="CA56" s="45"/>
      <c r="CB56" s="44"/>
      <c r="CC56" s="44"/>
      <c r="CD56" s="45"/>
      <c r="CE56" s="46" t="str">
        <f t="shared" si="28"/>
        <v/>
      </c>
      <c r="CF56" s="47" t="str">
        <f t="shared" si="29"/>
        <v/>
      </c>
      <c r="CG56" s="48"/>
      <c r="CH56" s="57"/>
      <c r="CI56" s="49" t="str">
        <f t="shared" si="30"/>
        <v/>
      </c>
      <c r="CJ56" s="48"/>
      <c r="CK56" s="57"/>
      <c r="CL56" s="49" t="str">
        <f t="shared" si="31"/>
        <v/>
      </c>
    </row>
    <row r="57" spans="1:90" x14ac:dyDescent="0.25">
      <c r="A57" s="8"/>
      <c r="B57" s="8"/>
      <c r="C57" s="8"/>
      <c r="E57" s="50" t="str">
        <f t="shared" si="16"/>
        <v/>
      </c>
      <c r="F57" s="8" t="str">
        <f t="shared" si="17"/>
        <v/>
      </c>
      <c r="G57" s="8" t="str">
        <f t="shared" si="18"/>
        <v/>
      </c>
      <c r="H57" s="50" t="str">
        <f t="shared" si="19"/>
        <v/>
      </c>
      <c r="I57" s="8" t="str">
        <f t="shared" si="20"/>
        <v/>
      </c>
      <c r="J57" s="8" t="str">
        <f t="shared" si="21"/>
        <v/>
      </c>
      <c r="K57" s="8"/>
      <c r="L57" s="13"/>
      <c r="M57" s="14"/>
      <c r="N57" s="44" t="str">
        <f t="shared" si="22"/>
        <v/>
      </c>
      <c r="O57" s="44" t="str">
        <f t="shared" si="23"/>
        <v/>
      </c>
      <c r="Q57" s="44"/>
      <c r="R57" s="44"/>
      <c r="S57" s="45"/>
      <c r="T57" s="44"/>
      <c r="U57" s="44"/>
      <c r="V57" s="45"/>
      <c r="W57" s="44"/>
      <c r="X57" s="44"/>
      <c r="Y57" s="45"/>
      <c r="Z57" s="44"/>
      <c r="AA57" s="44"/>
      <c r="AB57" s="45"/>
      <c r="AC57" s="44"/>
      <c r="AD57" s="44"/>
      <c r="AE57" s="45"/>
      <c r="AF57" s="45" t="str">
        <f t="shared" si="24"/>
        <v/>
      </c>
      <c r="AG57" s="44"/>
      <c r="AH57" s="44"/>
      <c r="AI57" s="45"/>
      <c r="AJ57" s="44"/>
      <c r="AK57" s="44"/>
      <c r="AL57" s="45"/>
      <c r="AM57" s="44"/>
      <c r="AN57" s="44"/>
      <c r="AO57" s="45"/>
      <c r="AP57" s="44"/>
      <c r="AQ57" s="44"/>
      <c r="AR57" s="45"/>
      <c r="AS57" s="44"/>
      <c r="AT57" s="44"/>
      <c r="AU57" s="45"/>
      <c r="AV57" s="44"/>
      <c r="AW57" s="46" t="str">
        <f t="shared" si="25"/>
        <v/>
      </c>
      <c r="AX57" s="47" t="str">
        <f t="shared" si="26"/>
        <v/>
      </c>
      <c r="AY57" s="48"/>
      <c r="AZ57" s="57"/>
      <c r="BA57" s="57"/>
      <c r="BB57" s="57"/>
      <c r="BC57" s="57"/>
      <c r="BD57" s="57"/>
      <c r="BE57" s="57"/>
      <c r="BF57" s="57"/>
      <c r="BG57" s="57"/>
      <c r="BH57" s="57"/>
      <c r="BI57" s="57"/>
      <c r="BJ57" s="57"/>
      <c r="BK57" s="57"/>
      <c r="BL57" s="57"/>
      <c r="BM57" s="57"/>
      <c r="BN57" s="57"/>
      <c r="BO57" s="45" t="str">
        <f t="shared" si="27"/>
        <v/>
      </c>
      <c r="BP57" s="44"/>
      <c r="BQ57" s="44"/>
      <c r="BR57" s="45"/>
      <c r="BS57" s="44"/>
      <c r="BT57" s="44"/>
      <c r="BU57" s="45"/>
      <c r="BV57" s="44"/>
      <c r="BW57" s="44"/>
      <c r="BX57" s="45"/>
      <c r="BY57" s="44"/>
      <c r="BZ57" s="44"/>
      <c r="CA57" s="45"/>
      <c r="CB57" s="44"/>
      <c r="CC57" s="44"/>
      <c r="CD57" s="45"/>
      <c r="CE57" s="46" t="str">
        <f t="shared" si="28"/>
        <v/>
      </c>
      <c r="CF57" s="47" t="str">
        <f t="shared" si="29"/>
        <v/>
      </c>
      <c r="CG57" s="48"/>
      <c r="CH57" s="57"/>
      <c r="CI57" s="49" t="str">
        <f t="shared" si="30"/>
        <v/>
      </c>
      <c r="CJ57" s="48"/>
      <c r="CK57" s="57"/>
      <c r="CL57" s="49" t="str">
        <f t="shared" si="31"/>
        <v/>
      </c>
    </row>
    <row r="58" spans="1:90" x14ac:dyDescent="0.25">
      <c r="A58" s="8"/>
      <c r="B58" s="8"/>
      <c r="C58" s="8"/>
      <c r="E58" s="50" t="str">
        <f t="shared" si="16"/>
        <v/>
      </c>
      <c r="F58" s="8" t="str">
        <f t="shared" si="17"/>
        <v/>
      </c>
      <c r="G58" s="8" t="str">
        <f t="shared" si="18"/>
        <v/>
      </c>
      <c r="H58" s="50" t="str">
        <f t="shared" si="19"/>
        <v/>
      </c>
      <c r="I58" s="8" t="str">
        <f t="shared" si="20"/>
        <v/>
      </c>
      <c r="J58" s="8" t="str">
        <f t="shared" si="21"/>
        <v/>
      </c>
      <c r="K58" s="8"/>
      <c r="L58" s="13"/>
      <c r="M58" s="14"/>
      <c r="N58" s="44" t="str">
        <f t="shared" si="22"/>
        <v/>
      </c>
      <c r="O58" s="44" t="str">
        <f t="shared" si="23"/>
        <v/>
      </c>
      <c r="Q58" s="44"/>
      <c r="R58" s="44"/>
      <c r="S58" s="45"/>
      <c r="T58" s="44"/>
      <c r="U58" s="44"/>
      <c r="V58" s="45"/>
      <c r="W58" s="44"/>
      <c r="X58" s="44"/>
      <c r="Y58" s="45"/>
      <c r="Z58" s="44"/>
      <c r="AA58" s="44"/>
      <c r="AB58" s="45"/>
      <c r="AC58" s="44"/>
      <c r="AD58" s="44"/>
      <c r="AE58" s="45"/>
      <c r="AF58" s="45" t="str">
        <f t="shared" si="24"/>
        <v/>
      </c>
      <c r="AG58" s="44"/>
      <c r="AH58" s="44"/>
      <c r="AI58" s="45"/>
      <c r="AJ58" s="44"/>
      <c r="AK58" s="44"/>
      <c r="AL58" s="45"/>
      <c r="AM58" s="44"/>
      <c r="AN58" s="44"/>
      <c r="AO58" s="45"/>
      <c r="AP58" s="44"/>
      <c r="AQ58" s="44"/>
      <c r="AR58" s="45"/>
      <c r="AS58" s="44"/>
      <c r="AT58" s="44"/>
      <c r="AU58" s="45"/>
      <c r="AV58" s="44"/>
      <c r="AW58" s="46" t="str">
        <f t="shared" si="25"/>
        <v/>
      </c>
      <c r="AX58" s="47" t="str">
        <f t="shared" si="26"/>
        <v/>
      </c>
      <c r="AY58" s="48"/>
      <c r="AZ58" s="57"/>
      <c r="BA58" s="57"/>
      <c r="BB58" s="57"/>
      <c r="BC58" s="57"/>
      <c r="BD58" s="57"/>
      <c r="BE58" s="57"/>
      <c r="BF58" s="57"/>
      <c r="BG58" s="57"/>
      <c r="BH58" s="57"/>
      <c r="BI58" s="57"/>
      <c r="BJ58" s="57"/>
      <c r="BK58" s="57"/>
      <c r="BL58" s="57"/>
      <c r="BM58" s="57"/>
      <c r="BN58" s="57"/>
      <c r="BO58" s="45" t="str">
        <f t="shared" si="27"/>
        <v/>
      </c>
      <c r="BP58" s="44"/>
      <c r="BQ58" s="44"/>
      <c r="BR58" s="45"/>
      <c r="BS58" s="44"/>
      <c r="BT58" s="44"/>
      <c r="BU58" s="45"/>
      <c r="BV58" s="44"/>
      <c r="BW58" s="44"/>
      <c r="BX58" s="45"/>
      <c r="BY58" s="44"/>
      <c r="BZ58" s="44"/>
      <c r="CA58" s="45"/>
      <c r="CB58" s="44"/>
      <c r="CC58" s="44"/>
      <c r="CD58" s="45"/>
      <c r="CE58" s="46" t="str">
        <f t="shared" si="28"/>
        <v/>
      </c>
      <c r="CF58" s="47" t="str">
        <f t="shared" si="29"/>
        <v/>
      </c>
      <c r="CG58" s="48"/>
      <c r="CH58" s="57"/>
      <c r="CI58" s="49" t="str">
        <f t="shared" si="30"/>
        <v/>
      </c>
      <c r="CJ58" s="48"/>
      <c r="CK58" s="57"/>
      <c r="CL58" s="49" t="str">
        <f t="shared" si="31"/>
        <v/>
      </c>
    </row>
    <row r="59" spans="1:90" x14ac:dyDescent="0.25">
      <c r="A59" s="8"/>
      <c r="B59" s="8"/>
      <c r="C59" s="8"/>
      <c r="E59" s="50" t="str">
        <f t="shared" si="16"/>
        <v/>
      </c>
      <c r="F59" s="8" t="str">
        <f t="shared" si="17"/>
        <v/>
      </c>
      <c r="G59" s="8" t="str">
        <f t="shared" si="18"/>
        <v/>
      </c>
      <c r="H59" s="50" t="str">
        <f t="shared" si="19"/>
        <v/>
      </c>
      <c r="I59" s="8" t="str">
        <f t="shared" si="20"/>
        <v/>
      </c>
      <c r="J59" s="8" t="str">
        <f t="shared" si="21"/>
        <v/>
      </c>
      <c r="K59" s="8"/>
      <c r="L59" s="13"/>
      <c r="M59" s="14"/>
      <c r="N59" s="44" t="str">
        <f t="shared" si="22"/>
        <v/>
      </c>
      <c r="O59" s="44" t="str">
        <f t="shared" si="23"/>
        <v/>
      </c>
      <c r="Q59" s="44"/>
      <c r="R59" s="44"/>
      <c r="S59" s="45"/>
      <c r="T59" s="44"/>
      <c r="U59" s="44"/>
      <c r="V59" s="45"/>
      <c r="W59" s="44"/>
      <c r="X59" s="44"/>
      <c r="Y59" s="45"/>
      <c r="Z59" s="44"/>
      <c r="AA59" s="44"/>
      <c r="AB59" s="45"/>
      <c r="AC59" s="44"/>
      <c r="AD59" s="44"/>
      <c r="AE59" s="45"/>
      <c r="AF59" s="45" t="str">
        <f t="shared" si="24"/>
        <v/>
      </c>
      <c r="AG59" s="44"/>
      <c r="AH59" s="44"/>
      <c r="AI59" s="45"/>
      <c r="AJ59" s="44"/>
      <c r="AK59" s="44"/>
      <c r="AL59" s="45"/>
      <c r="AM59" s="44"/>
      <c r="AN59" s="44"/>
      <c r="AO59" s="45"/>
      <c r="AP59" s="44"/>
      <c r="AQ59" s="44"/>
      <c r="AR59" s="45"/>
      <c r="AS59" s="44"/>
      <c r="AT59" s="44"/>
      <c r="AU59" s="45"/>
      <c r="AV59" s="44"/>
      <c r="AW59" s="46" t="str">
        <f t="shared" si="25"/>
        <v/>
      </c>
      <c r="AX59" s="47" t="str">
        <f t="shared" si="26"/>
        <v/>
      </c>
      <c r="AY59" s="48"/>
      <c r="AZ59" s="57"/>
      <c r="BA59" s="57"/>
      <c r="BB59" s="57"/>
      <c r="BC59" s="57"/>
      <c r="BD59" s="57"/>
      <c r="BE59" s="57"/>
      <c r="BF59" s="57"/>
      <c r="BG59" s="57"/>
      <c r="BH59" s="57"/>
      <c r="BI59" s="57"/>
      <c r="BJ59" s="57"/>
      <c r="BK59" s="57"/>
      <c r="BL59" s="57"/>
      <c r="BM59" s="57"/>
      <c r="BN59" s="57"/>
      <c r="BO59" s="45" t="str">
        <f t="shared" si="27"/>
        <v/>
      </c>
      <c r="BP59" s="44"/>
      <c r="BQ59" s="44"/>
      <c r="BR59" s="45"/>
      <c r="BS59" s="44"/>
      <c r="BT59" s="44"/>
      <c r="BU59" s="45"/>
      <c r="BV59" s="44"/>
      <c r="BW59" s="44"/>
      <c r="BX59" s="45"/>
      <c r="BY59" s="44"/>
      <c r="BZ59" s="44"/>
      <c r="CA59" s="45"/>
      <c r="CB59" s="44"/>
      <c r="CC59" s="44"/>
      <c r="CD59" s="45"/>
      <c r="CE59" s="46" t="str">
        <f t="shared" si="28"/>
        <v/>
      </c>
      <c r="CF59" s="47" t="str">
        <f t="shared" si="29"/>
        <v/>
      </c>
      <c r="CG59" s="48"/>
      <c r="CH59" s="57"/>
      <c r="CI59" s="49" t="str">
        <f t="shared" si="30"/>
        <v/>
      </c>
      <c r="CJ59" s="48"/>
      <c r="CK59" s="57"/>
      <c r="CL59" s="49" t="str">
        <f t="shared" si="31"/>
        <v/>
      </c>
    </row>
    <row r="60" spans="1:90" x14ac:dyDescent="0.25">
      <c r="A60" s="8"/>
      <c r="B60" s="8"/>
      <c r="C60" s="8"/>
      <c r="E60" s="50" t="str">
        <f t="shared" si="16"/>
        <v/>
      </c>
      <c r="F60" s="8" t="str">
        <f t="shared" si="17"/>
        <v/>
      </c>
      <c r="G60" s="8" t="str">
        <f t="shared" si="18"/>
        <v/>
      </c>
      <c r="H60" s="50" t="str">
        <f t="shared" si="19"/>
        <v/>
      </c>
      <c r="I60" s="8" t="str">
        <f t="shared" si="20"/>
        <v/>
      </c>
      <c r="J60" s="8" t="str">
        <f t="shared" si="21"/>
        <v/>
      </c>
      <c r="K60" s="8"/>
      <c r="L60" s="13"/>
      <c r="M60" s="14"/>
      <c r="N60" s="44" t="str">
        <f t="shared" si="22"/>
        <v/>
      </c>
      <c r="O60" s="44" t="str">
        <f t="shared" si="23"/>
        <v/>
      </c>
      <c r="Q60" s="44"/>
      <c r="R60" s="44"/>
      <c r="S60" s="45"/>
      <c r="T60" s="44"/>
      <c r="U60" s="44"/>
      <c r="V60" s="45"/>
      <c r="W60" s="44"/>
      <c r="X60" s="44"/>
      <c r="Y60" s="45"/>
      <c r="Z60" s="44"/>
      <c r="AA60" s="44"/>
      <c r="AB60" s="45"/>
      <c r="AC60" s="44"/>
      <c r="AD60" s="44"/>
      <c r="AE60" s="45"/>
      <c r="AF60" s="45" t="str">
        <f t="shared" si="24"/>
        <v/>
      </c>
      <c r="AG60" s="44"/>
      <c r="AH60" s="44"/>
      <c r="AI60" s="45"/>
      <c r="AJ60" s="44"/>
      <c r="AK60" s="44"/>
      <c r="AL60" s="45"/>
      <c r="AM60" s="44"/>
      <c r="AN60" s="44"/>
      <c r="AO60" s="45"/>
      <c r="AP60" s="44"/>
      <c r="AQ60" s="44"/>
      <c r="AR60" s="45"/>
      <c r="AS60" s="44"/>
      <c r="AT60" s="44"/>
      <c r="AU60" s="45"/>
      <c r="AV60" s="44"/>
      <c r="AW60" s="46" t="str">
        <f t="shared" si="25"/>
        <v/>
      </c>
      <c r="AX60" s="47" t="str">
        <f t="shared" si="26"/>
        <v/>
      </c>
      <c r="AY60" s="48"/>
      <c r="AZ60" s="57"/>
      <c r="BA60" s="57"/>
      <c r="BB60" s="57"/>
      <c r="BC60" s="57"/>
      <c r="BD60" s="57"/>
      <c r="BE60" s="57"/>
      <c r="BF60" s="57"/>
      <c r="BG60" s="57"/>
      <c r="BH60" s="57"/>
      <c r="BI60" s="57"/>
      <c r="BJ60" s="57"/>
      <c r="BK60" s="57"/>
      <c r="BL60" s="57"/>
      <c r="BM60" s="57"/>
      <c r="BN60" s="57"/>
      <c r="BO60" s="45" t="str">
        <f t="shared" si="27"/>
        <v/>
      </c>
      <c r="BP60" s="44"/>
      <c r="BQ60" s="44"/>
      <c r="BR60" s="45"/>
      <c r="BS60" s="44"/>
      <c r="BT60" s="44"/>
      <c r="BU60" s="45"/>
      <c r="BV60" s="44"/>
      <c r="BW60" s="44"/>
      <c r="BX60" s="45"/>
      <c r="BY60" s="44"/>
      <c r="BZ60" s="44"/>
      <c r="CA60" s="45"/>
      <c r="CB60" s="44"/>
      <c r="CC60" s="44"/>
      <c r="CD60" s="45"/>
      <c r="CE60" s="46" t="str">
        <f t="shared" si="28"/>
        <v/>
      </c>
      <c r="CF60" s="47" t="str">
        <f t="shared" si="29"/>
        <v/>
      </c>
      <c r="CG60" s="48"/>
      <c r="CH60" s="57"/>
      <c r="CI60" s="49" t="str">
        <f t="shared" si="30"/>
        <v/>
      </c>
      <c r="CJ60" s="48"/>
      <c r="CK60" s="57"/>
      <c r="CL60" s="49" t="str">
        <f t="shared" si="31"/>
        <v/>
      </c>
    </row>
  </sheetData>
  <sheetProtection formatCells="0" formatColumns="0" formatRows="0" insertColumns="0" insertRows="0" insertHyperlinks="0" deleteColumns="0" deleteRows="0" sort="0" autoFilter="0" pivotTables="0"/>
  <mergeCells count="44">
    <mergeCell ref="A8:A10"/>
    <mergeCell ref="B8:B10"/>
    <mergeCell ref="C8:C10"/>
    <mergeCell ref="E9:G9"/>
    <mergeCell ref="H9:J9"/>
    <mergeCell ref="K9:K10"/>
    <mergeCell ref="E7:J8"/>
    <mergeCell ref="C1:O1"/>
    <mergeCell ref="N9:N10"/>
    <mergeCell ref="O9:O10"/>
    <mergeCell ref="N7:O8"/>
    <mergeCell ref="AV8:AV10"/>
    <mergeCell ref="AF9:AF10"/>
    <mergeCell ref="AG9:AI9"/>
    <mergeCell ref="AJ9:AL9"/>
    <mergeCell ref="AM9:AO9"/>
    <mergeCell ref="AP9:AR9"/>
    <mergeCell ref="AS9:AU9"/>
    <mergeCell ref="Q9:S9"/>
    <mergeCell ref="T9:V9"/>
    <mergeCell ref="W9:Y9"/>
    <mergeCell ref="Z9:AB9"/>
    <mergeCell ref="AC9:AE9"/>
    <mergeCell ref="CK8:CK10"/>
    <mergeCell ref="CQ11:CS11"/>
    <mergeCell ref="CQ25:CS25"/>
    <mergeCell ref="AW8:AW10"/>
    <mergeCell ref="AX8:AX10"/>
    <mergeCell ref="CL8:CL10"/>
    <mergeCell ref="CE8:CE10"/>
    <mergeCell ref="AZ9:BB9"/>
    <mergeCell ref="BC9:BE9"/>
    <mergeCell ref="BF9:BH9"/>
    <mergeCell ref="BI9:BK9"/>
    <mergeCell ref="BL9:BN9"/>
    <mergeCell ref="BO9:BO10"/>
    <mergeCell ref="BP9:BR9"/>
    <mergeCell ref="BS9:BU9"/>
    <mergeCell ref="BV9:BX9"/>
    <mergeCell ref="BY9:CA9"/>
    <mergeCell ref="CB9:CD9"/>
    <mergeCell ref="CH8:CH10"/>
    <mergeCell ref="CI8:CI10"/>
    <mergeCell ref="CF8:CF10"/>
  </mergeCells>
  <conditionalFormatting sqref="Q15">
    <cfRule type="cellIs" dxfId="25930" priority="443" operator="lessThan">
      <formula>$C$4</formula>
    </cfRule>
  </conditionalFormatting>
  <conditionalFormatting sqref="Q48">
    <cfRule type="cellIs" dxfId="25929" priority="476" operator="lessThan">
      <formula>$C$4</formula>
    </cfRule>
  </conditionalFormatting>
  <conditionalFormatting sqref="Q49">
    <cfRule type="cellIs" dxfId="25928" priority="477" operator="lessThan">
      <formula>$C$4</formula>
    </cfRule>
  </conditionalFormatting>
  <conditionalFormatting sqref="Q50">
    <cfRule type="cellIs" dxfId="25927" priority="478" operator="lessThan">
      <formula>$C$4</formula>
    </cfRule>
  </conditionalFormatting>
  <conditionalFormatting sqref="Q51">
    <cfRule type="cellIs" dxfId="25926" priority="479" operator="lessThan">
      <formula>$C$4</formula>
    </cfRule>
  </conditionalFormatting>
  <conditionalFormatting sqref="Q52">
    <cfRule type="cellIs" dxfId="25925" priority="480" operator="lessThan">
      <formula>$C$4</formula>
    </cfRule>
  </conditionalFormatting>
  <conditionalFormatting sqref="Q53">
    <cfRule type="cellIs" dxfId="25924" priority="481" operator="lessThan">
      <formula>$C$4</formula>
    </cfRule>
  </conditionalFormatting>
  <conditionalFormatting sqref="Q54">
    <cfRule type="cellIs" dxfId="25923" priority="482" operator="lessThan">
      <formula>$C$4</formula>
    </cfRule>
  </conditionalFormatting>
  <conditionalFormatting sqref="Q55">
    <cfRule type="cellIs" dxfId="25922" priority="483" operator="lessThan">
      <formula>$C$4</formula>
    </cfRule>
  </conditionalFormatting>
  <conditionalFormatting sqref="Q56">
    <cfRule type="cellIs" dxfId="25921" priority="484" operator="lessThan">
      <formula>$C$4</formula>
    </cfRule>
  </conditionalFormatting>
  <conditionalFormatting sqref="Q57">
    <cfRule type="cellIs" dxfId="25920" priority="485" operator="lessThan">
      <formula>$C$4</formula>
    </cfRule>
  </conditionalFormatting>
  <conditionalFormatting sqref="Q58">
    <cfRule type="cellIs" dxfId="25919" priority="486" operator="lessThan">
      <formula>$C$4</formula>
    </cfRule>
  </conditionalFormatting>
  <conditionalFormatting sqref="Q59">
    <cfRule type="cellIs" dxfId="25918" priority="487" operator="lessThan">
      <formula>$C$4</formula>
    </cfRule>
  </conditionalFormatting>
  <conditionalFormatting sqref="Q60">
    <cfRule type="cellIs" dxfId="25917" priority="488" operator="lessThan">
      <formula>$C$4</formula>
    </cfRule>
  </conditionalFormatting>
  <conditionalFormatting sqref="R15">
    <cfRule type="cellIs" dxfId="25916" priority="493" operator="lessThan">
      <formula>$C$4</formula>
    </cfRule>
  </conditionalFormatting>
  <conditionalFormatting sqref="R48">
    <cfRule type="cellIs" dxfId="25915" priority="526" operator="lessThan">
      <formula>$C$4</formula>
    </cfRule>
  </conditionalFormatting>
  <conditionalFormatting sqref="R49">
    <cfRule type="cellIs" dxfId="25914" priority="527" operator="lessThan">
      <formula>$C$4</formula>
    </cfRule>
  </conditionalFormatting>
  <conditionalFormatting sqref="R50">
    <cfRule type="cellIs" dxfId="25913" priority="528" operator="lessThan">
      <formula>$C$4</formula>
    </cfRule>
  </conditionalFormatting>
  <conditionalFormatting sqref="R51">
    <cfRule type="cellIs" dxfId="25912" priority="529" operator="lessThan">
      <formula>$C$4</formula>
    </cfRule>
  </conditionalFormatting>
  <conditionalFormatting sqref="R52">
    <cfRule type="cellIs" dxfId="25911" priority="530" operator="lessThan">
      <formula>$C$4</formula>
    </cfRule>
  </conditionalFormatting>
  <conditionalFormatting sqref="R53">
    <cfRule type="cellIs" dxfId="25910" priority="531" operator="lessThan">
      <formula>$C$4</formula>
    </cfRule>
  </conditionalFormatting>
  <conditionalFormatting sqref="R54">
    <cfRule type="cellIs" dxfId="25909" priority="532" operator="lessThan">
      <formula>$C$4</formula>
    </cfRule>
  </conditionalFormatting>
  <conditionalFormatting sqref="R55">
    <cfRule type="cellIs" dxfId="25908" priority="533" operator="lessThan">
      <formula>$C$4</formula>
    </cfRule>
  </conditionalFormatting>
  <conditionalFormatting sqref="R56">
    <cfRule type="cellIs" dxfId="25907" priority="534" operator="lessThan">
      <formula>$C$4</formula>
    </cfRule>
  </conditionalFormatting>
  <conditionalFormatting sqref="R57">
    <cfRule type="cellIs" dxfId="25906" priority="535" operator="lessThan">
      <formula>$C$4</formula>
    </cfRule>
  </conditionalFormatting>
  <conditionalFormatting sqref="R58">
    <cfRule type="cellIs" dxfId="25905" priority="536" operator="lessThan">
      <formula>$C$4</formula>
    </cfRule>
  </conditionalFormatting>
  <conditionalFormatting sqref="R59">
    <cfRule type="cellIs" dxfId="25904" priority="537" operator="lessThan">
      <formula>$C$4</formula>
    </cfRule>
  </conditionalFormatting>
  <conditionalFormatting sqref="R60">
    <cfRule type="cellIs" dxfId="25903" priority="538" operator="lessThan">
      <formula>$C$4</formula>
    </cfRule>
  </conditionalFormatting>
  <conditionalFormatting sqref="S15">
    <cfRule type="cellIs" dxfId="25902" priority="543" operator="lessThan">
      <formula>$C$4</formula>
    </cfRule>
  </conditionalFormatting>
  <conditionalFormatting sqref="S48">
    <cfRule type="cellIs" dxfId="25901" priority="576" operator="lessThan">
      <formula>$C$4</formula>
    </cfRule>
  </conditionalFormatting>
  <conditionalFormatting sqref="S49">
    <cfRule type="cellIs" dxfId="25900" priority="577" operator="lessThan">
      <formula>$C$4</formula>
    </cfRule>
  </conditionalFormatting>
  <conditionalFormatting sqref="S50">
    <cfRule type="cellIs" dxfId="25899" priority="578" operator="lessThan">
      <formula>$C$4</formula>
    </cfRule>
  </conditionalFormatting>
  <conditionalFormatting sqref="S51">
    <cfRule type="cellIs" dxfId="25898" priority="579" operator="lessThan">
      <formula>$C$4</formula>
    </cfRule>
  </conditionalFormatting>
  <conditionalFormatting sqref="S52">
    <cfRule type="cellIs" dxfId="25897" priority="580" operator="lessThan">
      <formula>$C$4</formula>
    </cfRule>
  </conditionalFormatting>
  <conditionalFormatting sqref="S53">
    <cfRule type="cellIs" dxfId="25896" priority="581" operator="lessThan">
      <formula>$C$4</formula>
    </cfRule>
  </conditionalFormatting>
  <conditionalFormatting sqref="S54">
    <cfRule type="cellIs" dxfId="25895" priority="582" operator="lessThan">
      <formula>$C$4</formula>
    </cfRule>
  </conditionalFormatting>
  <conditionalFormatting sqref="S55">
    <cfRule type="cellIs" dxfId="25894" priority="583" operator="lessThan">
      <formula>$C$4</formula>
    </cfRule>
  </conditionalFormatting>
  <conditionalFormatting sqref="S56">
    <cfRule type="cellIs" dxfId="25893" priority="584" operator="lessThan">
      <formula>$C$4</formula>
    </cfRule>
  </conditionalFormatting>
  <conditionalFormatting sqref="S57">
    <cfRule type="cellIs" dxfId="25892" priority="585" operator="lessThan">
      <formula>$C$4</formula>
    </cfRule>
  </conditionalFormatting>
  <conditionalFormatting sqref="S58">
    <cfRule type="cellIs" dxfId="25891" priority="586" operator="lessThan">
      <formula>$C$4</formula>
    </cfRule>
  </conditionalFormatting>
  <conditionalFormatting sqref="S59">
    <cfRule type="cellIs" dxfId="25890" priority="587" operator="lessThan">
      <formula>$C$4</formula>
    </cfRule>
  </conditionalFormatting>
  <conditionalFormatting sqref="S60">
    <cfRule type="cellIs" dxfId="25889" priority="588" operator="lessThan">
      <formula>$C$4</formula>
    </cfRule>
  </conditionalFormatting>
  <conditionalFormatting sqref="V15">
    <cfRule type="cellIs" dxfId="25888" priority="593" operator="lessThan">
      <formula>$C$4</formula>
    </cfRule>
  </conditionalFormatting>
  <conditionalFormatting sqref="V48">
    <cfRule type="cellIs" dxfId="25887" priority="626" operator="lessThan">
      <formula>$C$4</formula>
    </cfRule>
  </conditionalFormatting>
  <conditionalFormatting sqref="V49">
    <cfRule type="cellIs" dxfId="25886" priority="627" operator="lessThan">
      <formula>$C$4</formula>
    </cfRule>
  </conditionalFormatting>
  <conditionalFormatting sqref="V50">
    <cfRule type="cellIs" dxfId="25885" priority="628" operator="lessThan">
      <formula>$C$4</formula>
    </cfRule>
  </conditionalFormatting>
  <conditionalFormatting sqref="V51">
    <cfRule type="cellIs" dxfId="25884" priority="629" operator="lessThan">
      <formula>$C$4</formula>
    </cfRule>
  </conditionalFormatting>
  <conditionalFormatting sqref="V52">
    <cfRule type="cellIs" dxfId="25883" priority="630" operator="lessThan">
      <formula>$C$4</formula>
    </cfRule>
  </conditionalFormatting>
  <conditionalFormatting sqref="V53">
    <cfRule type="cellIs" dxfId="25882" priority="631" operator="lessThan">
      <formula>$C$4</formula>
    </cfRule>
  </conditionalFormatting>
  <conditionalFormatting sqref="V54">
    <cfRule type="cellIs" dxfId="25881" priority="632" operator="lessThan">
      <formula>$C$4</formula>
    </cfRule>
  </conditionalFormatting>
  <conditionalFormatting sqref="V55">
    <cfRule type="cellIs" dxfId="25880" priority="633" operator="lessThan">
      <formula>$C$4</formula>
    </cfRule>
  </conditionalFormatting>
  <conditionalFormatting sqref="V56">
    <cfRule type="cellIs" dxfId="25879" priority="634" operator="lessThan">
      <formula>$C$4</formula>
    </cfRule>
  </conditionalFormatting>
  <conditionalFormatting sqref="V57">
    <cfRule type="cellIs" dxfId="25878" priority="635" operator="lessThan">
      <formula>$C$4</formula>
    </cfRule>
  </conditionalFormatting>
  <conditionalFormatting sqref="V58">
    <cfRule type="cellIs" dxfId="25877" priority="636" operator="lessThan">
      <formula>$C$4</formula>
    </cfRule>
  </conditionalFormatting>
  <conditionalFormatting sqref="V59">
    <cfRule type="cellIs" dxfId="25876" priority="637" operator="lessThan">
      <formula>$C$4</formula>
    </cfRule>
  </conditionalFormatting>
  <conditionalFormatting sqref="V60">
    <cfRule type="cellIs" dxfId="25875" priority="638" operator="lessThan">
      <formula>$C$4</formula>
    </cfRule>
  </conditionalFormatting>
  <conditionalFormatting sqref="Y15">
    <cfRule type="cellIs" dxfId="25874" priority="643" operator="lessThan">
      <formula>$C$4</formula>
    </cfRule>
  </conditionalFormatting>
  <conditionalFormatting sqref="Y48">
    <cfRule type="cellIs" dxfId="25873" priority="676" operator="lessThan">
      <formula>$C$4</formula>
    </cfRule>
  </conditionalFormatting>
  <conditionalFormatting sqref="Y49">
    <cfRule type="cellIs" dxfId="25872" priority="677" operator="lessThan">
      <formula>$C$4</formula>
    </cfRule>
  </conditionalFormatting>
  <conditionalFormatting sqref="Y50">
    <cfRule type="cellIs" dxfId="25871" priority="678" operator="lessThan">
      <formula>$C$4</formula>
    </cfRule>
  </conditionalFormatting>
  <conditionalFormatting sqref="Y51">
    <cfRule type="cellIs" dxfId="25870" priority="679" operator="lessThan">
      <formula>$C$4</formula>
    </cfRule>
  </conditionalFormatting>
  <conditionalFormatting sqref="Y52">
    <cfRule type="cellIs" dxfId="25869" priority="680" operator="lessThan">
      <formula>$C$4</formula>
    </cfRule>
  </conditionalFormatting>
  <conditionalFormatting sqref="Y53">
    <cfRule type="cellIs" dxfId="25868" priority="681" operator="lessThan">
      <formula>$C$4</formula>
    </cfRule>
  </conditionalFormatting>
  <conditionalFormatting sqref="Y54">
    <cfRule type="cellIs" dxfId="25867" priority="682" operator="lessThan">
      <formula>$C$4</formula>
    </cfRule>
  </conditionalFormatting>
  <conditionalFormatting sqref="Y55">
    <cfRule type="cellIs" dxfId="25866" priority="683" operator="lessThan">
      <formula>$C$4</formula>
    </cfRule>
  </conditionalFormatting>
  <conditionalFormatting sqref="Y56">
    <cfRule type="cellIs" dxfId="25865" priority="684" operator="lessThan">
      <formula>$C$4</formula>
    </cfRule>
  </conditionalFormatting>
  <conditionalFormatting sqref="Y57">
    <cfRule type="cellIs" dxfId="25864" priority="685" operator="lessThan">
      <formula>$C$4</formula>
    </cfRule>
  </conditionalFormatting>
  <conditionalFormatting sqref="Y58">
    <cfRule type="cellIs" dxfId="25863" priority="686" operator="lessThan">
      <formula>$C$4</formula>
    </cfRule>
  </conditionalFormatting>
  <conditionalFormatting sqref="Y59">
    <cfRule type="cellIs" dxfId="25862" priority="687" operator="lessThan">
      <formula>$C$4</formula>
    </cfRule>
  </conditionalFormatting>
  <conditionalFormatting sqref="Y60">
    <cfRule type="cellIs" dxfId="25861" priority="688" operator="lessThan">
      <formula>$C$4</formula>
    </cfRule>
  </conditionalFormatting>
  <conditionalFormatting sqref="Z11">
    <cfRule type="cellIs" dxfId="25860" priority="689" operator="lessThan">
      <formula>$C$4</formula>
    </cfRule>
  </conditionalFormatting>
  <conditionalFormatting sqref="Z12">
    <cfRule type="cellIs" dxfId="25859" priority="690" operator="lessThan">
      <formula>$C$4</formula>
    </cfRule>
  </conditionalFormatting>
  <conditionalFormatting sqref="Z13">
    <cfRule type="cellIs" dxfId="25858" priority="691" operator="lessThan">
      <formula>$C$4</formula>
    </cfRule>
  </conditionalFormatting>
  <conditionalFormatting sqref="Z14">
    <cfRule type="cellIs" dxfId="25857" priority="692" operator="lessThan">
      <formula>$C$4</formula>
    </cfRule>
  </conditionalFormatting>
  <conditionalFormatting sqref="Z15">
    <cfRule type="cellIs" dxfId="25856" priority="693" operator="lessThan">
      <formula>$C$4</formula>
    </cfRule>
  </conditionalFormatting>
  <conditionalFormatting sqref="Z16">
    <cfRule type="cellIs" dxfId="25855" priority="694" operator="lessThan">
      <formula>$C$4</formula>
    </cfRule>
  </conditionalFormatting>
  <conditionalFormatting sqref="Z17">
    <cfRule type="cellIs" dxfId="25854" priority="695" operator="lessThan">
      <formula>$C$4</formula>
    </cfRule>
  </conditionalFormatting>
  <conditionalFormatting sqref="Z18">
    <cfRule type="cellIs" dxfId="25853" priority="696" operator="lessThan">
      <formula>$C$4</formula>
    </cfRule>
  </conditionalFormatting>
  <conditionalFormatting sqref="Z19">
    <cfRule type="cellIs" dxfId="25852" priority="697" operator="lessThan">
      <formula>$C$4</formula>
    </cfRule>
  </conditionalFormatting>
  <conditionalFormatting sqref="Z20">
    <cfRule type="cellIs" dxfId="25851" priority="698" operator="lessThan">
      <formula>$C$4</formula>
    </cfRule>
  </conditionalFormatting>
  <conditionalFormatting sqref="Z21">
    <cfRule type="cellIs" dxfId="25850" priority="699" operator="lessThan">
      <formula>$C$4</formula>
    </cfRule>
  </conditionalFormatting>
  <conditionalFormatting sqref="Z22">
    <cfRule type="cellIs" dxfId="25849" priority="700" operator="lessThan">
      <formula>$C$4</formula>
    </cfRule>
  </conditionalFormatting>
  <conditionalFormatting sqref="Z23">
    <cfRule type="cellIs" dxfId="25848" priority="701" operator="lessThan">
      <formula>$C$4</formula>
    </cfRule>
  </conditionalFormatting>
  <conditionalFormatting sqref="Z24">
    <cfRule type="cellIs" dxfId="25847" priority="702" operator="lessThan">
      <formula>$C$4</formula>
    </cfRule>
  </conditionalFormatting>
  <conditionalFormatting sqref="Z25">
    <cfRule type="cellIs" dxfId="25846" priority="703" operator="lessThan">
      <formula>$C$4</formula>
    </cfRule>
  </conditionalFormatting>
  <conditionalFormatting sqref="Z26">
    <cfRule type="cellIs" dxfId="25845" priority="704" operator="lessThan">
      <formula>$C$4</formula>
    </cfRule>
  </conditionalFormatting>
  <conditionalFormatting sqref="Z27">
    <cfRule type="cellIs" dxfId="25844" priority="705" operator="lessThan">
      <formula>$C$4</formula>
    </cfRule>
  </conditionalFormatting>
  <conditionalFormatting sqref="Z28">
    <cfRule type="cellIs" dxfId="25843" priority="706" operator="lessThan">
      <formula>$C$4</formula>
    </cfRule>
  </conditionalFormatting>
  <conditionalFormatting sqref="Z29">
    <cfRule type="cellIs" dxfId="25842" priority="707" operator="lessThan">
      <formula>$C$4</formula>
    </cfRule>
  </conditionalFormatting>
  <conditionalFormatting sqref="Z30">
    <cfRule type="cellIs" dxfId="25841" priority="708" operator="lessThan">
      <formula>$C$4</formula>
    </cfRule>
  </conditionalFormatting>
  <conditionalFormatting sqref="Z31">
    <cfRule type="cellIs" dxfId="25840" priority="709" operator="lessThan">
      <formula>$C$4</formula>
    </cfRule>
  </conditionalFormatting>
  <conditionalFormatting sqref="Z32">
    <cfRule type="cellIs" dxfId="25839" priority="710" operator="lessThan">
      <formula>$C$4</formula>
    </cfRule>
  </conditionalFormatting>
  <conditionalFormatting sqref="Z33">
    <cfRule type="cellIs" dxfId="25838" priority="711" operator="lessThan">
      <formula>$C$4</formula>
    </cfRule>
  </conditionalFormatting>
  <conditionalFormatting sqref="Z34">
    <cfRule type="cellIs" dxfId="25837" priority="712" operator="lessThan">
      <formula>$C$4</formula>
    </cfRule>
  </conditionalFormatting>
  <conditionalFormatting sqref="Z35">
    <cfRule type="cellIs" dxfId="25836" priority="713" operator="lessThan">
      <formula>$C$4</formula>
    </cfRule>
  </conditionalFormatting>
  <conditionalFormatting sqref="Z36">
    <cfRule type="cellIs" dxfId="25835" priority="714" operator="lessThan">
      <formula>$C$4</formula>
    </cfRule>
  </conditionalFormatting>
  <conditionalFormatting sqref="Z37">
    <cfRule type="cellIs" dxfId="25834" priority="715" operator="lessThan">
      <formula>$C$4</formula>
    </cfRule>
  </conditionalFormatting>
  <conditionalFormatting sqref="Z38">
    <cfRule type="cellIs" dxfId="25833" priority="716" operator="lessThan">
      <formula>$C$4</formula>
    </cfRule>
  </conditionalFormatting>
  <conditionalFormatting sqref="Z39">
    <cfRule type="cellIs" dxfId="25832" priority="717" operator="lessThan">
      <formula>$C$4</formula>
    </cfRule>
  </conditionalFormatting>
  <conditionalFormatting sqref="Z40">
    <cfRule type="cellIs" dxfId="25831" priority="718" operator="lessThan">
      <formula>$C$4</formula>
    </cfRule>
  </conditionalFormatting>
  <conditionalFormatting sqref="Z41">
    <cfRule type="cellIs" dxfId="25830" priority="719" operator="lessThan">
      <formula>$C$4</formula>
    </cfRule>
  </conditionalFormatting>
  <conditionalFormatting sqref="Z42">
    <cfRule type="cellIs" dxfId="25829" priority="720" operator="lessThan">
      <formula>$C$4</formula>
    </cfRule>
  </conditionalFormatting>
  <conditionalFormatting sqref="Z43">
    <cfRule type="cellIs" dxfId="25828" priority="721" operator="lessThan">
      <formula>$C$4</formula>
    </cfRule>
  </conditionalFormatting>
  <conditionalFormatting sqref="Z44">
    <cfRule type="cellIs" dxfId="25827" priority="722" operator="lessThan">
      <formula>$C$4</formula>
    </cfRule>
  </conditionalFormatting>
  <conditionalFormatting sqref="Z45">
    <cfRule type="cellIs" dxfId="25826" priority="723" operator="lessThan">
      <formula>$C$4</formula>
    </cfRule>
  </conditionalFormatting>
  <conditionalFormatting sqref="Z46">
    <cfRule type="cellIs" dxfId="25825" priority="724" operator="lessThan">
      <formula>$C$4</formula>
    </cfRule>
  </conditionalFormatting>
  <conditionalFormatting sqref="Z47">
    <cfRule type="cellIs" dxfId="25824" priority="725" operator="lessThan">
      <formula>$C$4</formula>
    </cfRule>
  </conditionalFormatting>
  <conditionalFormatting sqref="Z48">
    <cfRule type="cellIs" dxfId="25823" priority="726" operator="lessThan">
      <formula>$C$4</formula>
    </cfRule>
  </conditionalFormatting>
  <conditionalFormatting sqref="Z49">
    <cfRule type="cellIs" dxfId="25822" priority="727" operator="lessThan">
      <formula>$C$4</formula>
    </cfRule>
  </conditionalFormatting>
  <conditionalFormatting sqref="Z50">
    <cfRule type="cellIs" dxfId="25821" priority="728" operator="lessThan">
      <formula>$C$4</formula>
    </cfRule>
  </conditionalFormatting>
  <conditionalFormatting sqref="Z51">
    <cfRule type="cellIs" dxfId="25820" priority="729" operator="lessThan">
      <formula>$C$4</formula>
    </cfRule>
  </conditionalFormatting>
  <conditionalFormatting sqref="Z52">
    <cfRule type="cellIs" dxfId="25819" priority="730" operator="lessThan">
      <formula>$C$4</formula>
    </cfRule>
  </conditionalFormatting>
  <conditionalFormatting sqref="Z53">
    <cfRule type="cellIs" dxfId="25818" priority="731" operator="lessThan">
      <formula>$C$4</formula>
    </cfRule>
  </conditionalFormatting>
  <conditionalFormatting sqref="Z54">
    <cfRule type="cellIs" dxfId="25817" priority="732" operator="lessThan">
      <formula>$C$4</formula>
    </cfRule>
  </conditionalFormatting>
  <conditionalFormatting sqref="Z55">
    <cfRule type="cellIs" dxfId="25816" priority="733" operator="lessThan">
      <formula>$C$4</formula>
    </cfRule>
  </conditionalFormatting>
  <conditionalFormatting sqref="Z56">
    <cfRule type="cellIs" dxfId="25815" priority="734" operator="lessThan">
      <formula>$C$4</formula>
    </cfRule>
  </conditionalFormatting>
  <conditionalFormatting sqref="Z57">
    <cfRule type="cellIs" dxfId="25814" priority="735" operator="lessThan">
      <formula>$C$4</formula>
    </cfRule>
  </conditionalFormatting>
  <conditionalFormatting sqref="Z58">
    <cfRule type="cellIs" dxfId="25813" priority="736" operator="lessThan">
      <formula>$C$4</formula>
    </cfRule>
  </conditionalFormatting>
  <conditionalFormatting sqref="Z59">
    <cfRule type="cellIs" dxfId="25812" priority="737" operator="lessThan">
      <formula>$C$4</formula>
    </cfRule>
  </conditionalFormatting>
  <conditionalFormatting sqref="Z60">
    <cfRule type="cellIs" dxfId="25811" priority="738" operator="lessThan">
      <formula>$C$4</formula>
    </cfRule>
  </conditionalFormatting>
  <conditionalFormatting sqref="AA11">
    <cfRule type="cellIs" dxfId="25810" priority="739" operator="lessThan">
      <formula>$C$4</formula>
    </cfRule>
  </conditionalFormatting>
  <conditionalFormatting sqref="AA12">
    <cfRule type="cellIs" dxfId="25809" priority="740" operator="lessThan">
      <formula>$C$4</formula>
    </cfRule>
  </conditionalFormatting>
  <conditionalFormatting sqref="AA13">
    <cfRule type="cellIs" dxfId="25808" priority="741" operator="lessThan">
      <formula>$C$4</formula>
    </cfRule>
  </conditionalFormatting>
  <conditionalFormatting sqref="AA14">
    <cfRule type="cellIs" dxfId="25807" priority="742" operator="lessThan">
      <formula>$C$4</formula>
    </cfRule>
  </conditionalFormatting>
  <conditionalFormatting sqref="AA15">
    <cfRule type="cellIs" dxfId="25806" priority="743" operator="lessThan">
      <formula>$C$4</formula>
    </cfRule>
  </conditionalFormatting>
  <conditionalFormatting sqref="AA16">
    <cfRule type="cellIs" dxfId="25805" priority="744" operator="lessThan">
      <formula>$C$4</formula>
    </cfRule>
  </conditionalFormatting>
  <conditionalFormatting sqref="AA17">
    <cfRule type="cellIs" dxfId="25804" priority="745" operator="lessThan">
      <formula>$C$4</formula>
    </cfRule>
  </conditionalFormatting>
  <conditionalFormatting sqref="AA18">
    <cfRule type="cellIs" dxfId="25803" priority="746" operator="lessThan">
      <formula>$C$4</formula>
    </cfRule>
  </conditionalFormatting>
  <conditionalFormatting sqref="AA19">
    <cfRule type="cellIs" dxfId="25802" priority="747" operator="lessThan">
      <formula>$C$4</formula>
    </cfRule>
  </conditionalFormatting>
  <conditionalFormatting sqref="AA20">
    <cfRule type="cellIs" dxfId="25801" priority="748" operator="lessThan">
      <formula>$C$4</formula>
    </cfRule>
  </conditionalFormatting>
  <conditionalFormatting sqref="AA21">
    <cfRule type="cellIs" dxfId="25800" priority="749" operator="lessThan">
      <formula>$C$4</formula>
    </cfRule>
  </conditionalFormatting>
  <conditionalFormatting sqref="AA22">
    <cfRule type="cellIs" dxfId="25799" priority="750" operator="lessThan">
      <formula>$C$4</formula>
    </cfRule>
  </conditionalFormatting>
  <conditionalFormatting sqref="AA23">
    <cfRule type="cellIs" dxfId="25798" priority="751" operator="lessThan">
      <formula>$C$4</formula>
    </cfRule>
  </conditionalFormatting>
  <conditionalFormatting sqref="AA24">
    <cfRule type="cellIs" dxfId="25797" priority="752" operator="lessThan">
      <formula>$C$4</formula>
    </cfRule>
  </conditionalFormatting>
  <conditionalFormatting sqref="AA25">
    <cfRule type="cellIs" dxfId="25796" priority="753" operator="lessThan">
      <formula>$C$4</formula>
    </cfRule>
  </conditionalFormatting>
  <conditionalFormatting sqref="AA26">
    <cfRule type="cellIs" dxfId="25795" priority="754" operator="lessThan">
      <formula>$C$4</formula>
    </cfRule>
  </conditionalFormatting>
  <conditionalFormatting sqref="AA27">
    <cfRule type="cellIs" dxfId="25794" priority="755" operator="lessThan">
      <formula>$C$4</formula>
    </cfRule>
  </conditionalFormatting>
  <conditionalFormatting sqref="AA28">
    <cfRule type="cellIs" dxfId="25793" priority="756" operator="lessThan">
      <formula>$C$4</formula>
    </cfRule>
  </conditionalFormatting>
  <conditionalFormatting sqref="AA29">
    <cfRule type="cellIs" dxfId="25792" priority="757" operator="lessThan">
      <formula>$C$4</formula>
    </cfRule>
  </conditionalFormatting>
  <conditionalFormatting sqref="AA30">
    <cfRule type="cellIs" dxfId="25791" priority="758" operator="lessThan">
      <formula>$C$4</formula>
    </cfRule>
  </conditionalFormatting>
  <conditionalFormatting sqref="AA31">
    <cfRule type="cellIs" dxfId="25790" priority="759" operator="lessThan">
      <formula>$C$4</formula>
    </cfRule>
  </conditionalFormatting>
  <conditionalFormatting sqref="AA32">
    <cfRule type="cellIs" dxfId="25789" priority="760" operator="lessThan">
      <formula>$C$4</formula>
    </cfRule>
  </conditionalFormatting>
  <conditionalFormatting sqref="AA33">
    <cfRule type="cellIs" dxfId="25788" priority="761" operator="lessThan">
      <formula>$C$4</formula>
    </cfRule>
  </conditionalFormatting>
  <conditionalFormatting sqref="AA34">
    <cfRule type="cellIs" dxfId="25787" priority="762" operator="lessThan">
      <formula>$C$4</formula>
    </cfRule>
  </conditionalFormatting>
  <conditionalFormatting sqref="AA35">
    <cfRule type="cellIs" dxfId="25786" priority="763" operator="lessThan">
      <formula>$C$4</formula>
    </cfRule>
  </conditionalFormatting>
  <conditionalFormatting sqref="AA36">
    <cfRule type="cellIs" dxfId="25785" priority="764" operator="lessThan">
      <formula>$C$4</formula>
    </cfRule>
  </conditionalFormatting>
  <conditionalFormatting sqref="AA37">
    <cfRule type="cellIs" dxfId="25784" priority="765" operator="lessThan">
      <formula>$C$4</formula>
    </cfRule>
  </conditionalFormatting>
  <conditionalFormatting sqref="AA38">
    <cfRule type="cellIs" dxfId="25783" priority="766" operator="lessThan">
      <formula>$C$4</formula>
    </cfRule>
  </conditionalFormatting>
  <conditionalFormatting sqref="AA39">
    <cfRule type="cellIs" dxfId="25782" priority="767" operator="lessThan">
      <formula>$C$4</formula>
    </cfRule>
  </conditionalFormatting>
  <conditionalFormatting sqref="AA40">
    <cfRule type="cellIs" dxfId="25781" priority="768" operator="lessThan">
      <formula>$C$4</formula>
    </cfRule>
  </conditionalFormatting>
  <conditionalFormatting sqref="AA41">
    <cfRule type="cellIs" dxfId="25780" priority="769" operator="lessThan">
      <formula>$C$4</formula>
    </cfRule>
  </conditionalFormatting>
  <conditionalFormatting sqref="AA42">
    <cfRule type="cellIs" dxfId="25779" priority="770" operator="lessThan">
      <formula>$C$4</formula>
    </cfRule>
  </conditionalFormatting>
  <conditionalFormatting sqref="AA43">
    <cfRule type="cellIs" dxfId="25778" priority="771" operator="lessThan">
      <formula>$C$4</formula>
    </cfRule>
  </conditionalFormatting>
  <conditionalFormatting sqref="AA44">
    <cfRule type="cellIs" dxfId="25777" priority="772" operator="lessThan">
      <formula>$C$4</formula>
    </cfRule>
  </conditionalFormatting>
  <conditionalFormatting sqref="AA45">
    <cfRule type="cellIs" dxfId="25776" priority="773" operator="lessThan">
      <formula>$C$4</formula>
    </cfRule>
  </conditionalFormatting>
  <conditionalFormatting sqref="AA46">
    <cfRule type="cellIs" dxfId="25775" priority="774" operator="lessThan">
      <formula>$C$4</formula>
    </cfRule>
  </conditionalFormatting>
  <conditionalFormatting sqref="AA47">
    <cfRule type="cellIs" dxfId="25774" priority="775" operator="lessThan">
      <formula>$C$4</formula>
    </cfRule>
  </conditionalFormatting>
  <conditionalFormatting sqref="AA48">
    <cfRule type="cellIs" dxfId="25773" priority="776" operator="lessThan">
      <formula>$C$4</formula>
    </cfRule>
  </conditionalFormatting>
  <conditionalFormatting sqref="AA49">
    <cfRule type="cellIs" dxfId="25772" priority="777" operator="lessThan">
      <formula>$C$4</formula>
    </cfRule>
  </conditionalFormatting>
  <conditionalFormatting sqref="AA50">
    <cfRule type="cellIs" dxfId="25771" priority="778" operator="lessThan">
      <formula>$C$4</formula>
    </cfRule>
  </conditionalFormatting>
  <conditionalFormatting sqref="AA51">
    <cfRule type="cellIs" dxfId="25770" priority="779" operator="lessThan">
      <formula>$C$4</formula>
    </cfRule>
  </conditionalFormatting>
  <conditionalFormatting sqref="AA52">
    <cfRule type="cellIs" dxfId="25769" priority="780" operator="lessThan">
      <formula>$C$4</formula>
    </cfRule>
  </conditionalFormatting>
  <conditionalFormatting sqref="AA53">
    <cfRule type="cellIs" dxfId="25768" priority="781" operator="lessThan">
      <formula>$C$4</formula>
    </cfRule>
  </conditionalFormatting>
  <conditionalFormatting sqref="AA54">
    <cfRule type="cellIs" dxfId="25767" priority="782" operator="lessThan">
      <formula>$C$4</formula>
    </cfRule>
  </conditionalFormatting>
  <conditionalFormatting sqref="AA55">
    <cfRule type="cellIs" dxfId="25766" priority="783" operator="lessThan">
      <formula>$C$4</formula>
    </cfRule>
  </conditionalFormatting>
  <conditionalFormatting sqref="AA56">
    <cfRule type="cellIs" dxfId="25765" priority="784" operator="lessThan">
      <formula>$C$4</formula>
    </cfRule>
  </conditionalFormatting>
  <conditionalFormatting sqref="AA57">
    <cfRule type="cellIs" dxfId="25764" priority="785" operator="lessThan">
      <formula>$C$4</formula>
    </cfRule>
  </conditionalFormatting>
  <conditionalFormatting sqref="AA58">
    <cfRule type="cellIs" dxfId="25763" priority="786" operator="lessThan">
      <formula>$C$4</formula>
    </cfRule>
  </conditionalFormatting>
  <conditionalFormatting sqref="AA59">
    <cfRule type="cellIs" dxfId="25762" priority="787" operator="lessThan">
      <formula>$C$4</formula>
    </cfRule>
  </conditionalFormatting>
  <conditionalFormatting sqref="AA60">
    <cfRule type="cellIs" dxfId="25761" priority="788" operator="lessThan">
      <formula>$C$4</formula>
    </cfRule>
  </conditionalFormatting>
  <conditionalFormatting sqref="AB11">
    <cfRule type="cellIs" dxfId="25760" priority="789" operator="lessThan">
      <formula>$C$4</formula>
    </cfRule>
  </conditionalFormatting>
  <conditionalFormatting sqref="AB12">
    <cfRule type="cellIs" dxfId="25759" priority="790" operator="lessThan">
      <formula>$C$4</formula>
    </cfRule>
  </conditionalFormatting>
  <conditionalFormatting sqref="AB13">
    <cfRule type="cellIs" dxfId="25758" priority="791" operator="lessThan">
      <formula>$C$4</formula>
    </cfRule>
  </conditionalFormatting>
  <conditionalFormatting sqref="AB14">
    <cfRule type="cellIs" dxfId="25757" priority="792" operator="lessThan">
      <formula>$C$4</formula>
    </cfRule>
  </conditionalFormatting>
  <conditionalFormatting sqref="AB15">
    <cfRule type="cellIs" dxfId="25756" priority="793" operator="lessThan">
      <formula>$C$4</formula>
    </cfRule>
  </conditionalFormatting>
  <conditionalFormatting sqref="AB16">
    <cfRule type="cellIs" dxfId="25755" priority="794" operator="lessThan">
      <formula>$C$4</formula>
    </cfRule>
  </conditionalFormatting>
  <conditionalFormatting sqref="AB17">
    <cfRule type="cellIs" dxfId="25754" priority="795" operator="lessThan">
      <formula>$C$4</formula>
    </cfRule>
  </conditionalFormatting>
  <conditionalFormatting sqref="AB18">
    <cfRule type="cellIs" dxfId="25753" priority="796" operator="lessThan">
      <formula>$C$4</formula>
    </cfRule>
  </conditionalFormatting>
  <conditionalFormatting sqref="AB19">
    <cfRule type="cellIs" dxfId="25752" priority="797" operator="lessThan">
      <formula>$C$4</formula>
    </cfRule>
  </conditionalFormatting>
  <conditionalFormatting sqref="AB20">
    <cfRule type="cellIs" dxfId="25751" priority="798" operator="lessThan">
      <formula>$C$4</formula>
    </cfRule>
  </conditionalFormatting>
  <conditionalFormatting sqref="AB21">
    <cfRule type="cellIs" dxfId="25750" priority="799" operator="lessThan">
      <formula>$C$4</formula>
    </cfRule>
  </conditionalFormatting>
  <conditionalFormatting sqref="AB22">
    <cfRule type="cellIs" dxfId="25749" priority="800" operator="lessThan">
      <formula>$C$4</formula>
    </cfRule>
  </conditionalFormatting>
  <conditionalFormatting sqref="AB23">
    <cfRule type="cellIs" dxfId="25748" priority="801" operator="lessThan">
      <formula>$C$4</formula>
    </cfRule>
  </conditionalFormatting>
  <conditionalFormatting sqref="AB24">
    <cfRule type="cellIs" dxfId="25747" priority="802" operator="lessThan">
      <formula>$C$4</formula>
    </cfRule>
  </conditionalFormatting>
  <conditionalFormatting sqref="AB25">
    <cfRule type="cellIs" dxfId="25746" priority="803" operator="lessThan">
      <formula>$C$4</formula>
    </cfRule>
  </conditionalFormatting>
  <conditionalFormatting sqref="AB26">
    <cfRule type="cellIs" dxfId="25745" priority="804" operator="lessThan">
      <formula>$C$4</formula>
    </cfRule>
  </conditionalFormatting>
  <conditionalFormatting sqref="AB27">
    <cfRule type="cellIs" dxfId="25744" priority="805" operator="lessThan">
      <formula>$C$4</formula>
    </cfRule>
  </conditionalFormatting>
  <conditionalFormatting sqref="AB28">
    <cfRule type="cellIs" dxfId="25743" priority="806" operator="lessThan">
      <formula>$C$4</formula>
    </cfRule>
  </conditionalFormatting>
  <conditionalFormatting sqref="AB29">
    <cfRule type="cellIs" dxfId="25742" priority="807" operator="lessThan">
      <formula>$C$4</formula>
    </cfRule>
  </conditionalFormatting>
  <conditionalFormatting sqref="AB30">
    <cfRule type="cellIs" dxfId="25741" priority="808" operator="lessThan">
      <formula>$C$4</formula>
    </cfRule>
  </conditionalFormatting>
  <conditionalFormatting sqref="AB31">
    <cfRule type="cellIs" dxfId="25740" priority="809" operator="lessThan">
      <formula>$C$4</formula>
    </cfRule>
  </conditionalFormatting>
  <conditionalFormatting sqref="AB32">
    <cfRule type="cellIs" dxfId="25739" priority="810" operator="lessThan">
      <formula>$C$4</formula>
    </cfRule>
  </conditionalFormatting>
  <conditionalFormatting sqref="AB33">
    <cfRule type="cellIs" dxfId="25738" priority="811" operator="lessThan">
      <formula>$C$4</formula>
    </cfRule>
  </conditionalFormatting>
  <conditionalFormatting sqref="AB34">
    <cfRule type="cellIs" dxfId="25737" priority="812" operator="lessThan">
      <formula>$C$4</formula>
    </cfRule>
  </conditionalFormatting>
  <conditionalFormatting sqref="AB35">
    <cfRule type="cellIs" dxfId="25736" priority="813" operator="lessThan">
      <formula>$C$4</formula>
    </cfRule>
  </conditionalFormatting>
  <conditionalFormatting sqref="AB36">
    <cfRule type="cellIs" dxfId="25735" priority="814" operator="lessThan">
      <formula>$C$4</formula>
    </cfRule>
  </conditionalFormatting>
  <conditionalFormatting sqref="AB37">
    <cfRule type="cellIs" dxfId="25734" priority="815" operator="lessThan">
      <formula>$C$4</formula>
    </cfRule>
  </conditionalFormatting>
  <conditionalFormatting sqref="AB38">
    <cfRule type="cellIs" dxfId="25733" priority="816" operator="lessThan">
      <formula>$C$4</formula>
    </cfRule>
  </conditionalFormatting>
  <conditionalFormatting sqref="AB39">
    <cfRule type="cellIs" dxfId="25732" priority="817" operator="lessThan">
      <formula>$C$4</formula>
    </cfRule>
  </conditionalFormatting>
  <conditionalFormatting sqref="AB40">
    <cfRule type="cellIs" dxfId="25731" priority="818" operator="lessThan">
      <formula>$C$4</formula>
    </cfRule>
  </conditionalFormatting>
  <conditionalFormatting sqref="AB41">
    <cfRule type="cellIs" dxfId="25730" priority="819" operator="lessThan">
      <formula>$C$4</formula>
    </cfRule>
  </conditionalFormatting>
  <conditionalFormatting sqref="AB42">
    <cfRule type="cellIs" dxfId="25729" priority="820" operator="lessThan">
      <formula>$C$4</formula>
    </cfRule>
  </conditionalFormatting>
  <conditionalFormatting sqref="AB43">
    <cfRule type="cellIs" dxfId="25728" priority="821" operator="lessThan">
      <formula>$C$4</formula>
    </cfRule>
  </conditionalFormatting>
  <conditionalFormatting sqref="AB44">
    <cfRule type="cellIs" dxfId="25727" priority="822" operator="lessThan">
      <formula>$C$4</formula>
    </cfRule>
  </conditionalFormatting>
  <conditionalFormatting sqref="AB45">
    <cfRule type="cellIs" dxfId="25726" priority="823" operator="lessThan">
      <formula>$C$4</formula>
    </cfRule>
  </conditionalFormatting>
  <conditionalFormatting sqref="AB46">
    <cfRule type="cellIs" dxfId="25725" priority="824" operator="lessThan">
      <formula>$C$4</formula>
    </cfRule>
  </conditionalFormatting>
  <conditionalFormatting sqref="AB47">
    <cfRule type="cellIs" dxfId="25724" priority="825" operator="lessThan">
      <formula>$C$4</formula>
    </cfRule>
  </conditionalFormatting>
  <conditionalFormatting sqref="AB48">
    <cfRule type="cellIs" dxfId="25723" priority="826" operator="lessThan">
      <formula>$C$4</formula>
    </cfRule>
  </conditionalFormatting>
  <conditionalFormatting sqref="AB49">
    <cfRule type="cellIs" dxfId="25722" priority="827" operator="lessThan">
      <formula>$C$4</formula>
    </cfRule>
  </conditionalFormatting>
  <conditionalFormatting sqref="AB50">
    <cfRule type="cellIs" dxfId="25721" priority="828" operator="lessThan">
      <formula>$C$4</formula>
    </cfRule>
  </conditionalFormatting>
  <conditionalFormatting sqref="AB51">
    <cfRule type="cellIs" dxfId="25720" priority="829" operator="lessThan">
      <formula>$C$4</formula>
    </cfRule>
  </conditionalFormatting>
  <conditionalFormatting sqref="AB52">
    <cfRule type="cellIs" dxfId="25719" priority="830" operator="lessThan">
      <formula>$C$4</formula>
    </cfRule>
  </conditionalFormatting>
  <conditionalFormatting sqref="AB53">
    <cfRule type="cellIs" dxfId="25718" priority="831" operator="lessThan">
      <formula>$C$4</formula>
    </cfRule>
  </conditionalFormatting>
  <conditionalFormatting sqref="AB54">
    <cfRule type="cellIs" dxfId="25717" priority="832" operator="lessThan">
      <formula>$C$4</formula>
    </cfRule>
  </conditionalFormatting>
  <conditionalFormatting sqref="AB55">
    <cfRule type="cellIs" dxfId="25716" priority="833" operator="lessThan">
      <formula>$C$4</formula>
    </cfRule>
  </conditionalFormatting>
  <conditionalFormatting sqref="AB56">
    <cfRule type="cellIs" dxfId="25715" priority="834" operator="lessThan">
      <formula>$C$4</formula>
    </cfRule>
  </conditionalFormatting>
  <conditionalFormatting sqref="AB57">
    <cfRule type="cellIs" dxfId="25714" priority="835" operator="lessThan">
      <formula>$C$4</formula>
    </cfRule>
  </conditionalFormatting>
  <conditionalFormatting sqref="AB58">
    <cfRule type="cellIs" dxfId="25713" priority="836" operator="lessThan">
      <formula>$C$4</formula>
    </cfRule>
  </conditionalFormatting>
  <conditionalFormatting sqref="AB59">
    <cfRule type="cellIs" dxfId="25712" priority="837" operator="lessThan">
      <formula>$C$4</formula>
    </cfRule>
  </conditionalFormatting>
  <conditionalFormatting sqref="AB60">
    <cfRule type="cellIs" dxfId="25711" priority="838" operator="lessThan">
      <formula>$C$4</formula>
    </cfRule>
  </conditionalFormatting>
  <conditionalFormatting sqref="AC11">
    <cfRule type="cellIs" dxfId="25710" priority="839" operator="lessThan">
      <formula>$C$4</formula>
    </cfRule>
  </conditionalFormatting>
  <conditionalFormatting sqref="AC12">
    <cfRule type="cellIs" dxfId="25709" priority="840" operator="lessThan">
      <formula>$C$4</formula>
    </cfRule>
  </conditionalFormatting>
  <conditionalFormatting sqref="AC13">
    <cfRule type="cellIs" dxfId="25708" priority="841" operator="lessThan">
      <formula>$C$4</formula>
    </cfRule>
  </conditionalFormatting>
  <conditionalFormatting sqref="AC14">
    <cfRule type="cellIs" dxfId="25707" priority="842" operator="lessThan">
      <formula>$C$4</formula>
    </cfRule>
  </conditionalFormatting>
  <conditionalFormatting sqref="AC15">
    <cfRule type="cellIs" dxfId="25706" priority="843" operator="lessThan">
      <formula>$C$4</formula>
    </cfRule>
  </conditionalFormatting>
  <conditionalFormatting sqref="AC16">
    <cfRule type="cellIs" dxfId="25705" priority="844" operator="lessThan">
      <formula>$C$4</formula>
    </cfRule>
  </conditionalFormatting>
  <conditionalFormatting sqref="AC17">
    <cfRule type="cellIs" dxfId="25704" priority="845" operator="lessThan">
      <formula>$C$4</formula>
    </cfRule>
  </conditionalFormatting>
  <conditionalFormatting sqref="AC18">
    <cfRule type="cellIs" dxfId="25703" priority="846" operator="lessThan">
      <formula>$C$4</formula>
    </cfRule>
  </conditionalFormatting>
  <conditionalFormatting sqref="AC19">
    <cfRule type="cellIs" dxfId="25702" priority="847" operator="lessThan">
      <formula>$C$4</formula>
    </cfRule>
  </conditionalFormatting>
  <conditionalFormatting sqref="AC20">
    <cfRule type="cellIs" dxfId="25701" priority="848" operator="lessThan">
      <formula>$C$4</formula>
    </cfRule>
  </conditionalFormatting>
  <conditionalFormatting sqref="AC21">
    <cfRule type="cellIs" dxfId="25700" priority="849" operator="lessThan">
      <formula>$C$4</formula>
    </cfRule>
  </conditionalFormatting>
  <conditionalFormatting sqref="AC22">
    <cfRule type="cellIs" dxfId="25699" priority="850" operator="lessThan">
      <formula>$C$4</formula>
    </cfRule>
  </conditionalFormatting>
  <conditionalFormatting sqref="AC23">
    <cfRule type="cellIs" dxfId="25698" priority="851" operator="lessThan">
      <formula>$C$4</formula>
    </cfRule>
  </conditionalFormatting>
  <conditionalFormatting sqref="AC24">
    <cfRule type="cellIs" dxfId="25697" priority="852" operator="lessThan">
      <formula>$C$4</formula>
    </cfRule>
  </conditionalFormatting>
  <conditionalFormatting sqref="AC25">
    <cfRule type="cellIs" dxfId="25696" priority="853" operator="lessThan">
      <formula>$C$4</formula>
    </cfRule>
  </conditionalFormatting>
  <conditionalFormatting sqref="AC26">
    <cfRule type="cellIs" dxfId="25695" priority="854" operator="lessThan">
      <formula>$C$4</formula>
    </cfRule>
  </conditionalFormatting>
  <conditionalFormatting sqref="AC27">
    <cfRule type="cellIs" dxfId="25694" priority="855" operator="lessThan">
      <formula>$C$4</formula>
    </cfRule>
  </conditionalFormatting>
  <conditionalFormatting sqref="AC28">
    <cfRule type="cellIs" dxfId="25693" priority="856" operator="lessThan">
      <formula>$C$4</formula>
    </cfRule>
  </conditionalFormatting>
  <conditionalFormatting sqref="AC29">
    <cfRule type="cellIs" dxfId="25692" priority="857" operator="lessThan">
      <formula>$C$4</formula>
    </cfRule>
  </conditionalFormatting>
  <conditionalFormatting sqref="AC30">
    <cfRule type="cellIs" dxfId="25691" priority="858" operator="lessThan">
      <formula>$C$4</formula>
    </cfRule>
  </conditionalFormatting>
  <conditionalFormatting sqref="AC31">
    <cfRule type="cellIs" dxfId="25690" priority="859" operator="lessThan">
      <formula>$C$4</formula>
    </cfRule>
  </conditionalFormatting>
  <conditionalFormatting sqref="AC32">
    <cfRule type="cellIs" dxfId="25689" priority="860" operator="lessThan">
      <formula>$C$4</formula>
    </cfRule>
  </conditionalFormatting>
  <conditionalFormatting sqref="AC33">
    <cfRule type="cellIs" dxfId="25688" priority="861" operator="lessThan">
      <formula>$C$4</formula>
    </cfRule>
  </conditionalFormatting>
  <conditionalFormatting sqref="AC34">
    <cfRule type="cellIs" dxfId="25687" priority="862" operator="lessThan">
      <formula>$C$4</formula>
    </cfRule>
  </conditionalFormatting>
  <conditionalFormatting sqref="AC35">
    <cfRule type="cellIs" dxfId="25686" priority="863" operator="lessThan">
      <formula>$C$4</formula>
    </cfRule>
  </conditionalFormatting>
  <conditionalFormatting sqref="AC36">
    <cfRule type="cellIs" dxfId="25685" priority="864" operator="lessThan">
      <formula>$C$4</formula>
    </cfRule>
  </conditionalFormatting>
  <conditionalFormatting sqref="AC37">
    <cfRule type="cellIs" dxfId="25684" priority="865" operator="lessThan">
      <formula>$C$4</formula>
    </cfRule>
  </conditionalFormatting>
  <conditionalFormatting sqref="AC38">
    <cfRule type="cellIs" dxfId="25683" priority="866" operator="lessThan">
      <formula>$C$4</formula>
    </cfRule>
  </conditionalFormatting>
  <conditionalFormatting sqref="AC39">
    <cfRule type="cellIs" dxfId="25682" priority="867" operator="lessThan">
      <formula>$C$4</formula>
    </cfRule>
  </conditionalFormatting>
  <conditionalFormatting sqref="AC40">
    <cfRule type="cellIs" dxfId="25681" priority="868" operator="lessThan">
      <formula>$C$4</formula>
    </cfRule>
  </conditionalFormatting>
  <conditionalFormatting sqref="AC41">
    <cfRule type="cellIs" dxfId="25680" priority="869" operator="lessThan">
      <formula>$C$4</formula>
    </cfRule>
  </conditionalFormatting>
  <conditionalFormatting sqref="AC42">
    <cfRule type="cellIs" dxfId="25679" priority="870" operator="lessThan">
      <formula>$C$4</formula>
    </cfRule>
  </conditionalFormatting>
  <conditionalFormatting sqref="AC43">
    <cfRule type="cellIs" dxfId="25678" priority="871" operator="lessThan">
      <formula>$C$4</formula>
    </cfRule>
  </conditionalFormatting>
  <conditionalFormatting sqref="AC44">
    <cfRule type="cellIs" dxfId="25677" priority="872" operator="lessThan">
      <formula>$C$4</formula>
    </cfRule>
  </conditionalFormatting>
  <conditionalFormatting sqref="AC45">
    <cfRule type="cellIs" dxfId="25676" priority="873" operator="lessThan">
      <formula>$C$4</formula>
    </cfRule>
  </conditionalFormatting>
  <conditionalFormatting sqref="AC46">
    <cfRule type="cellIs" dxfId="25675" priority="874" operator="lessThan">
      <formula>$C$4</formula>
    </cfRule>
  </conditionalFormatting>
  <conditionalFormatting sqref="AC47">
    <cfRule type="cellIs" dxfId="25674" priority="875" operator="lessThan">
      <formula>$C$4</formula>
    </cfRule>
  </conditionalFormatting>
  <conditionalFormatting sqref="AC48">
    <cfRule type="cellIs" dxfId="25673" priority="876" operator="lessThan">
      <formula>$C$4</formula>
    </cfRule>
  </conditionalFormatting>
  <conditionalFormatting sqref="AC49">
    <cfRule type="cellIs" dxfId="25672" priority="877" operator="lessThan">
      <formula>$C$4</formula>
    </cfRule>
  </conditionalFormatting>
  <conditionalFormatting sqref="AC50">
    <cfRule type="cellIs" dxfId="25671" priority="878" operator="lessThan">
      <formula>$C$4</formula>
    </cfRule>
  </conditionalFormatting>
  <conditionalFormatting sqref="AC51">
    <cfRule type="cellIs" dxfId="25670" priority="879" operator="lessThan">
      <formula>$C$4</formula>
    </cfRule>
  </conditionalFormatting>
  <conditionalFormatting sqref="AC52">
    <cfRule type="cellIs" dxfId="25669" priority="880" operator="lessThan">
      <formula>$C$4</formula>
    </cfRule>
  </conditionalFormatting>
  <conditionalFormatting sqref="AC53">
    <cfRule type="cellIs" dxfId="25668" priority="881" operator="lessThan">
      <formula>$C$4</formula>
    </cfRule>
  </conditionalFormatting>
  <conditionalFormatting sqref="AC54">
    <cfRule type="cellIs" dxfId="25667" priority="882" operator="lessThan">
      <formula>$C$4</formula>
    </cfRule>
  </conditionalFormatting>
  <conditionalFormatting sqref="AC55">
    <cfRule type="cellIs" dxfId="25666" priority="883" operator="lessThan">
      <formula>$C$4</formula>
    </cfRule>
  </conditionalFormatting>
  <conditionalFormatting sqref="AC56">
    <cfRule type="cellIs" dxfId="25665" priority="884" operator="lessThan">
      <formula>$C$4</formula>
    </cfRule>
  </conditionalFormatting>
  <conditionalFormatting sqref="AC57">
    <cfRule type="cellIs" dxfId="25664" priority="885" operator="lessThan">
      <formula>$C$4</formula>
    </cfRule>
  </conditionalFormatting>
  <conditionalFormatting sqref="AC58">
    <cfRule type="cellIs" dxfId="25663" priority="886" operator="lessThan">
      <formula>$C$4</formula>
    </cfRule>
  </conditionalFormatting>
  <conditionalFormatting sqref="AC59">
    <cfRule type="cellIs" dxfId="25662" priority="887" operator="lessThan">
      <formula>$C$4</formula>
    </cfRule>
  </conditionalFormatting>
  <conditionalFormatting sqref="AC60">
    <cfRule type="cellIs" dxfId="25661" priority="888" operator="lessThan">
      <formula>$C$4</formula>
    </cfRule>
  </conditionalFormatting>
  <conditionalFormatting sqref="AD11">
    <cfRule type="cellIs" dxfId="25660" priority="889" operator="lessThan">
      <formula>$C$4</formula>
    </cfRule>
  </conditionalFormatting>
  <conditionalFormatting sqref="AD12">
    <cfRule type="cellIs" dxfId="25659" priority="890" operator="lessThan">
      <formula>$C$4</formula>
    </cfRule>
  </conditionalFormatting>
  <conditionalFormatting sqref="AD13">
    <cfRule type="cellIs" dxfId="25658" priority="891" operator="lessThan">
      <formula>$C$4</formula>
    </cfRule>
  </conditionalFormatting>
  <conditionalFormatting sqref="AD14">
    <cfRule type="cellIs" dxfId="25657" priority="892" operator="lessThan">
      <formula>$C$4</formula>
    </cfRule>
  </conditionalFormatting>
  <conditionalFormatting sqref="AD15">
    <cfRule type="cellIs" dxfId="25656" priority="893" operator="lessThan">
      <formula>$C$4</formula>
    </cfRule>
  </conditionalFormatting>
  <conditionalFormatting sqref="AD16">
    <cfRule type="cellIs" dxfId="25655" priority="894" operator="lessThan">
      <formula>$C$4</formula>
    </cfRule>
  </conditionalFormatting>
  <conditionalFormatting sqref="AD17">
    <cfRule type="cellIs" dxfId="25654" priority="895" operator="lessThan">
      <formula>$C$4</formula>
    </cfRule>
  </conditionalFormatting>
  <conditionalFormatting sqref="AD18">
    <cfRule type="cellIs" dxfId="25653" priority="896" operator="lessThan">
      <formula>$C$4</formula>
    </cfRule>
  </conditionalFormatting>
  <conditionalFormatting sqref="AD19">
    <cfRule type="cellIs" dxfId="25652" priority="897" operator="lessThan">
      <formula>$C$4</formula>
    </cfRule>
  </conditionalFormatting>
  <conditionalFormatting sqref="AD20">
    <cfRule type="cellIs" dxfId="25651" priority="898" operator="lessThan">
      <formula>$C$4</formula>
    </cfRule>
  </conditionalFormatting>
  <conditionalFormatting sqref="AD21">
    <cfRule type="cellIs" dxfId="25650" priority="899" operator="lessThan">
      <formula>$C$4</formula>
    </cfRule>
  </conditionalFormatting>
  <conditionalFormatting sqref="AD22">
    <cfRule type="cellIs" dxfId="25649" priority="900" operator="lessThan">
      <formula>$C$4</formula>
    </cfRule>
  </conditionalFormatting>
  <conditionalFormatting sqref="AD23">
    <cfRule type="cellIs" dxfId="25648" priority="901" operator="lessThan">
      <formula>$C$4</formula>
    </cfRule>
  </conditionalFormatting>
  <conditionalFormatting sqref="AD24">
    <cfRule type="cellIs" dxfId="25647" priority="902" operator="lessThan">
      <formula>$C$4</formula>
    </cfRule>
  </conditionalFormatting>
  <conditionalFormatting sqref="AD25">
    <cfRule type="cellIs" dxfId="25646" priority="903" operator="lessThan">
      <formula>$C$4</formula>
    </cfRule>
  </conditionalFormatting>
  <conditionalFormatting sqref="AD26">
    <cfRule type="cellIs" dxfId="25645" priority="904" operator="lessThan">
      <formula>$C$4</formula>
    </cfRule>
  </conditionalFormatting>
  <conditionalFormatting sqref="AD27">
    <cfRule type="cellIs" dxfId="25644" priority="905" operator="lessThan">
      <formula>$C$4</formula>
    </cfRule>
  </conditionalFormatting>
  <conditionalFormatting sqref="AD28">
    <cfRule type="cellIs" dxfId="25643" priority="906" operator="lessThan">
      <formula>$C$4</formula>
    </cfRule>
  </conditionalFormatting>
  <conditionalFormatting sqref="AD29">
    <cfRule type="cellIs" dxfId="25642" priority="907" operator="lessThan">
      <formula>$C$4</formula>
    </cfRule>
  </conditionalFormatting>
  <conditionalFormatting sqref="AD30">
    <cfRule type="cellIs" dxfId="25641" priority="908" operator="lessThan">
      <formula>$C$4</formula>
    </cfRule>
  </conditionalFormatting>
  <conditionalFormatting sqref="AD31">
    <cfRule type="cellIs" dxfId="25640" priority="909" operator="lessThan">
      <formula>$C$4</formula>
    </cfRule>
  </conditionalFormatting>
  <conditionalFormatting sqref="AD32">
    <cfRule type="cellIs" dxfId="25639" priority="910" operator="lessThan">
      <formula>$C$4</formula>
    </cfRule>
  </conditionalFormatting>
  <conditionalFormatting sqref="AD33">
    <cfRule type="cellIs" dxfId="25638" priority="911" operator="lessThan">
      <formula>$C$4</formula>
    </cfRule>
  </conditionalFormatting>
  <conditionalFormatting sqref="AD34">
    <cfRule type="cellIs" dxfId="25637" priority="912" operator="lessThan">
      <formula>$C$4</formula>
    </cfRule>
  </conditionalFormatting>
  <conditionalFormatting sqref="AD35">
    <cfRule type="cellIs" dxfId="25636" priority="913" operator="lessThan">
      <formula>$C$4</formula>
    </cfRule>
  </conditionalFormatting>
  <conditionalFormatting sqref="AD36">
    <cfRule type="cellIs" dxfId="25635" priority="914" operator="lessThan">
      <formula>$C$4</formula>
    </cfRule>
  </conditionalFormatting>
  <conditionalFormatting sqref="AD37">
    <cfRule type="cellIs" dxfId="25634" priority="915" operator="lessThan">
      <formula>$C$4</formula>
    </cfRule>
  </conditionalFormatting>
  <conditionalFormatting sqref="AD38">
    <cfRule type="cellIs" dxfId="25633" priority="916" operator="lessThan">
      <formula>$C$4</formula>
    </cfRule>
  </conditionalFormatting>
  <conditionalFormatting sqref="AD39">
    <cfRule type="cellIs" dxfId="25632" priority="917" operator="lessThan">
      <formula>$C$4</formula>
    </cfRule>
  </conditionalFormatting>
  <conditionalFormatting sqref="AD40">
    <cfRule type="cellIs" dxfId="25631" priority="918" operator="lessThan">
      <formula>$C$4</formula>
    </cfRule>
  </conditionalFormatting>
  <conditionalFormatting sqref="AD41">
    <cfRule type="cellIs" dxfId="25630" priority="919" operator="lessThan">
      <formula>$C$4</formula>
    </cfRule>
  </conditionalFormatting>
  <conditionalFormatting sqref="AD42">
    <cfRule type="cellIs" dxfId="25629" priority="920" operator="lessThan">
      <formula>$C$4</formula>
    </cfRule>
  </conditionalFormatting>
  <conditionalFormatting sqref="AD43">
    <cfRule type="cellIs" dxfId="25628" priority="921" operator="lessThan">
      <formula>$C$4</formula>
    </cfRule>
  </conditionalFormatting>
  <conditionalFormatting sqref="AD44">
    <cfRule type="cellIs" dxfId="25627" priority="922" operator="lessThan">
      <formula>$C$4</formula>
    </cfRule>
  </conditionalFormatting>
  <conditionalFormatting sqref="AD45">
    <cfRule type="cellIs" dxfId="25626" priority="923" operator="lessThan">
      <formula>$C$4</formula>
    </cfRule>
  </conditionalFormatting>
  <conditionalFormatting sqref="AD46">
    <cfRule type="cellIs" dxfId="25625" priority="924" operator="lessThan">
      <formula>$C$4</formula>
    </cfRule>
  </conditionalFormatting>
  <conditionalFormatting sqref="AD47">
    <cfRule type="cellIs" dxfId="25624" priority="925" operator="lessThan">
      <formula>$C$4</formula>
    </cfRule>
  </conditionalFormatting>
  <conditionalFormatting sqref="AD48">
    <cfRule type="cellIs" dxfId="25623" priority="926" operator="lessThan">
      <formula>$C$4</formula>
    </cfRule>
  </conditionalFormatting>
  <conditionalFormatting sqref="AD49">
    <cfRule type="cellIs" dxfId="25622" priority="927" operator="lessThan">
      <formula>$C$4</formula>
    </cfRule>
  </conditionalFormatting>
  <conditionalFormatting sqref="AD50">
    <cfRule type="cellIs" dxfId="25621" priority="928" operator="lessThan">
      <formula>$C$4</formula>
    </cfRule>
  </conditionalFormatting>
  <conditionalFormatting sqref="AD51">
    <cfRule type="cellIs" dxfId="25620" priority="929" operator="lessThan">
      <formula>$C$4</formula>
    </cfRule>
  </conditionalFormatting>
  <conditionalFormatting sqref="AD52">
    <cfRule type="cellIs" dxfId="25619" priority="930" operator="lessThan">
      <formula>$C$4</formula>
    </cfRule>
  </conditionalFormatting>
  <conditionalFormatting sqref="AD53">
    <cfRule type="cellIs" dxfId="25618" priority="931" operator="lessThan">
      <formula>$C$4</formula>
    </cfRule>
  </conditionalFormatting>
  <conditionalFormatting sqref="AD54">
    <cfRule type="cellIs" dxfId="25617" priority="932" operator="lessThan">
      <formula>$C$4</formula>
    </cfRule>
  </conditionalFormatting>
  <conditionalFormatting sqref="AD55">
    <cfRule type="cellIs" dxfId="25616" priority="933" operator="lessThan">
      <formula>$C$4</formula>
    </cfRule>
  </conditionalFormatting>
  <conditionalFormatting sqref="AD56">
    <cfRule type="cellIs" dxfId="25615" priority="934" operator="lessThan">
      <formula>$C$4</formula>
    </cfRule>
  </conditionalFormatting>
  <conditionalFormatting sqref="AD57">
    <cfRule type="cellIs" dxfId="25614" priority="935" operator="lessThan">
      <formula>$C$4</formula>
    </cfRule>
  </conditionalFormatting>
  <conditionalFormatting sqref="AD58">
    <cfRule type="cellIs" dxfId="25613" priority="936" operator="lessThan">
      <formula>$C$4</formula>
    </cfRule>
  </conditionalFormatting>
  <conditionalFormatting sqref="AD59">
    <cfRule type="cellIs" dxfId="25612" priority="937" operator="lessThan">
      <formula>$C$4</formula>
    </cfRule>
  </conditionalFormatting>
  <conditionalFormatting sqref="AD60">
    <cfRule type="cellIs" dxfId="25611" priority="938" operator="lessThan">
      <formula>$C$4</formula>
    </cfRule>
  </conditionalFormatting>
  <conditionalFormatting sqref="AE11">
    <cfRule type="cellIs" dxfId="25610" priority="939" operator="lessThan">
      <formula>$C$4</formula>
    </cfRule>
  </conditionalFormatting>
  <conditionalFormatting sqref="AE12">
    <cfRule type="cellIs" dxfId="25609" priority="940" operator="lessThan">
      <formula>$C$4</formula>
    </cfRule>
  </conditionalFormatting>
  <conditionalFormatting sqref="AE13">
    <cfRule type="cellIs" dxfId="25608" priority="941" operator="lessThan">
      <formula>$C$4</formula>
    </cfRule>
  </conditionalFormatting>
  <conditionalFormatting sqref="AE14">
    <cfRule type="cellIs" dxfId="25607" priority="942" operator="lessThan">
      <formula>$C$4</formula>
    </cfRule>
  </conditionalFormatting>
  <conditionalFormatting sqref="AE15">
    <cfRule type="cellIs" dxfId="25606" priority="943" operator="lessThan">
      <formula>$C$4</formula>
    </cfRule>
  </conditionalFormatting>
  <conditionalFormatting sqref="AE16">
    <cfRule type="cellIs" dxfId="25605" priority="944" operator="lessThan">
      <formula>$C$4</formula>
    </cfRule>
  </conditionalFormatting>
  <conditionalFormatting sqref="AE17">
    <cfRule type="cellIs" dxfId="25604" priority="945" operator="lessThan">
      <formula>$C$4</formula>
    </cfRule>
  </conditionalFormatting>
  <conditionalFormatting sqref="AE18">
    <cfRule type="cellIs" dxfId="25603" priority="946" operator="lessThan">
      <formula>$C$4</formula>
    </cfRule>
  </conditionalFormatting>
  <conditionalFormatting sqref="AE19">
    <cfRule type="cellIs" dxfId="25602" priority="947" operator="lessThan">
      <formula>$C$4</formula>
    </cfRule>
  </conditionalFormatting>
  <conditionalFormatting sqref="AE20">
    <cfRule type="cellIs" dxfId="25601" priority="948" operator="lessThan">
      <formula>$C$4</formula>
    </cfRule>
  </conditionalFormatting>
  <conditionalFormatting sqref="AE21">
    <cfRule type="cellIs" dxfId="25600" priority="949" operator="lessThan">
      <formula>$C$4</formula>
    </cfRule>
  </conditionalFormatting>
  <conditionalFormatting sqref="AE22">
    <cfRule type="cellIs" dxfId="25599" priority="950" operator="lessThan">
      <formula>$C$4</formula>
    </cfRule>
  </conditionalFormatting>
  <conditionalFormatting sqref="AE23">
    <cfRule type="cellIs" dxfId="25598" priority="951" operator="lessThan">
      <formula>$C$4</formula>
    </cfRule>
  </conditionalFormatting>
  <conditionalFormatting sqref="AE24">
    <cfRule type="cellIs" dxfId="25597" priority="952" operator="lessThan">
      <formula>$C$4</formula>
    </cfRule>
  </conditionalFormatting>
  <conditionalFormatting sqref="AE25">
    <cfRule type="cellIs" dxfId="25596" priority="953" operator="lessThan">
      <formula>$C$4</formula>
    </cfRule>
  </conditionalFormatting>
  <conditionalFormatting sqref="AE26">
    <cfRule type="cellIs" dxfId="25595" priority="954" operator="lessThan">
      <formula>$C$4</formula>
    </cfRule>
  </conditionalFormatting>
  <conditionalFormatting sqref="AE27">
    <cfRule type="cellIs" dxfId="25594" priority="955" operator="lessThan">
      <formula>$C$4</formula>
    </cfRule>
  </conditionalFormatting>
  <conditionalFormatting sqref="AE28">
    <cfRule type="cellIs" dxfId="25593" priority="956" operator="lessThan">
      <formula>$C$4</formula>
    </cfRule>
  </conditionalFormatting>
  <conditionalFormatting sqref="AE29">
    <cfRule type="cellIs" dxfId="25592" priority="957" operator="lessThan">
      <formula>$C$4</formula>
    </cfRule>
  </conditionalFormatting>
  <conditionalFormatting sqref="AE30">
    <cfRule type="cellIs" dxfId="25591" priority="958" operator="lessThan">
      <formula>$C$4</formula>
    </cfRule>
  </conditionalFormatting>
  <conditionalFormatting sqref="AE31">
    <cfRule type="cellIs" dxfId="25590" priority="959" operator="lessThan">
      <formula>$C$4</formula>
    </cfRule>
  </conditionalFormatting>
  <conditionalFormatting sqref="AE32">
    <cfRule type="cellIs" dxfId="25589" priority="960" operator="lessThan">
      <formula>$C$4</formula>
    </cfRule>
  </conditionalFormatting>
  <conditionalFormatting sqref="AE33">
    <cfRule type="cellIs" dxfId="25588" priority="961" operator="lessThan">
      <formula>$C$4</formula>
    </cfRule>
  </conditionalFormatting>
  <conditionalFormatting sqref="AE34">
    <cfRule type="cellIs" dxfId="25587" priority="962" operator="lessThan">
      <formula>$C$4</formula>
    </cfRule>
  </conditionalFormatting>
  <conditionalFormatting sqref="AE35">
    <cfRule type="cellIs" dxfId="25586" priority="963" operator="lessThan">
      <formula>$C$4</formula>
    </cfRule>
  </conditionalFormatting>
  <conditionalFormatting sqref="AE36">
    <cfRule type="cellIs" dxfId="25585" priority="964" operator="lessThan">
      <formula>$C$4</formula>
    </cfRule>
  </conditionalFormatting>
  <conditionalFormatting sqref="AE37">
    <cfRule type="cellIs" dxfId="25584" priority="965" operator="lessThan">
      <formula>$C$4</formula>
    </cfRule>
  </conditionalFormatting>
  <conditionalFormatting sqref="AE38">
    <cfRule type="cellIs" dxfId="25583" priority="966" operator="lessThan">
      <formula>$C$4</formula>
    </cfRule>
  </conditionalFormatting>
  <conditionalFormatting sqref="AE39">
    <cfRule type="cellIs" dxfId="25582" priority="967" operator="lessThan">
      <formula>$C$4</formula>
    </cfRule>
  </conditionalFormatting>
  <conditionalFormatting sqref="AE40">
    <cfRule type="cellIs" dxfId="25581" priority="968" operator="lessThan">
      <formula>$C$4</formula>
    </cfRule>
  </conditionalFormatting>
  <conditionalFormatting sqref="AE41">
    <cfRule type="cellIs" dxfId="25580" priority="969" operator="lessThan">
      <formula>$C$4</formula>
    </cfRule>
  </conditionalFormatting>
  <conditionalFormatting sqref="AE42">
    <cfRule type="cellIs" dxfId="25579" priority="970" operator="lessThan">
      <formula>$C$4</formula>
    </cfRule>
  </conditionalFormatting>
  <conditionalFormatting sqref="AE43">
    <cfRule type="cellIs" dxfId="25578" priority="971" operator="lessThan">
      <formula>$C$4</formula>
    </cfRule>
  </conditionalFormatting>
  <conditionalFormatting sqref="AE44">
    <cfRule type="cellIs" dxfId="25577" priority="972" operator="lessThan">
      <formula>$C$4</formula>
    </cfRule>
  </conditionalFormatting>
  <conditionalFormatting sqref="AE45">
    <cfRule type="cellIs" dxfId="25576" priority="973" operator="lessThan">
      <formula>$C$4</formula>
    </cfRule>
  </conditionalFormatting>
  <conditionalFormatting sqref="AE46">
    <cfRule type="cellIs" dxfId="25575" priority="974" operator="lessThan">
      <formula>$C$4</formula>
    </cfRule>
  </conditionalFormatting>
  <conditionalFormatting sqref="AE47">
    <cfRule type="cellIs" dxfId="25574" priority="975" operator="lessThan">
      <formula>$C$4</formula>
    </cfRule>
  </conditionalFormatting>
  <conditionalFormatting sqref="AE48">
    <cfRule type="cellIs" dxfId="25573" priority="976" operator="lessThan">
      <formula>$C$4</formula>
    </cfRule>
  </conditionalFormatting>
  <conditionalFormatting sqref="AE49">
    <cfRule type="cellIs" dxfId="25572" priority="977" operator="lessThan">
      <formula>$C$4</formula>
    </cfRule>
  </conditionalFormatting>
  <conditionalFormatting sqref="AE50">
    <cfRule type="cellIs" dxfId="25571" priority="978" operator="lessThan">
      <formula>$C$4</formula>
    </cfRule>
  </conditionalFormatting>
  <conditionalFormatting sqref="AE51">
    <cfRule type="cellIs" dxfId="25570" priority="979" operator="lessThan">
      <formula>$C$4</formula>
    </cfRule>
  </conditionalFormatting>
  <conditionalFormatting sqref="AE52">
    <cfRule type="cellIs" dxfId="25569" priority="980" operator="lessThan">
      <formula>$C$4</formula>
    </cfRule>
  </conditionalFormatting>
  <conditionalFormatting sqref="AE53">
    <cfRule type="cellIs" dxfId="25568" priority="981" operator="lessThan">
      <formula>$C$4</formula>
    </cfRule>
  </conditionalFormatting>
  <conditionalFormatting sqref="AE54">
    <cfRule type="cellIs" dxfId="25567" priority="982" operator="lessThan">
      <formula>$C$4</formula>
    </cfRule>
  </conditionalFormatting>
  <conditionalFormatting sqref="AE55">
    <cfRule type="cellIs" dxfId="25566" priority="983" operator="lessThan">
      <formula>$C$4</formula>
    </cfRule>
  </conditionalFormatting>
  <conditionalFormatting sqref="AE56">
    <cfRule type="cellIs" dxfId="25565" priority="984" operator="lessThan">
      <formula>$C$4</formula>
    </cfRule>
  </conditionalFormatting>
  <conditionalFormatting sqref="AE57">
    <cfRule type="cellIs" dxfId="25564" priority="985" operator="lessThan">
      <formula>$C$4</formula>
    </cfRule>
  </conditionalFormatting>
  <conditionalFormatting sqref="AE58">
    <cfRule type="cellIs" dxfId="25563" priority="986" operator="lessThan">
      <formula>$C$4</formula>
    </cfRule>
  </conditionalFormatting>
  <conditionalFormatting sqref="AE59">
    <cfRule type="cellIs" dxfId="25562" priority="987" operator="lessThan">
      <formula>$C$4</formula>
    </cfRule>
  </conditionalFormatting>
  <conditionalFormatting sqref="AE60">
    <cfRule type="cellIs" dxfId="25561" priority="988" operator="lessThan">
      <formula>$C$4</formula>
    </cfRule>
  </conditionalFormatting>
  <conditionalFormatting sqref="AF11">
    <cfRule type="cellIs" dxfId="25560" priority="989" operator="lessThan">
      <formula>$C$4</formula>
    </cfRule>
  </conditionalFormatting>
  <conditionalFormatting sqref="AF12">
    <cfRule type="cellIs" dxfId="25559" priority="990" operator="lessThan">
      <formula>$C$4</formula>
    </cfRule>
  </conditionalFormatting>
  <conditionalFormatting sqref="AF13">
    <cfRule type="cellIs" dxfId="25558" priority="991" operator="lessThan">
      <formula>$C$4</formula>
    </cfRule>
  </conditionalFormatting>
  <conditionalFormatting sqref="AF14">
    <cfRule type="cellIs" dxfId="25557" priority="992" operator="lessThan">
      <formula>$C$4</formula>
    </cfRule>
  </conditionalFormatting>
  <conditionalFormatting sqref="AF15">
    <cfRule type="cellIs" dxfId="25556" priority="993" operator="lessThan">
      <formula>$C$4</formula>
    </cfRule>
  </conditionalFormatting>
  <conditionalFormatting sqref="AF16">
    <cfRule type="cellIs" dxfId="25555" priority="994" operator="lessThan">
      <formula>$C$4</formula>
    </cfRule>
  </conditionalFormatting>
  <conditionalFormatting sqref="AF17">
    <cfRule type="cellIs" dxfId="25554" priority="995" operator="lessThan">
      <formula>$C$4</formula>
    </cfRule>
  </conditionalFormatting>
  <conditionalFormatting sqref="AF18">
    <cfRule type="cellIs" dxfId="25553" priority="996" operator="lessThan">
      <formula>$C$4</formula>
    </cfRule>
  </conditionalFormatting>
  <conditionalFormatting sqref="AF19">
    <cfRule type="cellIs" dxfId="25552" priority="997" operator="lessThan">
      <formula>$C$4</formula>
    </cfRule>
  </conditionalFormatting>
  <conditionalFormatting sqref="AF20">
    <cfRule type="cellIs" dxfId="25551" priority="998" operator="lessThan">
      <formula>$C$4</formula>
    </cfRule>
  </conditionalFormatting>
  <conditionalFormatting sqref="AF21">
    <cfRule type="cellIs" dxfId="25550" priority="999" operator="lessThan">
      <formula>$C$4</formula>
    </cfRule>
  </conditionalFormatting>
  <conditionalFormatting sqref="AF22">
    <cfRule type="cellIs" dxfId="25549" priority="1000" operator="lessThan">
      <formula>$C$4</formula>
    </cfRule>
  </conditionalFormatting>
  <conditionalFormatting sqref="AF23">
    <cfRule type="cellIs" dxfId="25548" priority="1001" operator="lessThan">
      <formula>$C$4</formula>
    </cfRule>
  </conditionalFormatting>
  <conditionalFormatting sqref="AF24">
    <cfRule type="cellIs" dxfId="25547" priority="1002" operator="lessThan">
      <formula>$C$4</formula>
    </cfRule>
  </conditionalFormatting>
  <conditionalFormatting sqref="AF25">
    <cfRule type="cellIs" dxfId="25546" priority="1003" operator="lessThan">
      <formula>$C$4</formula>
    </cfRule>
  </conditionalFormatting>
  <conditionalFormatting sqref="AF26">
    <cfRule type="cellIs" dxfId="25545" priority="1004" operator="lessThan">
      <formula>$C$4</formula>
    </cfRule>
  </conditionalFormatting>
  <conditionalFormatting sqref="AF27">
    <cfRule type="cellIs" dxfId="25544" priority="1005" operator="lessThan">
      <formula>$C$4</formula>
    </cfRule>
  </conditionalFormatting>
  <conditionalFormatting sqref="AF28">
    <cfRule type="cellIs" dxfId="25543" priority="1006" operator="lessThan">
      <formula>$C$4</formula>
    </cfRule>
  </conditionalFormatting>
  <conditionalFormatting sqref="AF29">
    <cfRule type="cellIs" dxfId="25542" priority="1007" operator="lessThan">
      <formula>$C$4</formula>
    </cfRule>
  </conditionalFormatting>
  <conditionalFormatting sqref="AF30">
    <cfRule type="cellIs" dxfId="25541" priority="1008" operator="lessThan">
      <formula>$C$4</formula>
    </cfRule>
  </conditionalFormatting>
  <conditionalFormatting sqref="AF31">
    <cfRule type="cellIs" dxfId="25540" priority="1009" operator="lessThan">
      <formula>$C$4</formula>
    </cfRule>
  </conditionalFormatting>
  <conditionalFormatting sqref="AF32">
    <cfRule type="cellIs" dxfId="25539" priority="1010" operator="lessThan">
      <formula>$C$4</formula>
    </cfRule>
  </conditionalFormatting>
  <conditionalFormatting sqref="AF33">
    <cfRule type="cellIs" dxfId="25538" priority="1011" operator="lessThan">
      <formula>$C$4</formula>
    </cfRule>
  </conditionalFormatting>
  <conditionalFormatting sqref="AF34">
    <cfRule type="cellIs" dxfId="25537" priority="1012" operator="lessThan">
      <formula>$C$4</formula>
    </cfRule>
  </conditionalFormatting>
  <conditionalFormatting sqref="AF35">
    <cfRule type="cellIs" dxfId="25536" priority="1013" operator="lessThan">
      <formula>$C$4</formula>
    </cfRule>
  </conditionalFormatting>
  <conditionalFormatting sqref="AF36">
    <cfRule type="cellIs" dxfId="25535" priority="1014" operator="lessThan">
      <formula>$C$4</formula>
    </cfRule>
  </conditionalFormatting>
  <conditionalFormatting sqref="AF37">
    <cfRule type="cellIs" dxfId="25534" priority="1015" operator="lessThan">
      <formula>$C$4</formula>
    </cfRule>
  </conditionalFormatting>
  <conditionalFormatting sqref="AF38">
    <cfRule type="cellIs" dxfId="25533" priority="1016" operator="lessThan">
      <formula>$C$4</formula>
    </cfRule>
  </conditionalFormatting>
  <conditionalFormatting sqref="AF39">
    <cfRule type="cellIs" dxfId="25532" priority="1017" operator="lessThan">
      <formula>$C$4</formula>
    </cfRule>
  </conditionalFormatting>
  <conditionalFormatting sqref="AF40">
    <cfRule type="cellIs" dxfId="25531" priority="1018" operator="lessThan">
      <formula>$C$4</formula>
    </cfRule>
  </conditionalFormatting>
  <conditionalFormatting sqref="AF41">
    <cfRule type="cellIs" dxfId="25530" priority="1019" operator="lessThan">
      <formula>$C$4</formula>
    </cfRule>
  </conditionalFormatting>
  <conditionalFormatting sqref="AF42">
    <cfRule type="cellIs" dxfId="25529" priority="1020" operator="lessThan">
      <formula>$C$4</formula>
    </cfRule>
  </conditionalFormatting>
  <conditionalFormatting sqref="AF43">
    <cfRule type="cellIs" dxfId="25528" priority="1021" operator="lessThan">
      <formula>$C$4</formula>
    </cfRule>
  </conditionalFormatting>
  <conditionalFormatting sqref="AF44">
    <cfRule type="cellIs" dxfId="25527" priority="1022" operator="lessThan">
      <formula>$C$4</formula>
    </cfRule>
  </conditionalFormatting>
  <conditionalFormatting sqref="AF45">
    <cfRule type="cellIs" dxfId="25526" priority="1023" operator="lessThan">
      <formula>$C$4</formula>
    </cfRule>
  </conditionalFormatting>
  <conditionalFormatting sqref="AF46">
    <cfRule type="cellIs" dxfId="25525" priority="1024" operator="lessThan">
      <formula>$C$4</formula>
    </cfRule>
  </conditionalFormatting>
  <conditionalFormatting sqref="AF47">
    <cfRule type="cellIs" dxfId="25524" priority="1025" operator="lessThan">
      <formula>$C$4</formula>
    </cfRule>
  </conditionalFormatting>
  <conditionalFormatting sqref="AF48">
    <cfRule type="cellIs" dxfId="25523" priority="1026" operator="lessThan">
      <formula>$C$4</formula>
    </cfRule>
  </conditionalFormatting>
  <conditionalFormatting sqref="AF49">
    <cfRule type="cellIs" dxfId="25522" priority="1027" operator="lessThan">
      <formula>$C$4</formula>
    </cfRule>
  </conditionalFormatting>
  <conditionalFormatting sqref="AF50">
    <cfRule type="cellIs" dxfId="25521" priority="1028" operator="lessThan">
      <formula>$C$4</formula>
    </cfRule>
  </conditionalFormatting>
  <conditionalFormatting sqref="AF51">
    <cfRule type="cellIs" dxfId="25520" priority="1029" operator="lessThan">
      <formula>$C$4</formula>
    </cfRule>
  </conditionalFormatting>
  <conditionalFormatting sqref="AF52">
    <cfRule type="cellIs" dxfId="25519" priority="1030" operator="lessThan">
      <formula>$C$4</formula>
    </cfRule>
  </conditionalFormatting>
  <conditionalFormatting sqref="AF53">
    <cfRule type="cellIs" dxfId="25518" priority="1031" operator="lessThan">
      <formula>$C$4</formula>
    </cfRule>
  </conditionalFormatting>
  <conditionalFormatting sqref="AF54">
    <cfRule type="cellIs" dxfId="25517" priority="1032" operator="lessThan">
      <formula>$C$4</formula>
    </cfRule>
  </conditionalFormatting>
  <conditionalFormatting sqref="AF55">
    <cfRule type="cellIs" dxfId="25516" priority="1033" operator="lessThan">
      <formula>$C$4</formula>
    </cfRule>
  </conditionalFormatting>
  <conditionalFormatting sqref="AF56">
    <cfRule type="cellIs" dxfId="25515" priority="1034" operator="lessThan">
      <formula>$C$4</formula>
    </cfRule>
  </conditionalFormatting>
  <conditionalFormatting sqref="AF57">
    <cfRule type="cellIs" dxfId="25514" priority="1035" operator="lessThan">
      <formula>$C$4</formula>
    </cfRule>
  </conditionalFormatting>
  <conditionalFormatting sqref="AF58">
    <cfRule type="cellIs" dxfId="25513" priority="1036" operator="lessThan">
      <formula>$C$4</formula>
    </cfRule>
  </conditionalFormatting>
  <conditionalFormatting sqref="AF59">
    <cfRule type="cellIs" dxfId="25512" priority="1037" operator="lessThan">
      <formula>$C$4</formula>
    </cfRule>
  </conditionalFormatting>
  <conditionalFormatting sqref="AF60">
    <cfRule type="cellIs" dxfId="25511" priority="1038" operator="lessThan">
      <formula>$C$4</formula>
    </cfRule>
  </conditionalFormatting>
  <conditionalFormatting sqref="AG48">
    <cfRule type="cellIs" dxfId="25510" priority="1076" operator="lessThan">
      <formula>$C$4</formula>
    </cfRule>
  </conditionalFormatting>
  <conditionalFormatting sqref="AG49">
    <cfRule type="cellIs" dxfId="25509" priority="1077" operator="lessThan">
      <formula>$C$4</formula>
    </cfRule>
  </conditionalFormatting>
  <conditionalFormatting sqref="AG50">
    <cfRule type="cellIs" dxfId="25508" priority="1078" operator="lessThan">
      <formula>$C$4</formula>
    </cfRule>
  </conditionalFormatting>
  <conditionalFormatting sqref="AG51">
    <cfRule type="cellIs" dxfId="25507" priority="1079" operator="lessThan">
      <formula>$C$4</formula>
    </cfRule>
  </conditionalFormatting>
  <conditionalFormatting sqref="AG52">
    <cfRule type="cellIs" dxfId="25506" priority="1080" operator="lessThan">
      <formula>$C$4</formula>
    </cfRule>
  </conditionalFormatting>
  <conditionalFormatting sqref="AG53">
    <cfRule type="cellIs" dxfId="25505" priority="1081" operator="lessThan">
      <formula>$C$4</formula>
    </cfRule>
  </conditionalFormatting>
  <conditionalFormatting sqref="AG54">
    <cfRule type="cellIs" dxfId="25504" priority="1082" operator="lessThan">
      <formula>$C$4</formula>
    </cfRule>
  </conditionalFormatting>
  <conditionalFormatting sqref="AG55">
    <cfRule type="cellIs" dxfId="25503" priority="1083" operator="lessThan">
      <formula>$C$4</formula>
    </cfRule>
  </conditionalFormatting>
  <conditionalFormatting sqref="AG56">
    <cfRule type="cellIs" dxfId="25502" priority="1084" operator="lessThan">
      <formula>$C$4</formula>
    </cfRule>
  </conditionalFormatting>
  <conditionalFormatting sqref="AG57">
    <cfRule type="cellIs" dxfId="25501" priority="1085" operator="lessThan">
      <formula>$C$4</formula>
    </cfRule>
  </conditionalFormatting>
  <conditionalFormatting sqref="AG58">
    <cfRule type="cellIs" dxfId="25500" priority="1086" operator="lessThan">
      <formula>$C$4</formula>
    </cfRule>
  </conditionalFormatting>
  <conditionalFormatting sqref="AG59">
    <cfRule type="cellIs" dxfId="25499" priority="1087" operator="lessThan">
      <formula>$C$4</formula>
    </cfRule>
  </conditionalFormatting>
  <conditionalFormatting sqref="AG60">
    <cfRule type="cellIs" dxfId="25498" priority="1088" operator="lessThan">
      <formula>$C$4</formula>
    </cfRule>
  </conditionalFormatting>
  <conditionalFormatting sqref="AH11">
    <cfRule type="cellIs" dxfId="25497" priority="1089" operator="lessThan">
      <formula>$C$4</formula>
    </cfRule>
  </conditionalFormatting>
  <conditionalFormatting sqref="AH12">
    <cfRule type="cellIs" dxfId="25496" priority="1090" operator="lessThan">
      <formula>$C$4</formula>
    </cfRule>
  </conditionalFormatting>
  <conditionalFormatting sqref="AH13">
    <cfRule type="cellIs" dxfId="25495" priority="1091" operator="lessThan">
      <formula>$C$4</formula>
    </cfRule>
  </conditionalFormatting>
  <conditionalFormatting sqref="AH14">
    <cfRule type="cellIs" dxfId="25494" priority="1092" operator="lessThan">
      <formula>$C$4</formula>
    </cfRule>
  </conditionalFormatting>
  <conditionalFormatting sqref="AH15">
    <cfRule type="cellIs" dxfId="25493" priority="1093" operator="lessThan">
      <formula>$C$4</formula>
    </cfRule>
  </conditionalFormatting>
  <conditionalFormatting sqref="AH16">
    <cfRule type="cellIs" dxfId="25492" priority="1094" operator="lessThan">
      <formula>$C$4</formula>
    </cfRule>
  </conditionalFormatting>
  <conditionalFormatting sqref="AH17">
    <cfRule type="cellIs" dxfId="25491" priority="1095" operator="lessThan">
      <formula>$C$4</formula>
    </cfRule>
  </conditionalFormatting>
  <conditionalFormatting sqref="AH18">
    <cfRule type="cellIs" dxfId="25490" priority="1096" operator="lessThan">
      <formula>$C$4</formula>
    </cfRule>
  </conditionalFormatting>
  <conditionalFormatting sqref="AH19">
    <cfRule type="cellIs" dxfId="25489" priority="1097" operator="lessThan">
      <formula>$C$4</formula>
    </cfRule>
  </conditionalFormatting>
  <conditionalFormatting sqref="AH20">
    <cfRule type="cellIs" dxfId="25488" priority="1098" operator="lessThan">
      <formula>$C$4</formula>
    </cfRule>
  </conditionalFormatting>
  <conditionalFormatting sqref="AH21">
    <cfRule type="cellIs" dxfId="25487" priority="1099" operator="lessThan">
      <formula>$C$4</formula>
    </cfRule>
  </conditionalFormatting>
  <conditionalFormatting sqref="AH22">
    <cfRule type="cellIs" dxfId="25486" priority="1100" operator="lessThan">
      <formula>$C$4</formula>
    </cfRule>
  </conditionalFormatting>
  <conditionalFormatting sqref="AH23">
    <cfRule type="cellIs" dxfId="25485" priority="1101" operator="lessThan">
      <formula>$C$4</formula>
    </cfRule>
  </conditionalFormatting>
  <conditionalFormatting sqref="AH24">
    <cfRule type="cellIs" dxfId="25484" priority="1102" operator="lessThan">
      <formula>$C$4</formula>
    </cfRule>
  </conditionalFormatting>
  <conditionalFormatting sqref="AH25">
    <cfRule type="cellIs" dxfId="25483" priority="1103" operator="lessThan">
      <formula>$C$4</formula>
    </cfRule>
  </conditionalFormatting>
  <conditionalFormatting sqref="AH26">
    <cfRule type="cellIs" dxfId="25482" priority="1104" operator="lessThan">
      <formula>$C$4</formula>
    </cfRule>
  </conditionalFormatting>
  <conditionalFormatting sqref="AH27">
    <cfRule type="cellIs" dxfId="25481" priority="1105" operator="lessThan">
      <formula>$C$4</formula>
    </cfRule>
  </conditionalFormatting>
  <conditionalFormatting sqref="AH28">
    <cfRule type="cellIs" dxfId="25480" priority="1106" operator="lessThan">
      <formula>$C$4</formula>
    </cfRule>
  </conditionalFormatting>
  <conditionalFormatting sqref="AH29">
    <cfRule type="cellIs" dxfId="25479" priority="1107" operator="lessThan">
      <formula>$C$4</formula>
    </cfRule>
  </conditionalFormatting>
  <conditionalFormatting sqref="AH30">
    <cfRule type="cellIs" dxfId="25478" priority="1108" operator="lessThan">
      <formula>$C$4</formula>
    </cfRule>
  </conditionalFormatting>
  <conditionalFormatting sqref="AH31">
    <cfRule type="cellIs" dxfId="25477" priority="1109" operator="lessThan">
      <formula>$C$4</formula>
    </cfRule>
  </conditionalFormatting>
  <conditionalFormatting sqref="AH32">
    <cfRule type="cellIs" dxfId="25476" priority="1110" operator="lessThan">
      <formula>$C$4</formula>
    </cfRule>
  </conditionalFormatting>
  <conditionalFormatting sqref="AH33">
    <cfRule type="cellIs" dxfId="25475" priority="1111" operator="lessThan">
      <formula>$C$4</formula>
    </cfRule>
  </conditionalFormatting>
  <conditionalFormatting sqref="AH34">
    <cfRule type="cellIs" dxfId="25474" priority="1112" operator="lessThan">
      <formula>$C$4</formula>
    </cfRule>
  </conditionalFormatting>
  <conditionalFormatting sqref="AH35">
    <cfRule type="cellIs" dxfId="25473" priority="1113" operator="lessThan">
      <formula>$C$4</formula>
    </cfRule>
  </conditionalFormatting>
  <conditionalFormatting sqref="AH36">
    <cfRule type="cellIs" dxfId="25472" priority="1114" operator="lessThan">
      <formula>$C$4</formula>
    </cfRule>
  </conditionalFormatting>
  <conditionalFormatting sqref="AH37">
    <cfRule type="cellIs" dxfId="25471" priority="1115" operator="lessThan">
      <formula>$C$4</formula>
    </cfRule>
  </conditionalFormatting>
  <conditionalFormatting sqref="AH38">
    <cfRule type="cellIs" dxfId="25470" priority="1116" operator="lessThan">
      <formula>$C$4</formula>
    </cfRule>
  </conditionalFormatting>
  <conditionalFormatting sqref="AH39">
    <cfRule type="cellIs" dxfId="25469" priority="1117" operator="lessThan">
      <formula>$C$4</formula>
    </cfRule>
  </conditionalFormatting>
  <conditionalFormatting sqref="AH40">
    <cfRule type="cellIs" dxfId="25468" priority="1118" operator="lessThan">
      <formula>$C$4</formula>
    </cfRule>
  </conditionalFormatting>
  <conditionalFormatting sqref="AH41">
    <cfRule type="cellIs" dxfId="25467" priority="1119" operator="lessThan">
      <formula>$C$4</formula>
    </cfRule>
  </conditionalFormatting>
  <conditionalFormatting sqref="AH42">
    <cfRule type="cellIs" dxfId="25466" priority="1120" operator="lessThan">
      <formula>$C$4</formula>
    </cfRule>
  </conditionalFormatting>
  <conditionalFormatting sqref="AH43">
    <cfRule type="cellIs" dxfId="25465" priority="1121" operator="lessThan">
      <formula>$C$4</formula>
    </cfRule>
  </conditionalFormatting>
  <conditionalFormatting sqref="AH44">
    <cfRule type="cellIs" dxfId="25464" priority="1122" operator="lessThan">
      <formula>$C$4</formula>
    </cfRule>
  </conditionalFormatting>
  <conditionalFormatting sqref="AH45">
    <cfRule type="cellIs" dxfId="25463" priority="1123" operator="lessThan">
      <formula>$C$4</formula>
    </cfRule>
  </conditionalFormatting>
  <conditionalFormatting sqref="AH46">
    <cfRule type="cellIs" dxfId="25462" priority="1124" operator="lessThan">
      <formula>$C$4</formula>
    </cfRule>
  </conditionalFormatting>
  <conditionalFormatting sqref="AH47">
    <cfRule type="cellIs" dxfId="25461" priority="1125" operator="lessThan">
      <formula>$C$4</formula>
    </cfRule>
  </conditionalFormatting>
  <conditionalFormatting sqref="AH48">
    <cfRule type="cellIs" dxfId="25460" priority="1126" operator="lessThan">
      <formula>$C$4</formula>
    </cfRule>
  </conditionalFormatting>
  <conditionalFormatting sqref="AH49">
    <cfRule type="cellIs" dxfId="25459" priority="1127" operator="lessThan">
      <formula>$C$4</formula>
    </cfRule>
  </conditionalFormatting>
  <conditionalFormatting sqref="AH50">
    <cfRule type="cellIs" dxfId="25458" priority="1128" operator="lessThan">
      <formula>$C$4</formula>
    </cfRule>
  </conditionalFormatting>
  <conditionalFormatting sqref="AH51">
    <cfRule type="cellIs" dxfId="25457" priority="1129" operator="lessThan">
      <formula>$C$4</formula>
    </cfRule>
  </conditionalFormatting>
  <conditionalFormatting sqref="AH52">
    <cfRule type="cellIs" dxfId="25456" priority="1130" operator="lessThan">
      <formula>$C$4</formula>
    </cfRule>
  </conditionalFormatting>
  <conditionalFormatting sqref="AH53">
    <cfRule type="cellIs" dxfId="25455" priority="1131" operator="lessThan">
      <formula>$C$4</formula>
    </cfRule>
  </conditionalFormatting>
  <conditionalFormatting sqref="AH54">
    <cfRule type="cellIs" dxfId="25454" priority="1132" operator="lessThan">
      <formula>$C$4</formula>
    </cfRule>
  </conditionalFormatting>
  <conditionalFormatting sqref="AH55">
    <cfRule type="cellIs" dxfId="25453" priority="1133" operator="lessThan">
      <formula>$C$4</formula>
    </cfRule>
  </conditionalFormatting>
  <conditionalFormatting sqref="AH56">
    <cfRule type="cellIs" dxfId="25452" priority="1134" operator="lessThan">
      <formula>$C$4</formula>
    </cfRule>
  </conditionalFormatting>
  <conditionalFormatting sqref="AH57">
    <cfRule type="cellIs" dxfId="25451" priority="1135" operator="lessThan">
      <formula>$C$4</formula>
    </cfRule>
  </conditionalFormatting>
  <conditionalFormatting sqref="AH58">
    <cfRule type="cellIs" dxfId="25450" priority="1136" operator="lessThan">
      <formula>$C$4</formula>
    </cfRule>
  </conditionalFormatting>
  <conditionalFormatting sqref="AH59">
    <cfRule type="cellIs" dxfId="25449" priority="1137" operator="lessThan">
      <formula>$C$4</formula>
    </cfRule>
  </conditionalFormatting>
  <conditionalFormatting sqref="AH60">
    <cfRule type="cellIs" dxfId="25448" priority="1138" operator="lessThan">
      <formula>$C$4</formula>
    </cfRule>
  </conditionalFormatting>
  <conditionalFormatting sqref="AI48">
    <cfRule type="cellIs" dxfId="25447" priority="1176" operator="lessThan">
      <formula>$C$4</formula>
    </cfRule>
  </conditionalFormatting>
  <conditionalFormatting sqref="AI49">
    <cfRule type="cellIs" dxfId="25446" priority="1177" operator="lessThan">
      <formula>$C$4</formula>
    </cfRule>
  </conditionalFormatting>
  <conditionalFormatting sqref="AI50">
    <cfRule type="cellIs" dxfId="25445" priority="1178" operator="lessThan">
      <formula>$C$4</formula>
    </cfRule>
  </conditionalFormatting>
  <conditionalFormatting sqref="AI51">
    <cfRule type="cellIs" dxfId="25444" priority="1179" operator="lessThan">
      <formula>$C$4</formula>
    </cfRule>
  </conditionalFormatting>
  <conditionalFormatting sqref="AI52">
    <cfRule type="cellIs" dxfId="25443" priority="1180" operator="lessThan">
      <formula>$C$4</formula>
    </cfRule>
  </conditionalFormatting>
  <conditionalFormatting sqref="AI53">
    <cfRule type="cellIs" dxfId="25442" priority="1181" operator="lessThan">
      <formula>$C$4</formula>
    </cfRule>
  </conditionalFormatting>
  <conditionalFormatting sqref="AI54">
    <cfRule type="cellIs" dxfId="25441" priority="1182" operator="lessThan">
      <formula>$C$4</formula>
    </cfRule>
  </conditionalFormatting>
  <conditionalFormatting sqref="AI55">
    <cfRule type="cellIs" dxfId="25440" priority="1183" operator="lessThan">
      <formula>$C$4</formula>
    </cfRule>
  </conditionalFormatting>
  <conditionalFormatting sqref="AI56">
    <cfRule type="cellIs" dxfId="25439" priority="1184" operator="lessThan">
      <formula>$C$4</formula>
    </cfRule>
  </conditionalFormatting>
  <conditionalFormatting sqref="AI57">
    <cfRule type="cellIs" dxfId="25438" priority="1185" operator="lessThan">
      <formula>$C$4</formula>
    </cfRule>
  </conditionalFormatting>
  <conditionalFormatting sqref="AI58">
    <cfRule type="cellIs" dxfId="25437" priority="1186" operator="lessThan">
      <formula>$C$4</formula>
    </cfRule>
  </conditionalFormatting>
  <conditionalFormatting sqref="AI59">
    <cfRule type="cellIs" dxfId="25436" priority="1187" operator="lessThan">
      <formula>$C$4</formula>
    </cfRule>
  </conditionalFormatting>
  <conditionalFormatting sqref="AI60">
    <cfRule type="cellIs" dxfId="25435" priority="1188" operator="lessThan">
      <formula>$C$4</formula>
    </cfRule>
  </conditionalFormatting>
  <conditionalFormatting sqref="AJ11">
    <cfRule type="cellIs" dxfId="25434" priority="1189" operator="lessThan">
      <formula>$C$4</formula>
    </cfRule>
  </conditionalFormatting>
  <conditionalFormatting sqref="AJ12">
    <cfRule type="cellIs" dxfId="25433" priority="1190" operator="lessThan">
      <formula>$C$4</formula>
    </cfRule>
  </conditionalFormatting>
  <conditionalFormatting sqref="AJ13">
    <cfRule type="cellIs" dxfId="25432" priority="1191" operator="lessThan">
      <formula>$C$4</formula>
    </cfRule>
  </conditionalFormatting>
  <conditionalFormatting sqref="AJ14">
    <cfRule type="cellIs" dxfId="25431" priority="1192" operator="lessThan">
      <formula>$C$4</formula>
    </cfRule>
  </conditionalFormatting>
  <conditionalFormatting sqref="AJ15">
    <cfRule type="cellIs" dxfId="25430" priority="1193" operator="lessThan">
      <formula>$C$4</formula>
    </cfRule>
  </conditionalFormatting>
  <conditionalFormatting sqref="AJ16">
    <cfRule type="cellIs" dxfId="25429" priority="1194" operator="lessThan">
      <formula>$C$4</formula>
    </cfRule>
  </conditionalFormatting>
  <conditionalFormatting sqref="AJ17">
    <cfRule type="cellIs" dxfId="25428" priority="1195" operator="lessThan">
      <formula>$C$4</formula>
    </cfRule>
  </conditionalFormatting>
  <conditionalFormatting sqref="AJ18">
    <cfRule type="cellIs" dxfId="25427" priority="1196" operator="lessThan">
      <formula>$C$4</formula>
    </cfRule>
  </conditionalFormatting>
  <conditionalFormatting sqref="AJ19">
    <cfRule type="cellIs" dxfId="25426" priority="1197" operator="lessThan">
      <formula>$C$4</formula>
    </cfRule>
  </conditionalFormatting>
  <conditionalFormatting sqref="AJ20">
    <cfRule type="cellIs" dxfId="25425" priority="1198" operator="lessThan">
      <formula>$C$4</formula>
    </cfRule>
  </conditionalFormatting>
  <conditionalFormatting sqref="AJ21">
    <cfRule type="cellIs" dxfId="25424" priority="1199" operator="lessThan">
      <formula>$C$4</formula>
    </cfRule>
  </conditionalFormatting>
  <conditionalFormatting sqref="AJ22">
    <cfRule type="cellIs" dxfId="25423" priority="1200" operator="lessThan">
      <formula>$C$4</formula>
    </cfRule>
  </conditionalFormatting>
  <conditionalFormatting sqref="AJ23">
    <cfRule type="cellIs" dxfId="25422" priority="1201" operator="lessThan">
      <formula>$C$4</formula>
    </cfRule>
  </conditionalFormatting>
  <conditionalFormatting sqref="AJ24">
    <cfRule type="cellIs" dxfId="25421" priority="1202" operator="lessThan">
      <formula>$C$4</formula>
    </cfRule>
  </conditionalFormatting>
  <conditionalFormatting sqref="AJ25">
    <cfRule type="cellIs" dxfId="25420" priority="1203" operator="lessThan">
      <formula>$C$4</formula>
    </cfRule>
  </conditionalFormatting>
  <conditionalFormatting sqref="AJ26">
    <cfRule type="cellIs" dxfId="25419" priority="1204" operator="lessThan">
      <formula>$C$4</formula>
    </cfRule>
  </conditionalFormatting>
  <conditionalFormatting sqref="AJ27">
    <cfRule type="cellIs" dxfId="25418" priority="1205" operator="lessThan">
      <formula>$C$4</formula>
    </cfRule>
  </conditionalFormatting>
  <conditionalFormatting sqref="AJ28">
    <cfRule type="cellIs" dxfId="25417" priority="1206" operator="lessThan">
      <formula>$C$4</formula>
    </cfRule>
  </conditionalFormatting>
  <conditionalFormatting sqref="AJ29">
    <cfRule type="cellIs" dxfId="25416" priority="1207" operator="lessThan">
      <formula>$C$4</formula>
    </cfRule>
  </conditionalFormatting>
  <conditionalFormatting sqref="AJ30">
    <cfRule type="cellIs" dxfId="25415" priority="1208" operator="lessThan">
      <formula>$C$4</formula>
    </cfRule>
  </conditionalFormatting>
  <conditionalFormatting sqref="AJ31">
    <cfRule type="cellIs" dxfId="25414" priority="1209" operator="lessThan">
      <formula>$C$4</formula>
    </cfRule>
  </conditionalFormatting>
  <conditionalFormatting sqref="AJ32">
    <cfRule type="cellIs" dxfId="25413" priority="1210" operator="lessThan">
      <formula>$C$4</formula>
    </cfRule>
  </conditionalFormatting>
  <conditionalFormatting sqref="AJ33">
    <cfRule type="cellIs" dxfId="25412" priority="1211" operator="lessThan">
      <formula>$C$4</formula>
    </cfRule>
  </conditionalFormatting>
  <conditionalFormatting sqref="AJ34">
    <cfRule type="cellIs" dxfId="25411" priority="1212" operator="lessThan">
      <formula>$C$4</formula>
    </cfRule>
  </conditionalFormatting>
  <conditionalFormatting sqref="AJ35">
    <cfRule type="cellIs" dxfId="25410" priority="1213" operator="lessThan">
      <formula>$C$4</formula>
    </cfRule>
  </conditionalFormatting>
  <conditionalFormatting sqref="AJ36">
    <cfRule type="cellIs" dxfId="25409" priority="1214" operator="lessThan">
      <formula>$C$4</formula>
    </cfRule>
  </conditionalFormatting>
  <conditionalFormatting sqref="AJ37">
    <cfRule type="cellIs" dxfId="25408" priority="1215" operator="lessThan">
      <formula>$C$4</formula>
    </cfRule>
  </conditionalFormatting>
  <conditionalFormatting sqref="AJ38">
    <cfRule type="cellIs" dxfId="25407" priority="1216" operator="lessThan">
      <formula>$C$4</formula>
    </cfRule>
  </conditionalFormatting>
  <conditionalFormatting sqref="AJ39">
    <cfRule type="cellIs" dxfId="25406" priority="1217" operator="lessThan">
      <formula>$C$4</formula>
    </cfRule>
  </conditionalFormatting>
  <conditionalFormatting sqref="AJ40">
    <cfRule type="cellIs" dxfId="25405" priority="1218" operator="lessThan">
      <formula>$C$4</formula>
    </cfRule>
  </conditionalFormatting>
  <conditionalFormatting sqref="AJ41">
    <cfRule type="cellIs" dxfId="25404" priority="1219" operator="lessThan">
      <formula>$C$4</formula>
    </cfRule>
  </conditionalFormatting>
  <conditionalFormatting sqref="AJ42">
    <cfRule type="cellIs" dxfId="25403" priority="1220" operator="lessThan">
      <formula>$C$4</formula>
    </cfRule>
  </conditionalFormatting>
  <conditionalFormatting sqref="AJ43">
    <cfRule type="cellIs" dxfId="25402" priority="1221" operator="lessThan">
      <formula>$C$4</formula>
    </cfRule>
  </conditionalFormatting>
  <conditionalFormatting sqref="AJ44">
    <cfRule type="cellIs" dxfId="25401" priority="1222" operator="lessThan">
      <formula>$C$4</formula>
    </cfRule>
  </conditionalFormatting>
  <conditionalFormatting sqref="AJ45">
    <cfRule type="cellIs" dxfId="25400" priority="1223" operator="lessThan">
      <formula>$C$4</formula>
    </cfRule>
  </conditionalFormatting>
  <conditionalFormatting sqref="AJ46">
    <cfRule type="cellIs" dxfId="25399" priority="1224" operator="lessThan">
      <formula>$C$4</formula>
    </cfRule>
  </conditionalFormatting>
  <conditionalFormatting sqref="AJ47">
    <cfRule type="cellIs" dxfId="25398" priority="1225" operator="lessThan">
      <formula>$C$4</formula>
    </cfRule>
  </conditionalFormatting>
  <conditionalFormatting sqref="AJ48">
    <cfRule type="cellIs" dxfId="25397" priority="1226" operator="lessThan">
      <formula>$C$4</formula>
    </cfRule>
  </conditionalFormatting>
  <conditionalFormatting sqref="AJ49">
    <cfRule type="cellIs" dxfId="25396" priority="1227" operator="lessThan">
      <formula>$C$4</formula>
    </cfRule>
  </conditionalFormatting>
  <conditionalFormatting sqref="AJ50">
    <cfRule type="cellIs" dxfId="25395" priority="1228" operator="lessThan">
      <formula>$C$4</formula>
    </cfRule>
  </conditionalFormatting>
  <conditionalFormatting sqref="AJ51">
    <cfRule type="cellIs" dxfId="25394" priority="1229" operator="lessThan">
      <formula>$C$4</formula>
    </cfRule>
  </conditionalFormatting>
  <conditionalFormatting sqref="AJ52">
    <cfRule type="cellIs" dxfId="25393" priority="1230" operator="lessThan">
      <formula>$C$4</formula>
    </cfRule>
  </conditionalFormatting>
  <conditionalFormatting sqref="AJ53">
    <cfRule type="cellIs" dxfId="25392" priority="1231" operator="lessThan">
      <formula>$C$4</formula>
    </cfRule>
  </conditionalFormatting>
  <conditionalFormatting sqref="AJ54">
    <cfRule type="cellIs" dxfId="25391" priority="1232" operator="lessThan">
      <formula>$C$4</formula>
    </cfRule>
  </conditionalFormatting>
  <conditionalFormatting sqref="AJ55">
    <cfRule type="cellIs" dxfId="25390" priority="1233" operator="lessThan">
      <formula>$C$4</formula>
    </cfRule>
  </conditionalFormatting>
  <conditionalFormatting sqref="AJ56">
    <cfRule type="cellIs" dxfId="25389" priority="1234" operator="lessThan">
      <formula>$C$4</formula>
    </cfRule>
  </conditionalFormatting>
  <conditionalFormatting sqref="AJ57">
    <cfRule type="cellIs" dxfId="25388" priority="1235" operator="lessThan">
      <formula>$C$4</formula>
    </cfRule>
  </conditionalFormatting>
  <conditionalFormatting sqref="AJ58">
    <cfRule type="cellIs" dxfId="25387" priority="1236" operator="lessThan">
      <formula>$C$4</formula>
    </cfRule>
  </conditionalFormatting>
  <conditionalFormatting sqref="AJ59">
    <cfRule type="cellIs" dxfId="25386" priority="1237" operator="lessThan">
      <formula>$C$4</formula>
    </cfRule>
  </conditionalFormatting>
  <conditionalFormatting sqref="AJ60">
    <cfRule type="cellIs" dxfId="25385" priority="1238" operator="lessThan">
      <formula>$C$4</formula>
    </cfRule>
  </conditionalFormatting>
  <conditionalFormatting sqref="AK11">
    <cfRule type="cellIs" dxfId="25384" priority="1239" operator="lessThan">
      <formula>$C$4</formula>
    </cfRule>
  </conditionalFormatting>
  <conditionalFormatting sqref="AK12">
    <cfRule type="cellIs" dxfId="25383" priority="1240" operator="lessThan">
      <formula>$C$4</formula>
    </cfRule>
  </conditionalFormatting>
  <conditionalFormatting sqref="AK13">
    <cfRule type="cellIs" dxfId="25382" priority="1241" operator="lessThan">
      <formula>$C$4</formula>
    </cfRule>
  </conditionalFormatting>
  <conditionalFormatting sqref="AK14">
    <cfRule type="cellIs" dxfId="25381" priority="1242" operator="lessThan">
      <formula>$C$4</formula>
    </cfRule>
  </conditionalFormatting>
  <conditionalFormatting sqref="AK15">
    <cfRule type="cellIs" dxfId="25380" priority="1243" operator="lessThan">
      <formula>$C$4</formula>
    </cfRule>
  </conditionalFormatting>
  <conditionalFormatting sqref="AK16">
    <cfRule type="cellIs" dxfId="25379" priority="1244" operator="lessThan">
      <formula>$C$4</formula>
    </cfRule>
  </conditionalFormatting>
  <conditionalFormatting sqref="AK17">
    <cfRule type="cellIs" dxfId="25378" priority="1245" operator="lessThan">
      <formula>$C$4</formula>
    </cfRule>
  </conditionalFormatting>
  <conditionalFormatting sqref="AK18">
    <cfRule type="cellIs" dxfId="25377" priority="1246" operator="lessThan">
      <formula>$C$4</formula>
    </cfRule>
  </conditionalFormatting>
  <conditionalFormatting sqref="AK19">
    <cfRule type="cellIs" dxfId="25376" priority="1247" operator="lessThan">
      <formula>$C$4</formula>
    </cfRule>
  </conditionalFormatting>
  <conditionalFormatting sqref="AK20">
    <cfRule type="cellIs" dxfId="25375" priority="1248" operator="lessThan">
      <formula>$C$4</formula>
    </cfRule>
  </conditionalFormatting>
  <conditionalFormatting sqref="AK21">
    <cfRule type="cellIs" dxfId="25374" priority="1249" operator="lessThan">
      <formula>$C$4</formula>
    </cfRule>
  </conditionalFormatting>
  <conditionalFormatting sqref="AK22">
    <cfRule type="cellIs" dxfId="25373" priority="1250" operator="lessThan">
      <formula>$C$4</formula>
    </cfRule>
  </conditionalFormatting>
  <conditionalFormatting sqref="AK23">
    <cfRule type="cellIs" dxfId="25372" priority="1251" operator="lessThan">
      <formula>$C$4</formula>
    </cfRule>
  </conditionalFormatting>
  <conditionalFormatting sqref="AK24">
    <cfRule type="cellIs" dxfId="25371" priority="1252" operator="lessThan">
      <formula>$C$4</formula>
    </cfRule>
  </conditionalFormatting>
  <conditionalFormatting sqref="AK25">
    <cfRule type="cellIs" dxfId="25370" priority="1253" operator="lessThan">
      <formula>$C$4</formula>
    </cfRule>
  </conditionalFormatting>
  <conditionalFormatting sqref="AK26">
    <cfRule type="cellIs" dxfId="25369" priority="1254" operator="lessThan">
      <formula>$C$4</formula>
    </cfRule>
  </conditionalFormatting>
  <conditionalFormatting sqref="AK27">
    <cfRule type="cellIs" dxfId="25368" priority="1255" operator="lessThan">
      <formula>$C$4</formula>
    </cfRule>
  </conditionalFormatting>
  <conditionalFormatting sqref="AK28">
    <cfRule type="cellIs" dxfId="25367" priority="1256" operator="lessThan">
      <formula>$C$4</formula>
    </cfRule>
  </conditionalFormatting>
  <conditionalFormatting sqref="AK29">
    <cfRule type="cellIs" dxfId="25366" priority="1257" operator="lessThan">
      <formula>$C$4</formula>
    </cfRule>
  </conditionalFormatting>
  <conditionalFormatting sqref="AK30">
    <cfRule type="cellIs" dxfId="25365" priority="1258" operator="lessThan">
      <formula>$C$4</formula>
    </cfRule>
  </conditionalFormatting>
  <conditionalFormatting sqref="AK31">
    <cfRule type="cellIs" dxfId="25364" priority="1259" operator="lessThan">
      <formula>$C$4</formula>
    </cfRule>
  </conditionalFormatting>
  <conditionalFormatting sqref="AK32">
    <cfRule type="cellIs" dxfId="25363" priority="1260" operator="lessThan">
      <formula>$C$4</formula>
    </cfRule>
  </conditionalFormatting>
  <conditionalFormatting sqref="AK33">
    <cfRule type="cellIs" dxfId="25362" priority="1261" operator="lessThan">
      <formula>$C$4</formula>
    </cfRule>
  </conditionalFormatting>
  <conditionalFormatting sqref="AK34">
    <cfRule type="cellIs" dxfId="25361" priority="1262" operator="lessThan">
      <formula>$C$4</formula>
    </cfRule>
  </conditionalFormatting>
  <conditionalFormatting sqref="AK35">
    <cfRule type="cellIs" dxfId="25360" priority="1263" operator="lessThan">
      <formula>$C$4</formula>
    </cfRule>
  </conditionalFormatting>
  <conditionalFormatting sqref="AK36">
    <cfRule type="cellIs" dxfId="25359" priority="1264" operator="lessThan">
      <formula>$C$4</formula>
    </cfRule>
  </conditionalFormatting>
  <conditionalFormatting sqref="AK37">
    <cfRule type="cellIs" dxfId="25358" priority="1265" operator="lessThan">
      <formula>$C$4</formula>
    </cfRule>
  </conditionalFormatting>
  <conditionalFormatting sqref="AK38">
    <cfRule type="cellIs" dxfId="25357" priority="1266" operator="lessThan">
      <formula>$C$4</formula>
    </cfRule>
  </conditionalFormatting>
  <conditionalFormatting sqref="AK39">
    <cfRule type="cellIs" dxfId="25356" priority="1267" operator="lessThan">
      <formula>$C$4</formula>
    </cfRule>
  </conditionalFormatting>
  <conditionalFormatting sqref="AK40">
    <cfRule type="cellIs" dxfId="25355" priority="1268" operator="lessThan">
      <formula>$C$4</formula>
    </cfRule>
  </conditionalFormatting>
  <conditionalFormatting sqref="AK41">
    <cfRule type="cellIs" dxfId="25354" priority="1269" operator="lessThan">
      <formula>$C$4</formula>
    </cfRule>
  </conditionalFormatting>
  <conditionalFormatting sqref="AK42">
    <cfRule type="cellIs" dxfId="25353" priority="1270" operator="lessThan">
      <formula>$C$4</formula>
    </cfRule>
  </conditionalFormatting>
  <conditionalFormatting sqref="AK43">
    <cfRule type="cellIs" dxfId="25352" priority="1271" operator="lessThan">
      <formula>$C$4</formula>
    </cfRule>
  </conditionalFormatting>
  <conditionalFormatting sqref="AK44">
    <cfRule type="cellIs" dxfId="25351" priority="1272" operator="lessThan">
      <formula>$C$4</formula>
    </cfRule>
  </conditionalFormatting>
  <conditionalFormatting sqref="AK45">
    <cfRule type="cellIs" dxfId="25350" priority="1273" operator="lessThan">
      <formula>$C$4</formula>
    </cfRule>
  </conditionalFormatting>
  <conditionalFormatting sqref="AK46">
    <cfRule type="cellIs" dxfId="25349" priority="1274" operator="lessThan">
      <formula>$C$4</formula>
    </cfRule>
  </conditionalFormatting>
  <conditionalFormatting sqref="AK47">
    <cfRule type="cellIs" dxfId="25348" priority="1275" operator="lessThan">
      <formula>$C$4</formula>
    </cfRule>
  </conditionalFormatting>
  <conditionalFormatting sqref="AK48">
    <cfRule type="cellIs" dxfId="25347" priority="1276" operator="lessThan">
      <formula>$C$4</formula>
    </cfRule>
  </conditionalFormatting>
  <conditionalFormatting sqref="AK49">
    <cfRule type="cellIs" dxfId="25346" priority="1277" operator="lessThan">
      <formula>$C$4</formula>
    </cfRule>
  </conditionalFormatting>
  <conditionalFormatting sqref="AK50">
    <cfRule type="cellIs" dxfId="25345" priority="1278" operator="lessThan">
      <formula>$C$4</formula>
    </cfRule>
  </conditionalFormatting>
  <conditionalFormatting sqref="AK51">
    <cfRule type="cellIs" dxfId="25344" priority="1279" operator="lessThan">
      <formula>$C$4</formula>
    </cfRule>
  </conditionalFormatting>
  <conditionalFormatting sqref="AK52">
    <cfRule type="cellIs" dxfId="25343" priority="1280" operator="lessThan">
      <formula>$C$4</formula>
    </cfRule>
  </conditionalFormatting>
  <conditionalFormatting sqref="AK53">
    <cfRule type="cellIs" dxfId="25342" priority="1281" operator="lessThan">
      <formula>$C$4</formula>
    </cfRule>
  </conditionalFormatting>
  <conditionalFormatting sqref="AK54">
    <cfRule type="cellIs" dxfId="25341" priority="1282" operator="lessThan">
      <formula>$C$4</formula>
    </cfRule>
  </conditionalFormatting>
  <conditionalFormatting sqref="AK55">
    <cfRule type="cellIs" dxfId="25340" priority="1283" operator="lessThan">
      <formula>$C$4</formula>
    </cfRule>
  </conditionalFormatting>
  <conditionalFormatting sqref="AK56">
    <cfRule type="cellIs" dxfId="25339" priority="1284" operator="lessThan">
      <formula>$C$4</formula>
    </cfRule>
  </conditionalFormatting>
  <conditionalFormatting sqref="AK57">
    <cfRule type="cellIs" dxfId="25338" priority="1285" operator="lessThan">
      <formula>$C$4</formula>
    </cfRule>
  </conditionalFormatting>
  <conditionalFormatting sqref="AK58">
    <cfRule type="cellIs" dxfId="25337" priority="1286" operator="lessThan">
      <formula>$C$4</formula>
    </cfRule>
  </conditionalFormatting>
  <conditionalFormatting sqref="AK59">
    <cfRule type="cellIs" dxfId="25336" priority="1287" operator="lessThan">
      <formula>$C$4</formula>
    </cfRule>
  </conditionalFormatting>
  <conditionalFormatting sqref="AK60">
    <cfRule type="cellIs" dxfId="25335" priority="1288" operator="lessThan">
      <formula>$C$4</formula>
    </cfRule>
  </conditionalFormatting>
  <conditionalFormatting sqref="AL48">
    <cfRule type="cellIs" dxfId="25334" priority="1326" operator="lessThan">
      <formula>$C$4</formula>
    </cfRule>
  </conditionalFormatting>
  <conditionalFormatting sqref="AL49">
    <cfRule type="cellIs" dxfId="25333" priority="1327" operator="lessThan">
      <formula>$C$4</formula>
    </cfRule>
  </conditionalFormatting>
  <conditionalFormatting sqref="AL50">
    <cfRule type="cellIs" dxfId="25332" priority="1328" operator="lessThan">
      <formula>$C$4</formula>
    </cfRule>
  </conditionalFormatting>
  <conditionalFormatting sqref="AL51">
    <cfRule type="cellIs" dxfId="25331" priority="1329" operator="lessThan">
      <formula>$C$4</formula>
    </cfRule>
  </conditionalFormatting>
  <conditionalFormatting sqref="AL52">
    <cfRule type="cellIs" dxfId="25330" priority="1330" operator="lessThan">
      <formula>$C$4</formula>
    </cfRule>
  </conditionalFormatting>
  <conditionalFormatting sqref="AL53">
    <cfRule type="cellIs" dxfId="25329" priority="1331" operator="lessThan">
      <formula>$C$4</formula>
    </cfRule>
  </conditionalFormatting>
  <conditionalFormatting sqref="AL54">
    <cfRule type="cellIs" dxfId="25328" priority="1332" operator="lessThan">
      <formula>$C$4</formula>
    </cfRule>
  </conditionalFormatting>
  <conditionalFormatting sqref="AL55">
    <cfRule type="cellIs" dxfId="25327" priority="1333" operator="lessThan">
      <formula>$C$4</formula>
    </cfRule>
  </conditionalFormatting>
  <conditionalFormatting sqref="AL56">
    <cfRule type="cellIs" dxfId="25326" priority="1334" operator="lessThan">
      <formula>$C$4</formula>
    </cfRule>
  </conditionalFormatting>
  <conditionalFormatting sqref="AL57">
    <cfRule type="cellIs" dxfId="25325" priority="1335" operator="lessThan">
      <formula>$C$4</formula>
    </cfRule>
  </conditionalFormatting>
  <conditionalFormatting sqref="AL58">
    <cfRule type="cellIs" dxfId="25324" priority="1336" operator="lessThan">
      <formula>$C$4</formula>
    </cfRule>
  </conditionalFormatting>
  <conditionalFormatting sqref="AL59">
    <cfRule type="cellIs" dxfId="25323" priority="1337" operator="lessThan">
      <formula>$C$4</formula>
    </cfRule>
  </conditionalFormatting>
  <conditionalFormatting sqref="AL60">
    <cfRule type="cellIs" dxfId="25322" priority="1338" operator="lessThan">
      <formula>$C$4</formula>
    </cfRule>
  </conditionalFormatting>
  <conditionalFormatting sqref="AM11">
    <cfRule type="cellIs" dxfId="25321" priority="1339" operator="lessThan">
      <formula>$C$4</formula>
    </cfRule>
  </conditionalFormatting>
  <conditionalFormatting sqref="AM12">
    <cfRule type="cellIs" dxfId="25320" priority="1340" operator="lessThan">
      <formula>$C$4</formula>
    </cfRule>
  </conditionalFormatting>
  <conditionalFormatting sqref="AM13">
    <cfRule type="cellIs" dxfId="25319" priority="1341" operator="lessThan">
      <formula>$C$4</formula>
    </cfRule>
  </conditionalFormatting>
  <conditionalFormatting sqref="AM14">
    <cfRule type="cellIs" dxfId="25318" priority="1342" operator="lessThan">
      <formula>$C$4</formula>
    </cfRule>
  </conditionalFormatting>
  <conditionalFormatting sqref="AM15">
    <cfRule type="cellIs" dxfId="25317" priority="1343" operator="lessThan">
      <formula>$C$4</formula>
    </cfRule>
  </conditionalFormatting>
  <conditionalFormatting sqref="AM16">
    <cfRule type="cellIs" dxfId="25316" priority="1344" operator="lessThan">
      <formula>$C$4</formula>
    </cfRule>
  </conditionalFormatting>
  <conditionalFormatting sqref="AM17">
    <cfRule type="cellIs" dxfId="25315" priority="1345" operator="lessThan">
      <formula>$C$4</formula>
    </cfRule>
  </conditionalFormatting>
  <conditionalFormatting sqref="AM18">
    <cfRule type="cellIs" dxfId="25314" priority="1346" operator="lessThan">
      <formula>$C$4</formula>
    </cfRule>
  </conditionalFormatting>
  <conditionalFormatting sqref="AM19">
    <cfRule type="cellIs" dxfId="25313" priority="1347" operator="lessThan">
      <formula>$C$4</formula>
    </cfRule>
  </conditionalFormatting>
  <conditionalFormatting sqref="AM20">
    <cfRule type="cellIs" dxfId="25312" priority="1348" operator="lessThan">
      <formula>$C$4</formula>
    </cfRule>
  </conditionalFormatting>
  <conditionalFormatting sqref="AM21">
    <cfRule type="cellIs" dxfId="25311" priority="1349" operator="lessThan">
      <formula>$C$4</formula>
    </cfRule>
  </conditionalFormatting>
  <conditionalFormatting sqref="AM22">
    <cfRule type="cellIs" dxfId="25310" priority="1350" operator="lessThan">
      <formula>$C$4</formula>
    </cfRule>
  </conditionalFormatting>
  <conditionalFormatting sqref="AM23">
    <cfRule type="cellIs" dxfId="25309" priority="1351" operator="lessThan">
      <formula>$C$4</formula>
    </cfRule>
  </conditionalFormatting>
  <conditionalFormatting sqref="AM24">
    <cfRule type="cellIs" dxfId="25308" priority="1352" operator="lessThan">
      <formula>$C$4</formula>
    </cfRule>
  </conditionalFormatting>
  <conditionalFormatting sqref="AM25">
    <cfRule type="cellIs" dxfId="25307" priority="1353" operator="lessThan">
      <formula>$C$4</formula>
    </cfRule>
  </conditionalFormatting>
  <conditionalFormatting sqref="AM26">
    <cfRule type="cellIs" dxfId="25306" priority="1354" operator="lessThan">
      <formula>$C$4</formula>
    </cfRule>
  </conditionalFormatting>
  <conditionalFormatting sqref="AM27">
    <cfRule type="cellIs" dxfId="25305" priority="1355" operator="lessThan">
      <formula>$C$4</formula>
    </cfRule>
  </conditionalFormatting>
  <conditionalFormatting sqref="AM28">
    <cfRule type="cellIs" dxfId="25304" priority="1356" operator="lessThan">
      <formula>$C$4</formula>
    </cfRule>
  </conditionalFormatting>
  <conditionalFormatting sqref="AM29">
    <cfRule type="cellIs" dxfId="25303" priority="1357" operator="lessThan">
      <formula>$C$4</formula>
    </cfRule>
  </conditionalFormatting>
  <conditionalFormatting sqref="AM30">
    <cfRule type="cellIs" dxfId="25302" priority="1358" operator="lessThan">
      <formula>$C$4</formula>
    </cfRule>
  </conditionalFormatting>
  <conditionalFormatting sqref="AM31">
    <cfRule type="cellIs" dxfId="25301" priority="1359" operator="lessThan">
      <formula>$C$4</formula>
    </cfRule>
  </conditionalFormatting>
  <conditionalFormatting sqref="AM32">
    <cfRule type="cellIs" dxfId="25300" priority="1360" operator="lessThan">
      <formula>$C$4</formula>
    </cfRule>
  </conditionalFormatting>
  <conditionalFormatting sqref="AM33">
    <cfRule type="cellIs" dxfId="25299" priority="1361" operator="lessThan">
      <formula>$C$4</formula>
    </cfRule>
  </conditionalFormatting>
  <conditionalFormatting sqref="AM34">
    <cfRule type="cellIs" dxfId="25298" priority="1362" operator="lessThan">
      <formula>$C$4</formula>
    </cfRule>
  </conditionalFormatting>
  <conditionalFormatting sqref="AM35">
    <cfRule type="cellIs" dxfId="25297" priority="1363" operator="lessThan">
      <formula>$C$4</formula>
    </cfRule>
  </conditionalFormatting>
  <conditionalFormatting sqref="AM36">
    <cfRule type="cellIs" dxfId="25296" priority="1364" operator="lessThan">
      <formula>$C$4</formula>
    </cfRule>
  </conditionalFormatting>
  <conditionalFormatting sqref="AM37">
    <cfRule type="cellIs" dxfId="25295" priority="1365" operator="lessThan">
      <formula>$C$4</formula>
    </cfRule>
  </conditionalFormatting>
  <conditionalFormatting sqref="AM38">
    <cfRule type="cellIs" dxfId="25294" priority="1366" operator="lessThan">
      <formula>$C$4</formula>
    </cfRule>
  </conditionalFormatting>
  <conditionalFormatting sqref="AM39">
    <cfRule type="cellIs" dxfId="25293" priority="1367" operator="lessThan">
      <formula>$C$4</formula>
    </cfRule>
  </conditionalFormatting>
  <conditionalFormatting sqref="AM40">
    <cfRule type="cellIs" dxfId="25292" priority="1368" operator="lessThan">
      <formula>$C$4</formula>
    </cfRule>
  </conditionalFormatting>
  <conditionalFormatting sqref="AM41">
    <cfRule type="cellIs" dxfId="25291" priority="1369" operator="lessThan">
      <formula>$C$4</formula>
    </cfRule>
  </conditionalFormatting>
  <conditionalFormatting sqref="AM42">
    <cfRule type="cellIs" dxfId="25290" priority="1370" operator="lessThan">
      <formula>$C$4</formula>
    </cfRule>
  </conditionalFormatting>
  <conditionalFormatting sqref="AM43">
    <cfRule type="cellIs" dxfId="25289" priority="1371" operator="lessThan">
      <formula>$C$4</formula>
    </cfRule>
  </conditionalFormatting>
  <conditionalFormatting sqref="AM44">
    <cfRule type="cellIs" dxfId="25288" priority="1372" operator="lessThan">
      <formula>$C$4</formula>
    </cfRule>
  </conditionalFormatting>
  <conditionalFormatting sqref="AM45">
    <cfRule type="cellIs" dxfId="25287" priority="1373" operator="lessThan">
      <formula>$C$4</formula>
    </cfRule>
  </conditionalFormatting>
  <conditionalFormatting sqref="AM46">
    <cfRule type="cellIs" dxfId="25286" priority="1374" operator="lessThan">
      <formula>$C$4</formula>
    </cfRule>
  </conditionalFormatting>
  <conditionalFormatting sqref="AM47">
    <cfRule type="cellIs" dxfId="25285" priority="1375" operator="lessThan">
      <formula>$C$4</formula>
    </cfRule>
  </conditionalFormatting>
  <conditionalFormatting sqref="AM48">
    <cfRule type="cellIs" dxfId="25284" priority="1376" operator="lessThan">
      <formula>$C$4</formula>
    </cfRule>
  </conditionalFormatting>
  <conditionalFormatting sqref="AM49">
    <cfRule type="cellIs" dxfId="25283" priority="1377" operator="lessThan">
      <formula>$C$4</formula>
    </cfRule>
  </conditionalFormatting>
  <conditionalFormatting sqref="AM50">
    <cfRule type="cellIs" dxfId="25282" priority="1378" operator="lessThan">
      <formula>$C$4</formula>
    </cfRule>
  </conditionalFormatting>
  <conditionalFormatting sqref="AM51">
    <cfRule type="cellIs" dxfId="25281" priority="1379" operator="lessThan">
      <formula>$C$4</formula>
    </cfRule>
  </conditionalFormatting>
  <conditionalFormatting sqref="AM52">
    <cfRule type="cellIs" dxfId="25280" priority="1380" operator="lessThan">
      <formula>$C$4</formula>
    </cfRule>
  </conditionalFormatting>
  <conditionalFormatting sqref="AM53">
    <cfRule type="cellIs" dxfId="25279" priority="1381" operator="lessThan">
      <formula>$C$4</formula>
    </cfRule>
  </conditionalFormatting>
  <conditionalFormatting sqref="AM54">
    <cfRule type="cellIs" dxfId="25278" priority="1382" operator="lessThan">
      <formula>$C$4</formula>
    </cfRule>
  </conditionalFormatting>
  <conditionalFormatting sqref="AM55">
    <cfRule type="cellIs" dxfId="25277" priority="1383" operator="lessThan">
      <formula>$C$4</formula>
    </cfRule>
  </conditionalFormatting>
  <conditionalFormatting sqref="AM56">
    <cfRule type="cellIs" dxfId="25276" priority="1384" operator="lessThan">
      <formula>$C$4</formula>
    </cfRule>
  </conditionalFormatting>
  <conditionalFormatting sqref="AM57">
    <cfRule type="cellIs" dxfId="25275" priority="1385" operator="lessThan">
      <formula>$C$4</formula>
    </cfRule>
  </conditionalFormatting>
  <conditionalFormatting sqref="AM58">
    <cfRule type="cellIs" dxfId="25274" priority="1386" operator="lessThan">
      <formula>$C$4</formula>
    </cfRule>
  </conditionalFormatting>
  <conditionalFormatting sqref="AM59">
    <cfRule type="cellIs" dxfId="25273" priority="1387" operator="lessThan">
      <formula>$C$4</formula>
    </cfRule>
  </conditionalFormatting>
  <conditionalFormatting sqref="AM60">
    <cfRule type="cellIs" dxfId="25272" priority="1388" operator="lessThan">
      <formula>$C$4</formula>
    </cfRule>
  </conditionalFormatting>
  <conditionalFormatting sqref="AN11">
    <cfRule type="cellIs" dxfId="25271" priority="1389" operator="lessThan">
      <formula>$C$4</formula>
    </cfRule>
  </conditionalFormatting>
  <conditionalFormatting sqref="AN12">
    <cfRule type="cellIs" dxfId="25270" priority="1390" operator="lessThan">
      <formula>$C$4</formula>
    </cfRule>
  </conditionalFormatting>
  <conditionalFormatting sqref="AN13">
    <cfRule type="cellIs" dxfId="25269" priority="1391" operator="lessThan">
      <formula>$C$4</formula>
    </cfRule>
  </conditionalFormatting>
  <conditionalFormatting sqref="AN14">
    <cfRule type="cellIs" dxfId="25268" priority="1392" operator="lessThan">
      <formula>$C$4</formula>
    </cfRule>
  </conditionalFormatting>
  <conditionalFormatting sqref="AN15">
    <cfRule type="cellIs" dxfId="25267" priority="1393" operator="lessThan">
      <formula>$C$4</formula>
    </cfRule>
  </conditionalFormatting>
  <conditionalFormatting sqref="AN16">
    <cfRule type="cellIs" dxfId="25266" priority="1394" operator="lessThan">
      <formula>$C$4</formula>
    </cfRule>
  </conditionalFormatting>
  <conditionalFormatting sqref="AN17">
    <cfRule type="cellIs" dxfId="25265" priority="1395" operator="lessThan">
      <formula>$C$4</formula>
    </cfRule>
  </conditionalFormatting>
  <conditionalFormatting sqref="AN18">
    <cfRule type="cellIs" dxfId="25264" priority="1396" operator="lessThan">
      <formula>$C$4</formula>
    </cfRule>
  </conditionalFormatting>
  <conditionalFormatting sqref="AN19">
    <cfRule type="cellIs" dxfId="25263" priority="1397" operator="lessThan">
      <formula>$C$4</formula>
    </cfRule>
  </conditionalFormatting>
  <conditionalFormatting sqref="AN20">
    <cfRule type="cellIs" dxfId="25262" priority="1398" operator="lessThan">
      <formula>$C$4</formula>
    </cfRule>
  </conditionalFormatting>
  <conditionalFormatting sqref="AN21">
    <cfRule type="cellIs" dxfId="25261" priority="1399" operator="lessThan">
      <formula>$C$4</formula>
    </cfRule>
  </conditionalFormatting>
  <conditionalFormatting sqref="AN22">
    <cfRule type="cellIs" dxfId="25260" priority="1400" operator="lessThan">
      <formula>$C$4</formula>
    </cfRule>
  </conditionalFormatting>
  <conditionalFormatting sqref="AN23">
    <cfRule type="cellIs" dxfId="25259" priority="1401" operator="lessThan">
      <formula>$C$4</formula>
    </cfRule>
  </conditionalFormatting>
  <conditionalFormatting sqref="AN24">
    <cfRule type="cellIs" dxfId="25258" priority="1402" operator="lessThan">
      <formula>$C$4</formula>
    </cfRule>
  </conditionalFormatting>
  <conditionalFormatting sqref="AN25">
    <cfRule type="cellIs" dxfId="25257" priority="1403" operator="lessThan">
      <formula>$C$4</formula>
    </cfRule>
  </conditionalFormatting>
  <conditionalFormatting sqref="AN26">
    <cfRule type="cellIs" dxfId="25256" priority="1404" operator="lessThan">
      <formula>$C$4</formula>
    </cfRule>
  </conditionalFormatting>
  <conditionalFormatting sqref="AN27">
    <cfRule type="cellIs" dxfId="25255" priority="1405" operator="lessThan">
      <formula>$C$4</formula>
    </cfRule>
  </conditionalFormatting>
  <conditionalFormatting sqref="AN28">
    <cfRule type="cellIs" dxfId="25254" priority="1406" operator="lessThan">
      <formula>$C$4</formula>
    </cfRule>
  </conditionalFormatting>
  <conditionalFormatting sqref="AN29">
    <cfRule type="cellIs" dxfId="25253" priority="1407" operator="lessThan">
      <formula>$C$4</formula>
    </cfRule>
  </conditionalFormatting>
  <conditionalFormatting sqref="AN30">
    <cfRule type="cellIs" dxfId="25252" priority="1408" operator="lessThan">
      <formula>$C$4</formula>
    </cfRule>
  </conditionalFormatting>
  <conditionalFormatting sqref="AN31">
    <cfRule type="cellIs" dxfId="25251" priority="1409" operator="lessThan">
      <formula>$C$4</formula>
    </cfRule>
  </conditionalFormatting>
  <conditionalFormatting sqref="AN32">
    <cfRule type="cellIs" dxfId="25250" priority="1410" operator="lessThan">
      <formula>$C$4</formula>
    </cfRule>
  </conditionalFormatting>
  <conditionalFormatting sqref="AN33">
    <cfRule type="cellIs" dxfId="25249" priority="1411" operator="lessThan">
      <formula>$C$4</formula>
    </cfRule>
  </conditionalFormatting>
  <conditionalFormatting sqref="AN34">
    <cfRule type="cellIs" dxfId="25248" priority="1412" operator="lessThan">
      <formula>$C$4</formula>
    </cfRule>
  </conditionalFormatting>
  <conditionalFormatting sqref="AN35">
    <cfRule type="cellIs" dxfId="25247" priority="1413" operator="lessThan">
      <formula>$C$4</formula>
    </cfRule>
  </conditionalFormatting>
  <conditionalFormatting sqref="AN36">
    <cfRule type="cellIs" dxfId="25246" priority="1414" operator="lessThan">
      <formula>$C$4</formula>
    </cfRule>
  </conditionalFormatting>
  <conditionalFormatting sqref="AN37">
    <cfRule type="cellIs" dxfId="25245" priority="1415" operator="lessThan">
      <formula>$C$4</formula>
    </cfRule>
  </conditionalFormatting>
  <conditionalFormatting sqref="AN38">
    <cfRule type="cellIs" dxfId="25244" priority="1416" operator="lessThan">
      <formula>$C$4</formula>
    </cfRule>
  </conditionalFormatting>
  <conditionalFormatting sqref="AN39">
    <cfRule type="cellIs" dxfId="25243" priority="1417" operator="lessThan">
      <formula>$C$4</formula>
    </cfRule>
  </conditionalFormatting>
  <conditionalFormatting sqref="AN40">
    <cfRule type="cellIs" dxfId="25242" priority="1418" operator="lessThan">
      <formula>$C$4</formula>
    </cfRule>
  </conditionalFormatting>
  <conditionalFormatting sqref="AN41">
    <cfRule type="cellIs" dxfId="25241" priority="1419" operator="lessThan">
      <formula>$C$4</formula>
    </cfRule>
  </conditionalFormatting>
  <conditionalFormatting sqref="AN42">
    <cfRule type="cellIs" dxfId="25240" priority="1420" operator="lessThan">
      <formula>$C$4</formula>
    </cfRule>
  </conditionalFormatting>
  <conditionalFormatting sqref="AN43">
    <cfRule type="cellIs" dxfId="25239" priority="1421" operator="lessThan">
      <formula>$C$4</formula>
    </cfRule>
  </conditionalFormatting>
  <conditionalFormatting sqref="AN44">
    <cfRule type="cellIs" dxfId="25238" priority="1422" operator="lessThan">
      <formula>$C$4</formula>
    </cfRule>
  </conditionalFormatting>
  <conditionalFormatting sqref="AN45">
    <cfRule type="cellIs" dxfId="25237" priority="1423" operator="lessThan">
      <formula>$C$4</formula>
    </cfRule>
  </conditionalFormatting>
  <conditionalFormatting sqref="AN46">
    <cfRule type="cellIs" dxfId="25236" priority="1424" operator="lessThan">
      <formula>$C$4</formula>
    </cfRule>
  </conditionalFormatting>
  <conditionalFormatting sqref="AN47">
    <cfRule type="cellIs" dxfId="25235" priority="1425" operator="lessThan">
      <formula>$C$4</formula>
    </cfRule>
  </conditionalFormatting>
  <conditionalFormatting sqref="AN48">
    <cfRule type="cellIs" dxfId="25234" priority="1426" operator="lessThan">
      <formula>$C$4</formula>
    </cfRule>
  </conditionalFormatting>
  <conditionalFormatting sqref="AN49">
    <cfRule type="cellIs" dxfId="25233" priority="1427" operator="lessThan">
      <formula>$C$4</formula>
    </cfRule>
  </conditionalFormatting>
  <conditionalFormatting sqref="AN50">
    <cfRule type="cellIs" dxfId="25232" priority="1428" operator="lessThan">
      <formula>$C$4</formula>
    </cfRule>
  </conditionalFormatting>
  <conditionalFormatting sqref="AN51">
    <cfRule type="cellIs" dxfId="25231" priority="1429" operator="lessThan">
      <formula>$C$4</formula>
    </cfRule>
  </conditionalFormatting>
  <conditionalFormatting sqref="AN52">
    <cfRule type="cellIs" dxfId="25230" priority="1430" operator="lessThan">
      <formula>$C$4</formula>
    </cfRule>
  </conditionalFormatting>
  <conditionalFormatting sqref="AN53">
    <cfRule type="cellIs" dxfId="25229" priority="1431" operator="lessThan">
      <formula>$C$4</formula>
    </cfRule>
  </conditionalFormatting>
  <conditionalFormatting sqref="AN54">
    <cfRule type="cellIs" dxfId="25228" priority="1432" operator="lessThan">
      <formula>$C$4</formula>
    </cfRule>
  </conditionalFormatting>
  <conditionalFormatting sqref="AN55">
    <cfRule type="cellIs" dxfId="25227" priority="1433" operator="lessThan">
      <formula>$C$4</formula>
    </cfRule>
  </conditionalFormatting>
  <conditionalFormatting sqref="AN56">
    <cfRule type="cellIs" dxfId="25226" priority="1434" operator="lessThan">
      <formula>$C$4</formula>
    </cfRule>
  </conditionalFormatting>
  <conditionalFormatting sqref="AN57">
    <cfRule type="cellIs" dxfId="25225" priority="1435" operator="lessThan">
      <formula>$C$4</formula>
    </cfRule>
  </conditionalFormatting>
  <conditionalFormatting sqref="AN58">
    <cfRule type="cellIs" dxfId="25224" priority="1436" operator="lessThan">
      <formula>$C$4</formula>
    </cfRule>
  </conditionalFormatting>
  <conditionalFormatting sqref="AN59">
    <cfRule type="cellIs" dxfId="25223" priority="1437" operator="lessThan">
      <formula>$C$4</formula>
    </cfRule>
  </conditionalFormatting>
  <conditionalFormatting sqref="AN60">
    <cfRule type="cellIs" dxfId="25222" priority="1438" operator="lessThan">
      <formula>$C$4</formula>
    </cfRule>
  </conditionalFormatting>
  <conditionalFormatting sqref="AO11">
    <cfRule type="cellIs" dxfId="25221" priority="1439" operator="lessThan">
      <formula>$C$4</formula>
    </cfRule>
  </conditionalFormatting>
  <conditionalFormatting sqref="AO12">
    <cfRule type="cellIs" dxfId="25220" priority="1440" operator="lessThan">
      <formula>$C$4</formula>
    </cfRule>
  </conditionalFormatting>
  <conditionalFormatting sqref="AO13">
    <cfRule type="cellIs" dxfId="25219" priority="1441" operator="lessThan">
      <formula>$C$4</formula>
    </cfRule>
  </conditionalFormatting>
  <conditionalFormatting sqref="AO14">
    <cfRule type="cellIs" dxfId="25218" priority="1442" operator="lessThan">
      <formula>$C$4</formula>
    </cfRule>
  </conditionalFormatting>
  <conditionalFormatting sqref="AO15">
    <cfRule type="cellIs" dxfId="25217" priority="1443" operator="lessThan">
      <formula>$C$4</formula>
    </cfRule>
  </conditionalFormatting>
  <conditionalFormatting sqref="AO16">
    <cfRule type="cellIs" dxfId="25216" priority="1444" operator="lessThan">
      <formula>$C$4</formula>
    </cfRule>
  </conditionalFormatting>
  <conditionalFormatting sqref="AO17">
    <cfRule type="cellIs" dxfId="25215" priority="1445" operator="lessThan">
      <formula>$C$4</formula>
    </cfRule>
  </conditionalFormatting>
  <conditionalFormatting sqref="AO18">
    <cfRule type="cellIs" dxfId="25214" priority="1446" operator="lessThan">
      <formula>$C$4</formula>
    </cfRule>
  </conditionalFormatting>
  <conditionalFormatting sqref="AO19">
    <cfRule type="cellIs" dxfId="25213" priority="1447" operator="lessThan">
      <formula>$C$4</formula>
    </cfRule>
  </conditionalFormatting>
  <conditionalFormatting sqref="AO20">
    <cfRule type="cellIs" dxfId="25212" priority="1448" operator="lessThan">
      <formula>$C$4</formula>
    </cfRule>
  </conditionalFormatting>
  <conditionalFormatting sqref="AO21">
    <cfRule type="cellIs" dxfId="25211" priority="1449" operator="lessThan">
      <formula>$C$4</formula>
    </cfRule>
  </conditionalFormatting>
  <conditionalFormatting sqref="AO22">
    <cfRule type="cellIs" dxfId="25210" priority="1450" operator="lessThan">
      <formula>$C$4</formula>
    </cfRule>
  </conditionalFormatting>
  <conditionalFormatting sqref="AO23">
    <cfRule type="cellIs" dxfId="25209" priority="1451" operator="lessThan">
      <formula>$C$4</formula>
    </cfRule>
  </conditionalFormatting>
  <conditionalFormatting sqref="AO24">
    <cfRule type="cellIs" dxfId="25208" priority="1452" operator="lessThan">
      <formula>$C$4</formula>
    </cfRule>
  </conditionalFormatting>
  <conditionalFormatting sqref="AO25">
    <cfRule type="cellIs" dxfId="25207" priority="1453" operator="lessThan">
      <formula>$C$4</formula>
    </cfRule>
  </conditionalFormatting>
  <conditionalFormatting sqref="AO26">
    <cfRule type="cellIs" dxfId="25206" priority="1454" operator="lessThan">
      <formula>$C$4</formula>
    </cfRule>
  </conditionalFormatting>
  <conditionalFormatting sqref="AO27">
    <cfRule type="cellIs" dxfId="25205" priority="1455" operator="lessThan">
      <formula>$C$4</formula>
    </cfRule>
  </conditionalFormatting>
  <conditionalFormatting sqref="AO28">
    <cfRule type="cellIs" dxfId="25204" priority="1456" operator="lessThan">
      <formula>$C$4</formula>
    </cfRule>
  </conditionalFormatting>
  <conditionalFormatting sqref="AO29">
    <cfRule type="cellIs" dxfId="25203" priority="1457" operator="lessThan">
      <formula>$C$4</formula>
    </cfRule>
  </conditionalFormatting>
  <conditionalFormatting sqref="AO30">
    <cfRule type="cellIs" dxfId="25202" priority="1458" operator="lessThan">
      <formula>$C$4</formula>
    </cfRule>
  </conditionalFormatting>
  <conditionalFormatting sqref="AO31">
    <cfRule type="cellIs" dxfId="25201" priority="1459" operator="lessThan">
      <formula>$C$4</formula>
    </cfRule>
  </conditionalFormatting>
  <conditionalFormatting sqref="AO32">
    <cfRule type="cellIs" dxfId="25200" priority="1460" operator="lessThan">
      <formula>$C$4</formula>
    </cfRule>
  </conditionalFormatting>
  <conditionalFormatting sqref="AO33">
    <cfRule type="cellIs" dxfId="25199" priority="1461" operator="lessThan">
      <formula>$C$4</formula>
    </cfRule>
  </conditionalFormatting>
  <conditionalFormatting sqref="AO34">
    <cfRule type="cellIs" dxfId="25198" priority="1462" operator="lessThan">
      <formula>$C$4</formula>
    </cfRule>
  </conditionalFormatting>
  <conditionalFormatting sqref="AO35">
    <cfRule type="cellIs" dxfId="25197" priority="1463" operator="lessThan">
      <formula>$C$4</formula>
    </cfRule>
  </conditionalFormatting>
  <conditionalFormatting sqref="AO36">
    <cfRule type="cellIs" dxfId="25196" priority="1464" operator="lessThan">
      <formula>$C$4</formula>
    </cfRule>
  </conditionalFormatting>
  <conditionalFormatting sqref="AO37">
    <cfRule type="cellIs" dxfId="25195" priority="1465" operator="lessThan">
      <formula>$C$4</formula>
    </cfRule>
  </conditionalFormatting>
  <conditionalFormatting sqref="AO38">
    <cfRule type="cellIs" dxfId="25194" priority="1466" operator="lessThan">
      <formula>$C$4</formula>
    </cfRule>
  </conditionalFormatting>
  <conditionalFormatting sqref="AO39">
    <cfRule type="cellIs" dxfId="25193" priority="1467" operator="lessThan">
      <formula>$C$4</formula>
    </cfRule>
  </conditionalFormatting>
  <conditionalFormatting sqref="AO40">
    <cfRule type="cellIs" dxfId="25192" priority="1468" operator="lessThan">
      <formula>$C$4</formula>
    </cfRule>
  </conditionalFormatting>
  <conditionalFormatting sqref="AO41">
    <cfRule type="cellIs" dxfId="25191" priority="1469" operator="lessThan">
      <formula>$C$4</formula>
    </cfRule>
  </conditionalFormatting>
  <conditionalFormatting sqref="AO42">
    <cfRule type="cellIs" dxfId="25190" priority="1470" operator="lessThan">
      <formula>$C$4</formula>
    </cfRule>
  </conditionalFormatting>
  <conditionalFormatting sqref="AO43">
    <cfRule type="cellIs" dxfId="25189" priority="1471" operator="lessThan">
      <formula>$C$4</formula>
    </cfRule>
  </conditionalFormatting>
  <conditionalFormatting sqref="AO44">
    <cfRule type="cellIs" dxfId="25188" priority="1472" operator="lessThan">
      <formula>$C$4</formula>
    </cfRule>
  </conditionalFormatting>
  <conditionalFormatting sqref="AO45">
    <cfRule type="cellIs" dxfId="25187" priority="1473" operator="lessThan">
      <formula>$C$4</formula>
    </cfRule>
  </conditionalFormatting>
  <conditionalFormatting sqref="AO46">
    <cfRule type="cellIs" dxfId="25186" priority="1474" operator="lessThan">
      <formula>$C$4</formula>
    </cfRule>
  </conditionalFormatting>
  <conditionalFormatting sqref="AO47">
    <cfRule type="cellIs" dxfId="25185" priority="1475" operator="lessThan">
      <formula>$C$4</formula>
    </cfRule>
  </conditionalFormatting>
  <conditionalFormatting sqref="AO48">
    <cfRule type="cellIs" dxfId="25184" priority="1476" operator="lessThan">
      <formula>$C$4</formula>
    </cfRule>
  </conditionalFormatting>
  <conditionalFormatting sqref="AO49">
    <cfRule type="cellIs" dxfId="25183" priority="1477" operator="lessThan">
      <formula>$C$4</formula>
    </cfRule>
  </conditionalFormatting>
  <conditionalFormatting sqref="AO50">
    <cfRule type="cellIs" dxfId="25182" priority="1478" operator="lessThan">
      <formula>$C$4</formula>
    </cfRule>
  </conditionalFormatting>
  <conditionalFormatting sqref="AO51">
    <cfRule type="cellIs" dxfId="25181" priority="1479" operator="lessThan">
      <formula>$C$4</formula>
    </cfRule>
  </conditionalFormatting>
  <conditionalFormatting sqref="AO52">
    <cfRule type="cellIs" dxfId="25180" priority="1480" operator="lessThan">
      <formula>$C$4</formula>
    </cfRule>
  </conditionalFormatting>
  <conditionalFormatting sqref="AO53">
    <cfRule type="cellIs" dxfId="25179" priority="1481" operator="lessThan">
      <formula>$C$4</formula>
    </cfRule>
  </conditionalFormatting>
  <conditionalFormatting sqref="AO54">
    <cfRule type="cellIs" dxfId="25178" priority="1482" operator="lessThan">
      <formula>$C$4</formula>
    </cfRule>
  </conditionalFormatting>
  <conditionalFormatting sqref="AO55">
    <cfRule type="cellIs" dxfId="25177" priority="1483" operator="lessThan">
      <formula>$C$4</formula>
    </cfRule>
  </conditionalFormatting>
  <conditionalFormatting sqref="AO56">
    <cfRule type="cellIs" dxfId="25176" priority="1484" operator="lessThan">
      <formula>$C$4</formula>
    </cfRule>
  </conditionalFormatting>
  <conditionalFormatting sqref="AO57">
    <cfRule type="cellIs" dxfId="25175" priority="1485" operator="lessThan">
      <formula>$C$4</formula>
    </cfRule>
  </conditionalFormatting>
  <conditionalFormatting sqref="AO58">
    <cfRule type="cellIs" dxfId="25174" priority="1486" operator="lessThan">
      <formula>$C$4</formula>
    </cfRule>
  </conditionalFormatting>
  <conditionalFormatting sqref="AO59">
    <cfRule type="cellIs" dxfId="25173" priority="1487" operator="lessThan">
      <formula>$C$4</formula>
    </cfRule>
  </conditionalFormatting>
  <conditionalFormatting sqref="AO60">
    <cfRule type="cellIs" dxfId="25172" priority="1488" operator="lessThan">
      <formula>$C$4</formula>
    </cfRule>
  </conditionalFormatting>
  <conditionalFormatting sqref="AP11">
    <cfRule type="cellIs" dxfId="25171" priority="1489" operator="lessThan">
      <formula>$C$4</formula>
    </cfRule>
  </conditionalFormatting>
  <conditionalFormatting sqref="AP12">
    <cfRule type="cellIs" dxfId="25170" priority="1490" operator="lessThan">
      <formula>$C$4</formula>
    </cfRule>
  </conditionalFormatting>
  <conditionalFormatting sqref="AP13">
    <cfRule type="cellIs" dxfId="25169" priority="1491" operator="lessThan">
      <formula>$C$4</formula>
    </cfRule>
  </conditionalFormatting>
  <conditionalFormatting sqref="AP14">
    <cfRule type="cellIs" dxfId="25168" priority="1492" operator="lessThan">
      <formula>$C$4</formula>
    </cfRule>
  </conditionalFormatting>
  <conditionalFormatting sqref="AP15">
    <cfRule type="cellIs" dxfId="25167" priority="1493" operator="lessThan">
      <formula>$C$4</formula>
    </cfRule>
  </conditionalFormatting>
  <conditionalFormatting sqref="AP16">
    <cfRule type="cellIs" dxfId="25166" priority="1494" operator="lessThan">
      <formula>$C$4</formula>
    </cfRule>
  </conditionalFormatting>
  <conditionalFormatting sqref="AP17">
    <cfRule type="cellIs" dxfId="25165" priority="1495" operator="lessThan">
      <formula>$C$4</formula>
    </cfRule>
  </conditionalFormatting>
  <conditionalFormatting sqref="AP18">
    <cfRule type="cellIs" dxfId="25164" priority="1496" operator="lessThan">
      <formula>$C$4</formula>
    </cfRule>
  </conditionalFormatting>
  <conditionalFormatting sqref="AP19">
    <cfRule type="cellIs" dxfId="25163" priority="1497" operator="lessThan">
      <formula>$C$4</formula>
    </cfRule>
  </conditionalFormatting>
  <conditionalFormatting sqref="AP20">
    <cfRule type="cellIs" dxfId="25162" priority="1498" operator="lessThan">
      <formula>$C$4</formula>
    </cfRule>
  </conditionalFormatting>
  <conditionalFormatting sqref="AP21">
    <cfRule type="cellIs" dxfId="25161" priority="1499" operator="lessThan">
      <formula>$C$4</formula>
    </cfRule>
  </conditionalFormatting>
  <conditionalFormatting sqref="AP22">
    <cfRule type="cellIs" dxfId="25160" priority="1500" operator="lessThan">
      <formula>$C$4</formula>
    </cfRule>
  </conditionalFormatting>
  <conditionalFormatting sqref="AP23">
    <cfRule type="cellIs" dxfId="25159" priority="1501" operator="lessThan">
      <formula>$C$4</formula>
    </cfRule>
  </conditionalFormatting>
  <conditionalFormatting sqref="AP24">
    <cfRule type="cellIs" dxfId="25158" priority="1502" operator="lessThan">
      <formula>$C$4</formula>
    </cfRule>
  </conditionalFormatting>
  <conditionalFormatting sqref="AP25">
    <cfRule type="cellIs" dxfId="25157" priority="1503" operator="lessThan">
      <formula>$C$4</formula>
    </cfRule>
  </conditionalFormatting>
  <conditionalFormatting sqref="AP26">
    <cfRule type="cellIs" dxfId="25156" priority="1504" operator="lessThan">
      <formula>$C$4</formula>
    </cfRule>
  </conditionalFormatting>
  <conditionalFormatting sqref="AP27">
    <cfRule type="cellIs" dxfId="25155" priority="1505" operator="lessThan">
      <formula>$C$4</formula>
    </cfRule>
  </conditionalFormatting>
  <conditionalFormatting sqref="AP28">
    <cfRule type="cellIs" dxfId="25154" priority="1506" operator="lessThan">
      <formula>$C$4</formula>
    </cfRule>
  </conditionalFormatting>
  <conditionalFormatting sqref="AP29">
    <cfRule type="cellIs" dxfId="25153" priority="1507" operator="lessThan">
      <formula>$C$4</formula>
    </cfRule>
  </conditionalFormatting>
  <conditionalFormatting sqref="AP30">
    <cfRule type="cellIs" dxfId="25152" priority="1508" operator="lessThan">
      <formula>$C$4</formula>
    </cfRule>
  </conditionalFormatting>
  <conditionalFormatting sqref="AP31">
    <cfRule type="cellIs" dxfId="25151" priority="1509" operator="lessThan">
      <formula>$C$4</formula>
    </cfRule>
  </conditionalFormatting>
  <conditionalFormatting sqref="AP32">
    <cfRule type="cellIs" dxfId="25150" priority="1510" operator="lessThan">
      <formula>$C$4</formula>
    </cfRule>
  </conditionalFormatting>
  <conditionalFormatting sqref="AP33">
    <cfRule type="cellIs" dxfId="25149" priority="1511" operator="lessThan">
      <formula>$C$4</formula>
    </cfRule>
  </conditionalFormatting>
  <conditionalFormatting sqref="AP34">
    <cfRule type="cellIs" dxfId="25148" priority="1512" operator="lessThan">
      <formula>$C$4</formula>
    </cfRule>
  </conditionalFormatting>
  <conditionalFormatting sqref="AP35">
    <cfRule type="cellIs" dxfId="25147" priority="1513" operator="lessThan">
      <formula>$C$4</formula>
    </cfRule>
  </conditionalFormatting>
  <conditionalFormatting sqref="AP36">
    <cfRule type="cellIs" dxfId="25146" priority="1514" operator="lessThan">
      <formula>$C$4</formula>
    </cfRule>
  </conditionalFormatting>
  <conditionalFormatting sqref="AP37">
    <cfRule type="cellIs" dxfId="25145" priority="1515" operator="lessThan">
      <formula>$C$4</formula>
    </cfRule>
  </conditionalFormatting>
  <conditionalFormatting sqref="AP38">
    <cfRule type="cellIs" dxfId="25144" priority="1516" operator="lessThan">
      <formula>$C$4</formula>
    </cfRule>
  </conditionalFormatting>
  <conditionalFormatting sqref="AP39">
    <cfRule type="cellIs" dxfId="25143" priority="1517" operator="lessThan">
      <formula>$C$4</formula>
    </cfRule>
  </conditionalFormatting>
  <conditionalFormatting sqref="AP40">
    <cfRule type="cellIs" dxfId="25142" priority="1518" operator="lessThan">
      <formula>$C$4</formula>
    </cfRule>
  </conditionalFormatting>
  <conditionalFormatting sqref="AP41">
    <cfRule type="cellIs" dxfId="25141" priority="1519" operator="lessThan">
      <formula>$C$4</formula>
    </cfRule>
  </conditionalFormatting>
  <conditionalFormatting sqref="AP42">
    <cfRule type="cellIs" dxfId="25140" priority="1520" operator="lessThan">
      <formula>$C$4</formula>
    </cfRule>
  </conditionalFormatting>
  <conditionalFormatting sqref="AP43">
    <cfRule type="cellIs" dxfId="25139" priority="1521" operator="lessThan">
      <formula>$C$4</formula>
    </cfRule>
  </conditionalFormatting>
  <conditionalFormatting sqref="AP44">
    <cfRule type="cellIs" dxfId="25138" priority="1522" operator="lessThan">
      <formula>$C$4</formula>
    </cfRule>
  </conditionalFormatting>
  <conditionalFormatting sqref="AP45">
    <cfRule type="cellIs" dxfId="25137" priority="1523" operator="lessThan">
      <formula>$C$4</formula>
    </cfRule>
  </conditionalFormatting>
  <conditionalFormatting sqref="AP46">
    <cfRule type="cellIs" dxfId="25136" priority="1524" operator="lessThan">
      <formula>$C$4</formula>
    </cfRule>
  </conditionalFormatting>
  <conditionalFormatting sqref="AP47">
    <cfRule type="cellIs" dxfId="25135" priority="1525" operator="lessThan">
      <formula>$C$4</formula>
    </cfRule>
  </conditionalFormatting>
  <conditionalFormatting sqref="AP48">
    <cfRule type="cellIs" dxfId="25134" priority="1526" operator="lessThan">
      <formula>$C$4</formula>
    </cfRule>
  </conditionalFormatting>
  <conditionalFormatting sqref="AP49">
    <cfRule type="cellIs" dxfId="25133" priority="1527" operator="lessThan">
      <formula>$C$4</formula>
    </cfRule>
  </conditionalFormatting>
  <conditionalFormatting sqref="AP50">
    <cfRule type="cellIs" dxfId="25132" priority="1528" operator="lessThan">
      <formula>$C$4</formula>
    </cfRule>
  </conditionalFormatting>
  <conditionalFormatting sqref="AP51">
    <cfRule type="cellIs" dxfId="25131" priority="1529" operator="lessThan">
      <formula>$C$4</formula>
    </cfRule>
  </conditionalFormatting>
  <conditionalFormatting sqref="AP52">
    <cfRule type="cellIs" dxfId="25130" priority="1530" operator="lessThan">
      <formula>$C$4</formula>
    </cfRule>
  </conditionalFormatting>
  <conditionalFormatting sqref="AP53">
    <cfRule type="cellIs" dxfId="25129" priority="1531" operator="lessThan">
      <formula>$C$4</formula>
    </cfRule>
  </conditionalFormatting>
  <conditionalFormatting sqref="AP54">
    <cfRule type="cellIs" dxfId="25128" priority="1532" operator="lessThan">
      <formula>$C$4</formula>
    </cfRule>
  </conditionalFormatting>
  <conditionalFormatting sqref="AP55">
    <cfRule type="cellIs" dxfId="25127" priority="1533" operator="lessThan">
      <formula>$C$4</formula>
    </cfRule>
  </conditionalFormatting>
  <conditionalFormatting sqref="AP56">
    <cfRule type="cellIs" dxfId="25126" priority="1534" operator="lessThan">
      <formula>$C$4</formula>
    </cfRule>
  </conditionalFormatting>
  <conditionalFormatting sqref="AP57">
    <cfRule type="cellIs" dxfId="25125" priority="1535" operator="lessThan">
      <formula>$C$4</formula>
    </cfRule>
  </conditionalFormatting>
  <conditionalFormatting sqref="AP58">
    <cfRule type="cellIs" dxfId="25124" priority="1536" operator="lessThan">
      <formula>$C$4</formula>
    </cfRule>
  </conditionalFormatting>
  <conditionalFormatting sqref="AP59">
    <cfRule type="cellIs" dxfId="25123" priority="1537" operator="lessThan">
      <formula>$C$4</formula>
    </cfRule>
  </conditionalFormatting>
  <conditionalFormatting sqref="AP60">
    <cfRule type="cellIs" dxfId="25122" priority="1538" operator="lessThan">
      <formula>$C$4</formula>
    </cfRule>
  </conditionalFormatting>
  <conditionalFormatting sqref="AQ11">
    <cfRule type="cellIs" dxfId="25121" priority="1539" operator="lessThan">
      <formula>$C$4</formula>
    </cfRule>
  </conditionalFormatting>
  <conditionalFormatting sqref="AQ12">
    <cfRule type="cellIs" dxfId="25120" priority="1540" operator="lessThan">
      <formula>$C$4</formula>
    </cfRule>
  </conditionalFormatting>
  <conditionalFormatting sqref="AQ13">
    <cfRule type="cellIs" dxfId="25119" priority="1541" operator="lessThan">
      <formula>$C$4</formula>
    </cfRule>
  </conditionalFormatting>
  <conditionalFormatting sqref="AQ14">
    <cfRule type="cellIs" dxfId="25118" priority="1542" operator="lessThan">
      <formula>$C$4</formula>
    </cfRule>
  </conditionalFormatting>
  <conditionalFormatting sqref="AQ15">
    <cfRule type="cellIs" dxfId="25117" priority="1543" operator="lessThan">
      <formula>$C$4</formula>
    </cfRule>
  </conditionalFormatting>
  <conditionalFormatting sqref="AQ16">
    <cfRule type="cellIs" dxfId="25116" priority="1544" operator="lessThan">
      <formula>$C$4</formula>
    </cfRule>
  </conditionalFormatting>
  <conditionalFormatting sqref="AQ17">
    <cfRule type="cellIs" dxfId="25115" priority="1545" operator="lessThan">
      <formula>$C$4</formula>
    </cfRule>
  </conditionalFormatting>
  <conditionalFormatting sqref="AQ18">
    <cfRule type="cellIs" dxfId="25114" priority="1546" operator="lessThan">
      <formula>$C$4</formula>
    </cfRule>
  </conditionalFormatting>
  <conditionalFormatting sqref="AQ19">
    <cfRule type="cellIs" dxfId="25113" priority="1547" operator="lessThan">
      <formula>$C$4</formula>
    </cfRule>
  </conditionalFormatting>
  <conditionalFormatting sqref="AQ20">
    <cfRule type="cellIs" dxfId="25112" priority="1548" operator="lessThan">
      <formula>$C$4</formula>
    </cfRule>
  </conditionalFormatting>
  <conditionalFormatting sqref="AQ21">
    <cfRule type="cellIs" dxfId="25111" priority="1549" operator="lessThan">
      <formula>$C$4</formula>
    </cfRule>
  </conditionalFormatting>
  <conditionalFormatting sqref="AQ22">
    <cfRule type="cellIs" dxfId="25110" priority="1550" operator="lessThan">
      <formula>$C$4</formula>
    </cfRule>
  </conditionalFormatting>
  <conditionalFormatting sqref="AQ23">
    <cfRule type="cellIs" dxfId="25109" priority="1551" operator="lessThan">
      <formula>$C$4</formula>
    </cfRule>
  </conditionalFormatting>
  <conditionalFormatting sqref="AQ24">
    <cfRule type="cellIs" dxfId="25108" priority="1552" operator="lessThan">
      <formula>$C$4</formula>
    </cfRule>
  </conditionalFormatting>
  <conditionalFormatting sqref="AQ25">
    <cfRule type="cellIs" dxfId="25107" priority="1553" operator="lessThan">
      <formula>$C$4</formula>
    </cfRule>
  </conditionalFormatting>
  <conditionalFormatting sqref="AQ26">
    <cfRule type="cellIs" dxfId="25106" priority="1554" operator="lessThan">
      <formula>$C$4</formula>
    </cfRule>
  </conditionalFormatting>
  <conditionalFormatting sqref="AQ27">
    <cfRule type="cellIs" dxfId="25105" priority="1555" operator="lessThan">
      <formula>$C$4</formula>
    </cfRule>
  </conditionalFormatting>
  <conditionalFormatting sqref="AQ28">
    <cfRule type="cellIs" dxfId="25104" priority="1556" operator="lessThan">
      <formula>$C$4</formula>
    </cfRule>
  </conditionalFormatting>
  <conditionalFormatting sqref="AQ29">
    <cfRule type="cellIs" dxfId="25103" priority="1557" operator="lessThan">
      <formula>$C$4</formula>
    </cfRule>
  </conditionalFormatting>
  <conditionalFormatting sqref="AQ30">
    <cfRule type="cellIs" dxfId="25102" priority="1558" operator="lessThan">
      <formula>$C$4</formula>
    </cfRule>
  </conditionalFormatting>
  <conditionalFormatting sqref="AQ31">
    <cfRule type="cellIs" dxfId="25101" priority="1559" operator="lessThan">
      <formula>$C$4</formula>
    </cfRule>
  </conditionalFormatting>
  <conditionalFormatting sqref="AQ32">
    <cfRule type="cellIs" dxfId="25100" priority="1560" operator="lessThan">
      <formula>$C$4</formula>
    </cfRule>
  </conditionalFormatting>
  <conditionalFormatting sqref="AQ33">
    <cfRule type="cellIs" dxfId="25099" priority="1561" operator="lessThan">
      <formula>$C$4</formula>
    </cfRule>
  </conditionalFormatting>
  <conditionalFormatting sqref="AQ34">
    <cfRule type="cellIs" dxfId="25098" priority="1562" operator="lessThan">
      <formula>$C$4</formula>
    </cfRule>
  </conditionalFormatting>
  <conditionalFormatting sqref="AQ35">
    <cfRule type="cellIs" dxfId="25097" priority="1563" operator="lessThan">
      <formula>$C$4</formula>
    </cfRule>
  </conditionalFormatting>
  <conditionalFormatting sqref="AQ36">
    <cfRule type="cellIs" dxfId="25096" priority="1564" operator="lessThan">
      <formula>$C$4</formula>
    </cfRule>
  </conditionalFormatting>
  <conditionalFormatting sqref="AQ37">
    <cfRule type="cellIs" dxfId="25095" priority="1565" operator="lessThan">
      <formula>$C$4</formula>
    </cfRule>
  </conditionalFormatting>
  <conditionalFormatting sqref="AQ38">
    <cfRule type="cellIs" dxfId="25094" priority="1566" operator="lessThan">
      <formula>$C$4</formula>
    </cfRule>
  </conditionalFormatting>
  <conditionalFormatting sqref="AQ39">
    <cfRule type="cellIs" dxfId="25093" priority="1567" operator="lessThan">
      <formula>$C$4</formula>
    </cfRule>
  </conditionalFormatting>
  <conditionalFormatting sqref="AQ40">
    <cfRule type="cellIs" dxfId="25092" priority="1568" operator="lessThan">
      <formula>$C$4</formula>
    </cfRule>
  </conditionalFormatting>
  <conditionalFormatting sqref="AQ41">
    <cfRule type="cellIs" dxfId="25091" priority="1569" operator="lessThan">
      <formula>$C$4</formula>
    </cfRule>
  </conditionalFormatting>
  <conditionalFormatting sqref="AQ42">
    <cfRule type="cellIs" dxfId="25090" priority="1570" operator="lessThan">
      <formula>$C$4</formula>
    </cfRule>
  </conditionalFormatting>
  <conditionalFormatting sqref="AQ43">
    <cfRule type="cellIs" dxfId="25089" priority="1571" operator="lessThan">
      <formula>$C$4</formula>
    </cfRule>
  </conditionalFormatting>
  <conditionalFormatting sqref="AQ44">
    <cfRule type="cellIs" dxfId="25088" priority="1572" operator="lessThan">
      <formula>$C$4</formula>
    </cfRule>
  </conditionalFormatting>
  <conditionalFormatting sqref="AQ45">
    <cfRule type="cellIs" dxfId="25087" priority="1573" operator="lessThan">
      <formula>$C$4</formula>
    </cfRule>
  </conditionalFormatting>
  <conditionalFormatting sqref="AQ46">
    <cfRule type="cellIs" dxfId="25086" priority="1574" operator="lessThan">
      <formula>$C$4</formula>
    </cfRule>
  </conditionalFormatting>
  <conditionalFormatting sqref="AQ47">
    <cfRule type="cellIs" dxfId="25085" priority="1575" operator="lessThan">
      <formula>$C$4</formula>
    </cfRule>
  </conditionalFormatting>
  <conditionalFormatting sqref="AQ48">
    <cfRule type="cellIs" dxfId="25084" priority="1576" operator="lessThan">
      <formula>$C$4</formula>
    </cfRule>
  </conditionalFormatting>
  <conditionalFormatting sqref="AQ49">
    <cfRule type="cellIs" dxfId="25083" priority="1577" operator="lessThan">
      <formula>$C$4</formula>
    </cfRule>
  </conditionalFormatting>
  <conditionalFormatting sqref="AQ50">
    <cfRule type="cellIs" dxfId="25082" priority="1578" operator="lessThan">
      <formula>$C$4</formula>
    </cfRule>
  </conditionalFormatting>
  <conditionalFormatting sqref="AQ51">
    <cfRule type="cellIs" dxfId="25081" priority="1579" operator="lessThan">
      <formula>$C$4</formula>
    </cfRule>
  </conditionalFormatting>
  <conditionalFormatting sqref="AQ52">
    <cfRule type="cellIs" dxfId="25080" priority="1580" operator="lessThan">
      <formula>$C$4</formula>
    </cfRule>
  </conditionalFormatting>
  <conditionalFormatting sqref="AQ53">
    <cfRule type="cellIs" dxfId="25079" priority="1581" operator="lessThan">
      <formula>$C$4</formula>
    </cfRule>
  </conditionalFormatting>
  <conditionalFormatting sqref="AQ54">
    <cfRule type="cellIs" dxfId="25078" priority="1582" operator="lessThan">
      <formula>$C$4</formula>
    </cfRule>
  </conditionalFormatting>
  <conditionalFormatting sqref="AQ55">
    <cfRule type="cellIs" dxfId="25077" priority="1583" operator="lessThan">
      <formula>$C$4</formula>
    </cfRule>
  </conditionalFormatting>
  <conditionalFormatting sqref="AQ56">
    <cfRule type="cellIs" dxfId="25076" priority="1584" operator="lessThan">
      <formula>$C$4</formula>
    </cfRule>
  </conditionalFormatting>
  <conditionalFormatting sqref="AQ57">
    <cfRule type="cellIs" dxfId="25075" priority="1585" operator="lessThan">
      <formula>$C$4</formula>
    </cfRule>
  </conditionalFormatting>
  <conditionalFormatting sqref="AQ58">
    <cfRule type="cellIs" dxfId="25074" priority="1586" operator="lessThan">
      <formula>$C$4</formula>
    </cfRule>
  </conditionalFormatting>
  <conditionalFormatting sqref="AQ59">
    <cfRule type="cellIs" dxfId="25073" priority="1587" operator="lessThan">
      <formula>$C$4</formula>
    </cfRule>
  </conditionalFormatting>
  <conditionalFormatting sqref="AQ60">
    <cfRule type="cellIs" dxfId="25072" priority="1588" operator="lessThan">
      <formula>$C$4</formula>
    </cfRule>
  </conditionalFormatting>
  <conditionalFormatting sqref="AR11">
    <cfRule type="cellIs" dxfId="25071" priority="1589" operator="lessThan">
      <formula>$C$4</formula>
    </cfRule>
  </conditionalFormatting>
  <conditionalFormatting sqref="AR12">
    <cfRule type="cellIs" dxfId="25070" priority="1590" operator="lessThan">
      <formula>$C$4</formula>
    </cfRule>
  </conditionalFormatting>
  <conditionalFormatting sqref="AR13">
    <cfRule type="cellIs" dxfId="25069" priority="1591" operator="lessThan">
      <formula>$C$4</formula>
    </cfRule>
  </conditionalFormatting>
  <conditionalFormatting sqref="AR14">
    <cfRule type="cellIs" dxfId="25068" priority="1592" operator="lessThan">
      <formula>$C$4</formula>
    </cfRule>
  </conditionalFormatting>
  <conditionalFormatting sqref="AR15">
    <cfRule type="cellIs" dxfId="25067" priority="1593" operator="lessThan">
      <formula>$C$4</formula>
    </cfRule>
  </conditionalFormatting>
  <conditionalFormatting sqref="AR16">
    <cfRule type="cellIs" dxfId="25066" priority="1594" operator="lessThan">
      <formula>$C$4</formula>
    </cfRule>
  </conditionalFormatting>
  <conditionalFormatting sqref="AR17">
    <cfRule type="cellIs" dxfId="25065" priority="1595" operator="lessThan">
      <formula>$C$4</formula>
    </cfRule>
  </conditionalFormatting>
  <conditionalFormatting sqref="AR18">
    <cfRule type="cellIs" dxfId="25064" priority="1596" operator="lessThan">
      <formula>$C$4</formula>
    </cfRule>
  </conditionalFormatting>
  <conditionalFormatting sqref="AR19">
    <cfRule type="cellIs" dxfId="25063" priority="1597" operator="lessThan">
      <formula>$C$4</formula>
    </cfRule>
  </conditionalFormatting>
  <conditionalFormatting sqref="AR20">
    <cfRule type="cellIs" dxfId="25062" priority="1598" operator="lessThan">
      <formula>$C$4</formula>
    </cfRule>
  </conditionalFormatting>
  <conditionalFormatting sqref="AR21">
    <cfRule type="cellIs" dxfId="25061" priority="1599" operator="lessThan">
      <formula>$C$4</formula>
    </cfRule>
  </conditionalFormatting>
  <conditionalFormatting sqref="AR22">
    <cfRule type="cellIs" dxfId="25060" priority="1600" operator="lessThan">
      <formula>$C$4</formula>
    </cfRule>
  </conditionalFormatting>
  <conditionalFormatting sqref="AR23">
    <cfRule type="cellIs" dxfId="25059" priority="1601" operator="lessThan">
      <formula>$C$4</formula>
    </cfRule>
  </conditionalFormatting>
  <conditionalFormatting sqref="AR24">
    <cfRule type="cellIs" dxfId="25058" priority="1602" operator="lessThan">
      <formula>$C$4</formula>
    </cfRule>
  </conditionalFormatting>
  <conditionalFormatting sqref="AR25">
    <cfRule type="cellIs" dxfId="25057" priority="1603" operator="lessThan">
      <formula>$C$4</formula>
    </cfRule>
  </conditionalFormatting>
  <conditionalFormatting sqref="AR26">
    <cfRule type="cellIs" dxfId="25056" priority="1604" operator="lessThan">
      <formula>$C$4</formula>
    </cfRule>
  </conditionalFormatting>
  <conditionalFormatting sqref="AR27">
    <cfRule type="cellIs" dxfId="25055" priority="1605" operator="lessThan">
      <formula>$C$4</formula>
    </cfRule>
  </conditionalFormatting>
  <conditionalFormatting sqref="AR28">
    <cfRule type="cellIs" dxfId="25054" priority="1606" operator="lessThan">
      <formula>$C$4</formula>
    </cfRule>
  </conditionalFormatting>
  <conditionalFormatting sqref="AR29">
    <cfRule type="cellIs" dxfId="25053" priority="1607" operator="lessThan">
      <formula>$C$4</formula>
    </cfRule>
  </conditionalFormatting>
  <conditionalFormatting sqref="AR30">
    <cfRule type="cellIs" dxfId="25052" priority="1608" operator="lessThan">
      <formula>$C$4</formula>
    </cfRule>
  </conditionalFormatting>
  <conditionalFormatting sqref="AR31">
    <cfRule type="cellIs" dxfId="25051" priority="1609" operator="lessThan">
      <formula>$C$4</formula>
    </cfRule>
  </conditionalFormatting>
  <conditionalFormatting sqref="AR32">
    <cfRule type="cellIs" dxfId="25050" priority="1610" operator="lessThan">
      <formula>$C$4</formula>
    </cfRule>
  </conditionalFormatting>
  <conditionalFormatting sqref="AR33">
    <cfRule type="cellIs" dxfId="25049" priority="1611" operator="lessThan">
      <formula>$C$4</formula>
    </cfRule>
  </conditionalFormatting>
  <conditionalFormatting sqref="AR34">
    <cfRule type="cellIs" dxfId="25048" priority="1612" operator="lessThan">
      <formula>$C$4</formula>
    </cfRule>
  </conditionalFormatting>
  <conditionalFormatting sqref="AR35">
    <cfRule type="cellIs" dxfId="25047" priority="1613" operator="lessThan">
      <formula>$C$4</formula>
    </cfRule>
  </conditionalFormatting>
  <conditionalFormatting sqref="AR36">
    <cfRule type="cellIs" dxfId="25046" priority="1614" operator="lessThan">
      <formula>$C$4</formula>
    </cfRule>
  </conditionalFormatting>
  <conditionalFormatting sqref="AR37">
    <cfRule type="cellIs" dxfId="25045" priority="1615" operator="lessThan">
      <formula>$C$4</formula>
    </cfRule>
  </conditionalFormatting>
  <conditionalFormatting sqref="AR38">
    <cfRule type="cellIs" dxfId="25044" priority="1616" operator="lessThan">
      <formula>$C$4</formula>
    </cfRule>
  </conditionalFormatting>
  <conditionalFormatting sqref="AR39">
    <cfRule type="cellIs" dxfId="25043" priority="1617" operator="lessThan">
      <formula>$C$4</formula>
    </cfRule>
  </conditionalFormatting>
  <conditionalFormatting sqref="AR40">
    <cfRule type="cellIs" dxfId="25042" priority="1618" operator="lessThan">
      <formula>$C$4</formula>
    </cfRule>
  </conditionalFormatting>
  <conditionalFormatting sqref="AR41">
    <cfRule type="cellIs" dxfId="25041" priority="1619" operator="lessThan">
      <formula>$C$4</formula>
    </cfRule>
  </conditionalFormatting>
  <conditionalFormatting sqref="AR42">
    <cfRule type="cellIs" dxfId="25040" priority="1620" operator="lessThan">
      <formula>$C$4</formula>
    </cfRule>
  </conditionalFormatting>
  <conditionalFormatting sqref="AR43">
    <cfRule type="cellIs" dxfId="25039" priority="1621" operator="lessThan">
      <formula>$C$4</formula>
    </cfRule>
  </conditionalFormatting>
  <conditionalFormatting sqref="AR44">
    <cfRule type="cellIs" dxfId="25038" priority="1622" operator="lessThan">
      <formula>$C$4</formula>
    </cfRule>
  </conditionalFormatting>
  <conditionalFormatting sqref="AR45">
    <cfRule type="cellIs" dxfId="25037" priority="1623" operator="lessThan">
      <formula>$C$4</formula>
    </cfRule>
  </conditionalFormatting>
  <conditionalFormatting sqref="AR46">
    <cfRule type="cellIs" dxfId="25036" priority="1624" operator="lessThan">
      <formula>$C$4</formula>
    </cfRule>
  </conditionalFormatting>
  <conditionalFormatting sqref="AR47">
    <cfRule type="cellIs" dxfId="25035" priority="1625" operator="lessThan">
      <formula>$C$4</formula>
    </cfRule>
  </conditionalFormatting>
  <conditionalFormatting sqref="AR48">
    <cfRule type="cellIs" dxfId="25034" priority="1626" operator="lessThan">
      <formula>$C$4</formula>
    </cfRule>
  </conditionalFormatting>
  <conditionalFormatting sqref="AR49">
    <cfRule type="cellIs" dxfId="25033" priority="1627" operator="lessThan">
      <formula>$C$4</formula>
    </cfRule>
  </conditionalFormatting>
  <conditionalFormatting sqref="AR50">
    <cfRule type="cellIs" dxfId="25032" priority="1628" operator="lessThan">
      <formula>$C$4</formula>
    </cfRule>
  </conditionalFormatting>
  <conditionalFormatting sqref="AR51">
    <cfRule type="cellIs" dxfId="25031" priority="1629" operator="lessThan">
      <formula>$C$4</formula>
    </cfRule>
  </conditionalFormatting>
  <conditionalFormatting sqref="AR52">
    <cfRule type="cellIs" dxfId="25030" priority="1630" operator="lessThan">
      <formula>$C$4</formula>
    </cfRule>
  </conditionalFormatting>
  <conditionalFormatting sqref="AR53">
    <cfRule type="cellIs" dxfId="25029" priority="1631" operator="lessThan">
      <formula>$C$4</formula>
    </cfRule>
  </conditionalFormatting>
  <conditionalFormatting sqref="AR54">
    <cfRule type="cellIs" dxfId="25028" priority="1632" operator="lessThan">
      <formula>$C$4</formula>
    </cfRule>
  </conditionalFormatting>
  <conditionalFormatting sqref="AR55">
    <cfRule type="cellIs" dxfId="25027" priority="1633" operator="lessThan">
      <formula>$C$4</formula>
    </cfRule>
  </conditionalFormatting>
  <conditionalFormatting sqref="AR56">
    <cfRule type="cellIs" dxfId="25026" priority="1634" operator="lessThan">
      <formula>$C$4</formula>
    </cfRule>
  </conditionalFormatting>
  <conditionalFormatting sqref="AR57">
    <cfRule type="cellIs" dxfId="25025" priority="1635" operator="lessThan">
      <formula>$C$4</formula>
    </cfRule>
  </conditionalFormatting>
  <conditionalFormatting sqref="AR58">
    <cfRule type="cellIs" dxfId="25024" priority="1636" operator="lessThan">
      <formula>$C$4</formula>
    </cfRule>
  </conditionalFormatting>
  <conditionalFormatting sqref="AR59">
    <cfRule type="cellIs" dxfId="25023" priority="1637" operator="lessThan">
      <formula>$C$4</formula>
    </cfRule>
  </conditionalFormatting>
  <conditionalFormatting sqref="AR60">
    <cfRule type="cellIs" dxfId="25022" priority="1638" operator="lessThan">
      <formula>$C$4</formula>
    </cfRule>
  </conditionalFormatting>
  <conditionalFormatting sqref="AS11">
    <cfRule type="cellIs" dxfId="25021" priority="1639" operator="lessThan">
      <formula>$C$4</formula>
    </cfRule>
  </conditionalFormatting>
  <conditionalFormatting sqref="AS12">
    <cfRule type="cellIs" dxfId="25020" priority="1640" operator="lessThan">
      <formula>$C$4</formula>
    </cfRule>
  </conditionalFormatting>
  <conditionalFormatting sqref="AS13">
    <cfRule type="cellIs" dxfId="25019" priority="1641" operator="lessThan">
      <formula>$C$4</formula>
    </cfRule>
  </conditionalFormatting>
  <conditionalFormatting sqref="AS14">
    <cfRule type="cellIs" dxfId="25018" priority="1642" operator="lessThan">
      <formula>$C$4</formula>
    </cfRule>
  </conditionalFormatting>
  <conditionalFormatting sqref="AS15">
    <cfRule type="cellIs" dxfId="25017" priority="1643" operator="lessThan">
      <formula>$C$4</formula>
    </cfRule>
  </conditionalFormatting>
  <conditionalFormatting sqref="AS16">
    <cfRule type="cellIs" dxfId="25016" priority="1644" operator="lessThan">
      <formula>$C$4</formula>
    </cfRule>
  </conditionalFormatting>
  <conditionalFormatting sqref="AS17">
    <cfRule type="cellIs" dxfId="25015" priority="1645" operator="lessThan">
      <formula>$C$4</formula>
    </cfRule>
  </conditionalFormatting>
  <conditionalFormatting sqref="AS18">
    <cfRule type="cellIs" dxfId="25014" priority="1646" operator="lessThan">
      <formula>$C$4</formula>
    </cfRule>
  </conditionalFormatting>
  <conditionalFormatting sqref="AS19">
    <cfRule type="cellIs" dxfId="25013" priority="1647" operator="lessThan">
      <formula>$C$4</formula>
    </cfRule>
  </conditionalFormatting>
  <conditionalFormatting sqref="AS20">
    <cfRule type="cellIs" dxfId="25012" priority="1648" operator="lessThan">
      <formula>$C$4</formula>
    </cfRule>
  </conditionalFormatting>
  <conditionalFormatting sqref="AS21">
    <cfRule type="cellIs" dxfId="25011" priority="1649" operator="lessThan">
      <formula>$C$4</formula>
    </cfRule>
  </conditionalFormatting>
  <conditionalFormatting sqref="AS22">
    <cfRule type="cellIs" dxfId="25010" priority="1650" operator="lessThan">
      <formula>$C$4</formula>
    </cfRule>
  </conditionalFormatting>
  <conditionalFormatting sqref="AS23">
    <cfRule type="cellIs" dxfId="25009" priority="1651" operator="lessThan">
      <formula>$C$4</formula>
    </cfRule>
  </conditionalFormatting>
  <conditionalFormatting sqref="AS24">
    <cfRule type="cellIs" dxfId="25008" priority="1652" operator="lessThan">
      <formula>$C$4</formula>
    </cfRule>
  </conditionalFormatting>
  <conditionalFormatting sqref="AS25">
    <cfRule type="cellIs" dxfId="25007" priority="1653" operator="lessThan">
      <formula>$C$4</formula>
    </cfRule>
  </conditionalFormatting>
  <conditionalFormatting sqref="AS26">
    <cfRule type="cellIs" dxfId="25006" priority="1654" operator="lessThan">
      <formula>$C$4</formula>
    </cfRule>
  </conditionalFormatting>
  <conditionalFormatting sqref="AS27">
    <cfRule type="cellIs" dxfId="25005" priority="1655" operator="lessThan">
      <formula>$C$4</formula>
    </cfRule>
  </conditionalFormatting>
  <conditionalFormatting sqref="AS28">
    <cfRule type="cellIs" dxfId="25004" priority="1656" operator="lessThan">
      <formula>$C$4</formula>
    </cfRule>
  </conditionalFormatting>
  <conditionalFormatting sqref="AS29">
    <cfRule type="cellIs" dxfId="25003" priority="1657" operator="lessThan">
      <formula>$C$4</formula>
    </cfRule>
  </conditionalFormatting>
  <conditionalFormatting sqref="AS30">
    <cfRule type="cellIs" dxfId="25002" priority="1658" operator="lessThan">
      <formula>$C$4</formula>
    </cfRule>
  </conditionalFormatting>
  <conditionalFormatting sqref="AS31">
    <cfRule type="cellIs" dxfId="25001" priority="1659" operator="lessThan">
      <formula>$C$4</formula>
    </cfRule>
  </conditionalFormatting>
  <conditionalFormatting sqref="AS32">
    <cfRule type="cellIs" dxfId="25000" priority="1660" operator="lessThan">
      <formula>$C$4</formula>
    </cfRule>
  </conditionalFormatting>
  <conditionalFormatting sqref="AS33">
    <cfRule type="cellIs" dxfId="24999" priority="1661" operator="lessThan">
      <formula>$C$4</formula>
    </cfRule>
  </conditionalFormatting>
  <conditionalFormatting sqref="AS34">
    <cfRule type="cellIs" dxfId="24998" priority="1662" operator="lessThan">
      <formula>$C$4</formula>
    </cfRule>
  </conditionalFormatting>
  <conditionalFormatting sqref="AS35">
    <cfRule type="cellIs" dxfId="24997" priority="1663" operator="lessThan">
      <formula>$C$4</formula>
    </cfRule>
  </conditionalFormatting>
  <conditionalFormatting sqref="AS36">
    <cfRule type="cellIs" dxfId="24996" priority="1664" operator="lessThan">
      <formula>$C$4</formula>
    </cfRule>
  </conditionalFormatting>
  <conditionalFormatting sqref="AS37">
    <cfRule type="cellIs" dxfId="24995" priority="1665" operator="lessThan">
      <formula>$C$4</formula>
    </cfRule>
  </conditionalFormatting>
  <conditionalFormatting sqref="AS38">
    <cfRule type="cellIs" dxfId="24994" priority="1666" operator="lessThan">
      <formula>$C$4</formula>
    </cfRule>
  </conditionalFormatting>
  <conditionalFormatting sqref="AS39">
    <cfRule type="cellIs" dxfId="24993" priority="1667" operator="lessThan">
      <formula>$C$4</formula>
    </cfRule>
  </conditionalFormatting>
  <conditionalFormatting sqref="AS40">
    <cfRule type="cellIs" dxfId="24992" priority="1668" operator="lessThan">
      <formula>$C$4</formula>
    </cfRule>
  </conditionalFormatting>
  <conditionalFormatting sqref="AS41">
    <cfRule type="cellIs" dxfId="24991" priority="1669" operator="lessThan">
      <formula>$C$4</formula>
    </cfRule>
  </conditionalFormatting>
  <conditionalFormatting sqref="AS42">
    <cfRule type="cellIs" dxfId="24990" priority="1670" operator="lessThan">
      <formula>$C$4</formula>
    </cfRule>
  </conditionalFormatting>
  <conditionalFormatting sqref="AS43">
    <cfRule type="cellIs" dxfId="24989" priority="1671" operator="lessThan">
      <formula>$C$4</formula>
    </cfRule>
  </conditionalFormatting>
  <conditionalFormatting sqref="AS44">
    <cfRule type="cellIs" dxfId="24988" priority="1672" operator="lessThan">
      <formula>$C$4</formula>
    </cfRule>
  </conditionalFormatting>
  <conditionalFormatting sqref="AS45">
    <cfRule type="cellIs" dxfId="24987" priority="1673" operator="lessThan">
      <formula>$C$4</formula>
    </cfRule>
  </conditionalFormatting>
  <conditionalFormatting sqref="AS46">
    <cfRule type="cellIs" dxfId="24986" priority="1674" operator="lessThan">
      <formula>$C$4</formula>
    </cfRule>
  </conditionalFormatting>
  <conditionalFormatting sqref="AS47">
    <cfRule type="cellIs" dxfId="24985" priority="1675" operator="lessThan">
      <formula>$C$4</formula>
    </cfRule>
  </conditionalFormatting>
  <conditionalFormatting sqref="AS48">
    <cfRule type="cellIs" dxfId="24984" priority="1676" operator="lessThan">
      <formula>$C$4</formula>
    </cfRule>
  </conditionalFormatting>
  <conditionalFormatting sqref="AS49">
    <cfRule type="cellIs" dxfId="24983" priority="1677" operator="lessThan">
      <formula>$C$4</formula>
    </cfRule>
  </conditionalFormatting>
  <conditionalFormatting sqref="AS50">
    <cfRule type="cellIs" dxfId="24982" priority="1678" operator="lessThan">
      <formula>$C$4</formula>
    </cfRule>
  </conditionalFormatting>
  <conditionalFormatting sqref="AS51">
    <cfRule type="cellIs" dxfId="24981" priority="1679" operator="lessThan">
      <formula>$C$4</formula>
    </cfRule>
  </conditionalFormatting>
  <conditionalFormatting sqref="AS52">
    <cfRule type="cellIs" dxfId="24980" priority="1680" operator="lessThan">
      <formula>$C$4</formula>
    </cfRule>
  </conditionalFormatting>
  <conditionalFormatting sqref="AS53">
    <cfRule type="cellIs" dxfId="24979" priority="1681" operator="lessThan">
      <formula>$C$4</formula>
    </cfRule>
  </conditionalFormatting>
  <conditionalFormatting sqref="AS54">
    <cfRule type="cellIs" dxfId="24978" priority="1682" operator="lessThan">
      <formula>$C$4</formula>
    </cfRule>
  </conditionalFormatting>
  <conditionalFormatting sqref="AS55">
    <cfRule type="cellIs" dxfId="24977" priority="1683" operator="lessThan">
      <formula>$C$4</formula>
    </cfRule>
  </conditionalFormatting>
  <conditionalFormatting sqref="AS56">
    <cfRule type="cellIs" dxfId="24976" priority="1684" operator="lessThan">
      <formula>$C$4</formula>
    </cfRule>
  </conditionalFormatting>
  <conditionalFormatting sqref="AS57">
    <cfRule type="cellIs" dxfId="24975" priority="1685" operator="lessThan">
      <formula>$C$4</formula>
    </cfRule>
  </conditionalFormatting>
  <conditionalFormatting sqref="AS58">
    <cfRule type="cellIs" dxfId="24974" priority="1686" operator="lessThan">
      <formula>$C$4</formula>
    </cfRule>
  </conditionalFormatting>
  <conditionalFormatting sqref="AS59">
    <cfRule type="cellIs" dxfId="24973" priority="1687" operator="lessThan">
      <formula>$C$4</formula>
    </cfRule>
  </conditionalFormatting>
  <conditionalFormatting sqref="AS60">
    <cfRule type="cellIs" dxfId="24972" priority="1688" operator="lessThan">
      <formula>$C$4</formula>
    </cfRule>
  </conditionalFormatting>
  <conditionalFormatting sqref="AT11">
    <cfRule type="cellIs" dxfId="24971" priority="1689" operator="lessThan">
      <formula>$C$4</formula>
    </cfRule>
  </conditionalFormatting>
  <conditionalFormatting sqref="AT12">
    <cfRule type="cellIs" dxfId="24970" priority="1690" operator="lessThan">
      <formula>$C$4</formula>
    </cfRule>
  </conditionalFormatting>
  <conditionalFormatting sqref="AT13">
    <cfRule type="cellIs" dxfId="24969" priority="1691" operator="lessThan">
      <formula>$C$4</formula>
    </cfRule>
  </conditionalFormatting>
  <conditionalFormatting sqref="AT14">
    <cfRule type="cellIs" dxfId="24968" priority="1692" operator="lessThan">
      <formula>$C$4</formula>
    </cfRule>
  </conditionalFormatting>
  <conditionalFormatting sqref="AT15">
    <cfRule type="cellIs" dxfId="24967" priority="1693" operator="lessThan">
      <formula>$C$4</formula>
    </cfRule>
  </conditionalFormatting>
  <conditionalFormatting sqref="AT16">
    <cfRule type="cellIs" dxfId="24966" priority="1694" operator="lessThan">
      <formula>$C$4</formula>
    </cfRule>
  </conditionalFormatting>
  <conditionalFormatting sqref="AT17">
    <cfRule type="cellIs" dxfId="24965" priority="1695" operator="lessThan">
      <formula>$C$4</formula>
    </cfRule>
  </conditionalFormatting>
  <conditionalFormatting sqref="AT18">
    <cfRule type="cellIs" dxfId="24964" priority="1696" operator="lessThan">
      <formula>$C$4</formula>
    </cfRule>
  </conditionalFormatting>
  <conditionalFormatting sqref="AT19">
    <cfRule type="cellIs" dxfId="24963" priority="1697" operator="lessThan">
      <formula>$C$4</formula>
    </cfRule>
  </conditionalFormatting>
  <conditionalFormatting sqref="AT20">
    <cfRule type="cellIs" dxfId="24962" priority="1698" operator="lessThan">
      <formula>$C$4</formula>
    </cfRule>
  </conditionalFormatting>
  <conditionalFormatting sqref="AT21">
    <cfRule type="cellIs" dxfId="24961" priority="1699" operator="lessThan">
      <formula>$C$4</formula>
    </cfRule>
  </conditionalFormatting>
  <conditionalFormatting sqref="AT22">
    <cfRule type="cellIs" dxfId="24960" priority="1700" operator="lessThan">
      <formula>$C$4</formula>
    </cfRule>
  </conditionalFormatting>
  <conditionalFormatting sqref="AT23">
    <cfRule type="cellIs" dxfId="24959" priority="1701" operator="lessThan">
      <formula>$C$4</formula>
    </cfRule>
  </conditionalFormatting>
  <conditionalFormatting sqref="AT24">
    <cfRule type="cellIs" dxfId="24958" priority="1702" operator="lessThan">
      <formula>$C$4</formula>
    </cfRule>
  </conditionalFormatting>
  <conditionalFormatting sqref="AT25">
    <cfRule type="cellIs" dxfId="24957" priority="1703" operator="lessThan">
      <formula>$C$4</formula>
    </cfRule>
  </conditionalFormatting>
  <conditionalFormatting sqref="AT26">
    <cfRule type="cellIs" dxfId="24956" priority="1704" operator="lessThan">
      <formula>$C$4</formula>
    </cfRule>
  </conditionalFormatting>
  <conditionalFormatting sqref="AT27">
    <cfRule type="cellIs" dxfId="24955" priority="1705" operator="lessThan">
      <formula>$C$4</formula>
    </cfRule>
  </conditionalFormatting>
  <conditionalFormatting sqref="AT28">
    <cfRule type="cellIs" dxfId="24954" priority="1706" operator="lessThan">
      <formula>$C$4</formula>
    </cfRule>
  </conditionalFormatting>
  <conditionalFormatting sqref="AT29">
    <cfRule type="cellIs" dxfId="24953" priority="1707" operator="lessThan">
      <formula>$C$4</formula>
    </cfRule>
  </conditionalFormatting>
  <conditionalFormatting sqref="AT30">
    <cfRule type="cellIs" dxfId="24952" priority="1708" operator="lessThan">
      <formula>$C$4</formula>
    </cfRule>
  </conditionalFormatting>
  <conditionalFormatting sqref="AT31">
    <cfRule type="cellIs" dxfId="24951" priority="1709" operator="lessThan">
      <formula>$C$4</formula>
    </cfRule>
  </conditionalFormatting>
  <conditionalFormatting sqref="AT32">
    <cfRule type="cellIs" dxfId="24950" priority="1710" operator="lessThan">
      <formula>$C$4</formula>
    </cfRule>
  </conditionalFormatting>
  <conditionalFormatting sqref="AT33">
    <cfRule type="cellIs" dxfId="24949" priority="1711" operator="lessThan">
      <formula>$C$4</formula>
    </cfRule>
  </conditionalFormatting>
  <conditionalFormatting sqref="AT34">
    <cfRule type="cellIs" dxfId="24948" priority="1712" operator="lessThan">
      <formula>$C$4</formula>
    </cfRule>
  </conditionalFormatting>
  <conditionalFormatting sqref="AT35">
    <cfRule type="cellIs" dxfId="24947" priority="1713" operator="lessThan">
      <formula>$C$4</formula>
    </cfRule>
  </conditionalFormatting>
  <conditionalFormatting sqref="AT36">
    <cfRule type="cellIs" dxfId="24946" priority="1714" operator="lessThan">
      <formula>$C$4</formula>
    </cfRule>
  </conditionalFormatting>
  <conditionalFormatting sqref="AT37">
    <cfRule type="cellIs" dxfId="24945" priority="1715" operator="lessThan">
      <formula>$C$4</formula>
    </cfRule>
  </conditionalFormatting>
  <conditionalFormatting sqref="AT38">
    <cfRule type="cellIs" dxfId="24944" priority="1716" operator="lessThan">
      <formula>$C$4</formula>
    </cfRule>
  </conditionalFormatting>
  <conditionalFormatting sqref="AT39">
    <cfRule type="cellIs" dxfId="24943" priority="1717" operator="lessThan">
      <formula>$C$4</formula>
    </cfRule>
  </conditionalFormatting>
  <conditionalFormatting sqref="AT40">
    <cfRule type="cellIs" dxfId="24942" priority="1718" operator="lessThan">
      <formula>$C$4</formula>
    </cfRule>
  </conditionalFormatting>
  <conditionalFormatting sqref="AT41">
    <cfRule type="cellIs" dxfId="24941" priority="1719" operator="lessThan">
      <formula>$C$4</formula>
    </cfRule>
  </conditionalFormatting>
  <conditionalFormatting sqref="AT42">
    <cfRule type="cellIs" dxfId="24940" priority="1720" operator="lessThan">
      <formula>$C$4</formula>
    </cfRule>
  </conditionalFormatting>
  <conditionalFormatting sqref="AT43">
    <cfRule type="cellIs" dxfId="24939" priority="1721" operator="lessThan">
      <formula>$C$4</formula>
    </cfRule>
  </conditionalFormatting>
  <conditionalFormatting sqref="AT44">
    <cfRule type="cellIs" dxfId="24938" priority="1722" operator="lessThan">
      <formula>$C$4</formula>
    </cfRule>
  </conditionalFormatting>
  <conditionalFormatting sqref="AT45">
    <cfRule type="cellIs" dxfId="24937" priority="1723" operator="lessThan">
      <formula>$C$4</formula>
    </cfRule>
  </conditionalFormatting>
  <conditionalFormatting sqref="AT46">
    <cfRule type="cellIs" dxfId="24936" priority="1724" operator="lessThan">
      <formula>$C$4</formula>
    </cfRule>
  </conditionalFormatting>
  <conditionalFormatting sqref="AT47">
    <cfRule type="cellIs" dxfId="24935" priority="1725" operator="lessThan">
      <formula>$C$4</formula>
    </cfRule>
  </conditionalFormatting>
  <conditionalFormatting sqref="AT48">
    <cfRule type="cellIs" dxfId="24934" priority="1726" operator="lessThan">
      <formula>$C$4</formula>
    </cfRule>
  </conditionalFormatting>
  <conditionalFormatting sqref="AT49">
    <cfRule type="cellIs" dxfId="24933" priority="1727" operator="lessThan">
      <formula>$C$4</formula>
    </cfRule>
  </conditionalFormatting>
  <conditionalFormatting sqref="AT50">
    <cfRule type="cellIs" dxfId="24932" priority="1728" operator="lessThan">
      <formula>$C$4</formula>
    </cfRule>
  </conditionalFormatting>
  <conditionalFormatting sqref="AT51">
    <cfRule type="cellIs" dxfId="24931" priority="1729" operator="lessThan">
      <formula>$C$4</formula>
    </cfRule>
  </conditionalFormatting>
  <conditionalFormatting sqref="AT52">
    <cfRule type="cellIs" dxfId="24930" priority="1730" operator="lessThan">
      <formula>$C$4</formula>
    </cfRule>
  </conditionalFormatting>
  <conditionalFormatting sqref="AT53">
    <cfRule type="cellIs" dxfId="24929" priority="1731" operator="lessThan">
      <formula>$C$4</formula>
    </cfRule>
  </conditionalFormatting>
  <conditionalFormatting sqref="AT54">
    <cfRule type="cellIs" dxfId="24928" priority="1732" operator="lessThan">
      <formula>$C$4</formula>
    </cfRule>
  </conditionalFormatting>
  <conditionalFormatting sqref="AT55">
    <cfRule type="cellIs" dxfId="24927" priority="1733" operator="lessThan">
      <formula>$C$4</formula>
    </cfRule>
  </conditionalFormatting>
  <conditionalFormatting sqref="AT56">
    <cfRule type="cellIs" dxfId="24926" priority="1734" operator="lessThan">
      <formula>$C$4</formula>
    </cfRule>
  </conditionalFormatting>
  <conditionalFormatting sqref="AT57">
    <cfRule type="cellIs" dxfId="24925" priority="1735" operator="lessThan">
      <formula>$C$4</formula>
    </cfRule>
  </conditionalFormatting>
  <conditionalFormatting sqref="AT58">
    <cfRule type="cellIs" dxfId="24924" priority="1736" operator="lessThan">
      <formula>$C$4</formula>
    </cfRule>
  </conditionalFormatting>
  <conditionalFormatting sqref="AT59">
    <cfRule type="cellIs" dxfId="24923" priority="1737" operator="lessThan">
      <formula>$C$4</formula>
    </cfRule>
  </conditionalFormatting>
  <conditionalFormatting sqref="AT60">
    <cfRule type="cellIs" dxfId="24922" priority="1738" operator="lessThan">
      <formula>$C$4</formula>
    </cfRule>
  </conditionalFormatting>
  <conditionalFormatting sqref="AU11">
    <cfRule type="cellIs" dxfId="24921" priority="1739" operator="lessThan">
      <formula>$C$4</formula>
    </cfRule>
  </conditionalFormatting>
  <conditionalFormatting sqref="AU12">
    <cfRule type="cellIs" dxfId="24920" priority="1740" operator="lessThan">
      <formula>$C$4</formula>
    </cfRule>
  </conditionalFormatting>
  <conditionalFormatting sqref="AU13">
    <cfRule type="cellIs" dxfId="24919" priority="1741" operator="lessThan">
      <formula>$C$4</formula>
    </cfRule>
  </conditionalFormatting>
  <conditionalFormatting sqref="AU14">
    <cfRule type="cellIs" dxfId="24918" priority="1742" operator="lessThan">
      <formula>$C$4</formula>
    </cfRule>
  </conditionalFormatting>
  <conditionalFormatting sqref="AU15">
    <cfRule type="cellIs" dxfId="24917" priority="1743" operator="lessThan">
      <formula>$C$4</formula>
    </cfRule>
  </conditionalFormatting>
  <conditionalFormatting sqref="AU16">
    <cfRule type="cellIs" dxfId="24916" priority="1744" operator="lessThan">
      <formula>$C$4</formula>
    </cfRule>
  </conditionalFormatting>
  <conditionalFormatting sqref="AU17">
    <cfRule type="cellIs" dxfId="24915" priority="1745" operator="lessThan">
      <formula>$C$4</formula>
    </cfRule>
  </conditionalFormatting>
  <conditionalFormatting sqref="AU18">
    <cfRule type="cellIs" dxfId="24914" priority="1746" operator="lessThan">
      <formula>$C$4</formula>
    </cfRule>
  </conditionalFormatting>
  <conditionalFormatting sqref="AU19">
    <cfRule type="cellIs" dxfId="24913" priority="1747" operator="lessThan">
      <formula>$C$4</formula>
    </cfRule>
  </conditionalFormatting>
  <conditionalFormatting sqref="AU20">
    <cfRule type="cellIs" dxfId="24912" priority="1748" operator="lessThan">
      <formula>$C$4</formula>
    </cfRule>
  </conditionalFormatting>
  <conditionalFormatting sqref="AU21">
    <cfRule type="cellIs" dxfId="24911" priority="1749" operator="lessThan">
      <formula>$C$4</formula>
    </cfRule>
  </conditionalFormatting>
  <conditionalFormatting sqref="AU22">
    <cfRule type="cellIs" dxfId="24910" priority="1750" operator="lessThan">
      <formula>$C$4</formula>
    </cfRule>
  </conditionalFormatting>
  <conditionalFormatting sqref="AU23">
    <cfRule type="cellIs" dxfId="24909" priority="1751" operator="lessThan">
      <formula>$C$4</formula>
    </cfRule>
  </conditionalFormatting>
  <conditionalFormatting sqref="AU24">
    <cfRule type="cellIs" dxfId="24908" priority="1752" operator="lessThan">
      <formula>$C$4</formula>
    </cfRule>
  </conditionalFormatting>
  <conditionalFormatting sqref="AU25">
    <cfRule type="cellIs" dxfId="24907" priority="1753" operator="lessThan">
      <formula>$C$4</formula>
    </cfRule>
  </conditionalFormatting>
  <conditionalFormatting sqref="AU26">
    <cfRule type="cellIs" dxfId="24906" priority="1754" operator="lessThan">
      <formula>$C$4</formula>
    </cfRule>
  </conditionalFormatting>
  <conditionalFormatting sqref="AU27">
    <cfRule type="cellIs" dxfId="24905" priority="1755" operator="lessThan">
      <formula>$C$4</formula>
    </cfRule>
  </conditionalFormatting>
  <conditionalFormatting sqref="AU28">
    <cfRule type="cellIs" dxfId="24904" priority="1756" operator="lessThan">
      <formula>$C$4</formula>
    </cfRule>
  </conditionalFormatting>
  <conditionalFormatting sqref="AU29">
    <cfRule type="cellIs" dxfId="24903" priority="1757" operator="lessThan">
      <formula>$C$4</formula>
    </cfRule>
  </conditionalFormatting>
  <conditionalFormatting sqref="AU30">
    <cfRule type="cellIs" dxfId="24902" priority="1758" operator="lessThan">
      <formula>$C$4</formula>
    </cfRule>
  </conditionalFormatting>
  <conditionalFormatting sqref="AU31">
    <cfRule type="cellIs" dxfId="24901" priority="1759" operator="lessThan">
      <formula>$C$4</formula>
    </cfRule>
  </conditionalFormatting>
  <conditionalFormatting sqref="AU32">
    <cfRule type="cellIs" dxfId="24900" priority="1760" operator="lessThan">
      <formula>$C$4</formula>
    </cfRule>
  </conditionalFormatting>
  <conditionalFormatting sqref="AU33">
    <cfRule type="cellIs" dxfId="24899" priority="1761" operator="lessThan">
      <formula>$C$4</formula>
    </cfRule>
  </conditionalFormatting>
  <conditionalFormatting sqref="AU34">
    <cfRule type="cellIs" dxfId="24898" priority="1762" operator="lessThan">
      <formula>$C$4</formula>
    </cfRule>
  </conditionalFormatting>
  <conditionalFormatting sqref="AU35">
    <cfRule type="cellIs" dxfId="24897" priority="1763" operator="lessThan">
      <formula>$C$4</formula>
    </cfRule>
  </conditionalFormatting>
  <conditionalFormatting sqref="AU36">
    <cfRule type="cellIs" dxfId="24896" priority="1764" operator="lessThan">
      <formula>$C$4</formula>
    </cfRule>
  </conditionalFormatting>
  <conditionalFormatting sqref="AU37">
    <cfRule type="cellIs" dxfId="24895" priority="1765" operator="lessThan">
      <formula>$C$4</formula>
    </cfRule>
  </conditionalFormatting>
  <conditionalFormatting sqref="AU38">
    <cfRule type="cellIs" dxfId="24894" priority="1766" operator="lessThan">
      <formula>$C$4</formula>
    </cfRule>
  </conditionalFormatting>
  <conditionalFormatting sqref="AU39">
    <cfRule type="cellIs" dxfId="24893" priority="1767" operator="lessThan">
      <formula>$C$4</formula>
    </cfRule>
  </conditionalFormatting>
  <conditionalFormatting sqref="AU40">
    <cfRule type="cellIs" dxfId="24892" priority="1768" operator="lessThan">
      <formula>$C$4</formula>
    </cfRule>
  </conditionalFormatting>
  <conditionalFormatting sqref="AU41">
    <cfRule type="cellIs" dxfId="24891" priority="1769" operator="lessThan">
      <formula>$C$4</formula>
    </cfRule>
  </conditionalFormatting>
  <conditionalFormatting sqref="AU42">
    <cfRule type="cellIs" dxfId="24890" priority="1770" operator="lessThan">
      <formula>$C$4</formula>
    </cfRule>
  </conditionalFormatting>
  <conditionalFormatting sqref="AU43">
    <cfRule type="cellIs" dxfId="24889" priority="1771" operator="lessThan">
      <formula>$C$4</formula>
    </cfRule>
  </conditionalFormatting>
  <conditionalFormatting sqref="AU44">
    <cfRule type="cellIs" dxfId="24888" priority="1772" operator="lessThan">
      <formula>$C$4</formula>
    </cfRule>
  </conditionalFormatting>
  <conditionalFormatting sqref="AU45">
    <cfRule type="cellIs" dxfId="24887" priority="1773" operator="lessThan">
      <formula>$C$4</formula>
    </cfRule>
  </conditionalFormatting>
  <conditionalFormatting sqref="AU46">
    <cfRule type="cellIs" dxfId="24886" priority="1774" operator="lessThan">
      <formula>$C$4</formula>
    </cfRule>
  </conditionalFormatting>
  <conditionalFormatting sqref="AU47">
    <cfRule type="cellIs" dxfId="24885" priority="1775" operator="lessThan">
      <formula>$C$4</formula>
    </cfRule>
  </conditionalFormatting>
  <conditionalFormatting sqref="AU48">
    <cfRule type="cellIs" dxfId="24884" priority="1776" operator="lessThan">
      <formula>$C$4</formula>
    </cfRule>
  </conditionalFormatting>
  <conditionalFormatting sqref="AU49">
    <cfRule type="cellIs" dxfId="24883" priority="1777" operator="lessThan">
      <formula>$C$4</formula>
    </cfRule>
  </conditionalFormatting>
  <conditionalFormatting sqref="AU50">
    <cfRule type="cellIs" dxfId="24882" priority="1778" operator="lessThan">
      <formula>$C$4</formula>
    </cfRule>
  </conditionalFormatting>
  <conditionalFormatting sqref="AU51">
    <cfRule type="cellIs" dxfId="24881" priority="1779" operator="lessThan">
      <formula>$C$4</formula>
    </cfRule>
  </conditionalFormatting>
  <conditionalFormatting sqref="AU52">
    <cfRule type="cellIs" dxfId="24880" priority="1780" operator="lessThan">
      <formula>$C$4</formula>
    </cfRule>
  </conditionalFormatting>
  <conditionalFormatting sqref="AU53">
    <cfRule type="cellIs" dxfId="24879" priority="1781" operator="lessThan">
      <formula>$C$4</formula>
    </cfRule>
  </conditionalFormatting>
  <conditionalFormatting sqref="AU54">
    <cfRule type="cellIs" dxfId="24878" priority="1782" operator="lessThan">
      <formula>$C$4</formula>
    </cfRule>
  </conditionalFormatting>
  <conditionalFormatting sqref="AU55">
    <cfRule type="cellIs" dxfId="24877" priority="1783" operator="lessThan">
      <formula>$C$4</formula>
    </cfRule>
  </conditionalFormatting>
  <conditionalFormatting sqref="AU56">
    <cfRule type="cellIs" dxfId="24876" priority="1784" operator="lessThan">
      <formula>$C$4</formula>
    </cfRule>
  </conditionalFormatting>
  <conditionalFormatting sqref="AU57">
    <cfRule type="cellIs" dxfId="24875" priority="1785" operator="lessThan">
      <formula>$C$4</formula>
    </cfRule>
  </conditionalFormatting>
  <conditionalFormatting sqref="AU58">
    <cfRule type="cellIs" dxfId="24874" priority="1786" operator="lessThan">
      <formula>$C$4</formula>
    </cfRule>
  </conditionalFormatting>
  <conditionalFormatting sqref="AU59">
    <cfRule type="cellIs" dxfId="24873" priority="1787" operator="lessThan">
      <formula>$C$4</formula>
    </cfRule>
  </conditionalFormatting>
  <conditionalFormatting sqref="AU60">
    <cfRule type="cellIs" dxfId="24872" priority="1788" operator="lessThan">
      <formula>$C$4</formula>
    </cfRule>
  </conditionalFormatting>
  <conditionalFormatting sqref="AV11">
    <cfRule type="cellIs" dxfId="24871" priority="1789" operator="lessThan">
      <formula>$C$4</formula>
    </cfRule>
  </conditionalFormatting>
  <conditionalFormatting sqref="AV12">
    <cfRule type="cellIs" dxfId="24870" priority="1790" operator="lessThan">
      <formula>$C$4</formula>
    </cfRule>
  </conditionalFormatting>
  <conditionalFormatting sqref="AV13">
    <cfRule type="cellIs" dxfId="24869" priority="1791" operator="lessThan">
      <formula>$C$4</formula>
    </cfRule>
  </conditionalFormatting>
  <conditionalFormatting sqref="AV14">
    <cfRule type="cellIs" dxfId="24868" priority="1792" operator="lessThan">
      <formula>$C$4</formula>
    </cfRule>
  </conditionalFormatting>
  <conditionalFormatting sqref="AV15">
    <cfRule type="cellIs" dxfId="24867" priority="1793" operator="lessThan">
      <formula>$C$4</formula>
    </cfRule>
  </conditionalFormatting>
  <conditionalFormatting sqref="AV16">
    <cfRule type="cellIs" dxfId="24866" priority="1794" operator="lessThan">
      <formula>$C$4</formula>
    </cfRule>
  </conditionalFormatting>
  <conditionalFormatting sqref="AV17">
    <cfRule type="cellIs" dxfId="24865" priority="1795" operator="lessThan">
      <formula>$C$4</formula>
    </cfRule>
  </conditionalFormatting>
  <conditionalFormatting sqref="AV18">
    <cfRule type="cellIs" dxfId="24864" priority="1796" operator="lessThan">
      <formula>$C$4</formula>
    </cfRule>
  </conditionalFormatting>
  <conditionalFormatting sqref="AV19">
    <cfRule type="cellIs" dxfId="24863" priority="1797" operator="lessThan">
      <formula>$C$4</formula>
    </cfRule>
  </conditionalFormatting>
  <conditionalFormatting sqref="AV20">
    <cfRule type="cellIs" dxfId="24862" priority="1798" operator="lessThan">
      <formula>$C$4</formula>
    </cfRule>
  </conditionalFormatting>
  <conditionalFormatting sqref="AV21">
    <cfRule type="cellIs" dxfId="24861" priority="1799" operator="lessThan">
      <formula>$C$4</formula>
    </cfRule>
  </conditionalFormatting>
  <conditionalFormatting sqref="AV22">
    <cfRule type="cellIs" dxfId="24860" priority="1800" operator="lessThan">
      <formula>$C$4</formula>
    </cfRule>
  </conditionalFormatting>
  <conditionalFormatting sqref="AV23">
    <cfRule type="cellIs" dxfId="24859" priority="1801" operator="lessThan">
      <formula>$C$4</formula>
    </cfRule>
  </conditionalFormatting>
  <conditionalFormatting sqref="AV24">
    <cfRule type="cellIs" dxfId="24858" priority="1802" operator="lessThan">
      <formula>$C$4</formula>
    </cfRule>
  </conditionalFormatting>
  <conditionalFormatting sqref="AV25">
    <cfRule type="cellIs" dxfId="24857" priority="1803" operator="lessThan">
      <formula>$C$4</formula>
    </cfRule>
  </conditionalFormatting>
  <conditionalFormatting sqref="AV26">
    <cfRule type="cellIs" dxfId="24856" priority="1804" operator="lessThan">
      <formula>$C$4</formula>
    </cfRule>
  </conditionalFormatting>
  <conditionalFormatting sqref="AV27">
    <cfRule type="cellIs" dxfId="24855" priority="1805" operator="lessThan">
      <formula>$C$4</formula>
    </cfRule>
  </conditionalFormatting>
  <conditionalFormatting sqref="AV28">
    <cfRule type="cellIs" dxfId="24854" priority="1806" operator="lessThan">
      <formula>$C$4</formula>
    </cfRule>
  </conditionalFormatting>
  <conditionalFormatting sqref="AV29">
    <cfRule type="cellIs" dxfId="24853" priority="1807" operator="lessThan">
      <formula>$C$4</formula>
    </cfRule>
  </conditionalFormatting>
  <conditionalFormatting sqref="AV30">
    <cfRule type="cellIs" dxfId="24852" priority="1808" operator="lessThan">
      <formula>$C$4</formula>
    </cfRule>
  </conditionalFormatting>
  <conditionalFormatting sqref="AV31">
    <cfRule type="cellIs" dxfId="24851" priority="1809" operator="lessThan">
      <formula>$C$4</formula>
    </cfRule>
  </conditionalFormatting>
  <conditionalFormatting sqref="AV32">
    <cfRule type="cellIs" dxfId="24850" priority="1810" operator="lessThan">
      <formula>$C$4</formula>
    </cfRule>
  </conditionalFormatting>
  <conditionalFormatting sqref="AV33">
    <cfRule type="cellIs" dxfId="24849" priority="1811" operator="lessThan">
      <formula>$C$4</formula>
    </cfRule>
  </conditionalFormatting>
  <conditionalFormatting sqref="AV34">
    <cfRule type="cellIs" dxfId="24848" priority="1812" operator="lessThan">
      <formula>$C$4</formula>
    </cfRule>
  </conditionalFormatting>
  <conditionalFormatting sqref="AV35">
    <cfRule type="cellIs" dxfId="24847" priority="1813" operator="lessThan">
      <formula>$C$4</formula>
    </cfRule>
  </conditionalFormatting>
  <conditionalFormatting sqref="AV36">
    <cfRule type="cellIs" dxfId="24846" priority="1814" operator="lessThan">
      <formula>$C$4</formula>
    </cfRule>
  </conditionalFormatting>
  <conditionalFormatting sqref="AV37">
    <cfRule type="cellIs" dxfId="24845" priority="1815" operator="lessThan">
      <formula>$C$4</formula>
    </cfRule>
  </conditionalFormatting>
  <conditionalFormatting sqref="AV38">
    <cfRule type="cellIs" dxfId="24844" priority="1816" operator="lessThan">
      <formula>$C$4</formula>
    </cfRule>
  </conditionalFormatting>
  <conditionalFormatting sqref="AV39">
    <cfRule type="cellIs" dxfId="24843" priority="1817" operator="lessThan">
      <formula>$C$4</formula>
    </cfRule>
  </conditionalFormatting>
  <conditionalFormatting sqref="AV40">
    <cfRule type="cellIs" dxfId="24842" priority="1818" operator="lessThan">
      <formula>$C$4</formula>
    </cfRule>
  </conditionalFormatting>
  <conditionalFormatting sqref="AV41">
    <cfRule type="cellIs" dxfId="24841" priority="1819" operator="lessThan">
      <formula>$C$4</formula>
    </cfRule>
  </conditionalFormatting>
  <conditionalFormatting sqref="AV42">
    <cfRule type="cellIs" dxfId="24840" priority="1820" operator="lessThan">
      <formula>$C$4</formula>
    </cfRule>
  </conditionalFormatting>
  <conditionalFormatting sqref="AV43">
    <cfRule type="cellIs" dxfId="24839" priority="1821" operator="lessThan">
      <formula>$C$4</formula>
    </cfRule>
  </conditionalFormatting>
  <conditionalFormatting sqref="AV44">
    <cfRule type="cellIs" dxfId="24838" priority="1822" operator="lessThan">
      <formula>$C$4</formula>
    </cfRule>
  </conditionalFormatting>
  <conditionalFormatting sqref="AV45">
    <cfRule type="cellIs" dxfId="24837" priority="1823" operator="lessThan">
      <formula>$C$4</formula>
    </cfRule>
  </conditionalFormatting>
  <conditionalFormatting sqref="AV46">
    <cfRule type="cellIs" dxfId="24836" priority="1824" operator="lessThan">
      <formula>$C$4</formula>
    </cfRule>
  </conditionalFormatting>
  <conditionalFormatting sqref="AV47">
    <cfRule type="cellIs" dxfId="24835" priority="1825" operator="lessThan">
      <formula>$C$4</formula>
    </cfRule>
  </conditionalFormatting>
  <conditionalFormatting sqref="AV48">
    <cfRule type="cellIs" dxfId="24834" priority="1826" operator="lessThan">
      <formula>$C$4</formula>
    </cfRule>
  </conditionalFormatting>
  <conditionalFormatting sqref="AV49">
    <cfRule type="cellIs" dxfId="24833" priority="1827" operator="lessThan">
      <formula>$C$4</formula>
    </cfRule>
  </conditionalFormatting>
  <conditionalFormatting sqref="AV50">
    <cfRule type="cellIs" dxfId="24832" priority="1828" operator="lessThan">
      <formula>$C$4</formula>
    </cfRule>
  </conditionalFormatting>
  <conditionalFormatting sqref="AV51">
    <cfRule type="cellIs" dxfId="24831" priority="1829" operator="lessThan">
      <formula>$C$4</formula>
    </cfRule>
  </conditionalFormatting>
  <conditionalFormatting sqref="AV52">
    <cfRule type="cellIs" dxfId="24830" priority="1830" operator="lessThan">
      <formula>$C$4</formula>
    </cfRule>
  </conditionalFormatting>
  <conditionalFormatting sqref="AV53">
    <cfRule type="cellIs" dxfId="24829" priority="1831" operator="lessThan">
      <formula>$C$4</formula>
    </cfRule>
  </conditionalFormatting>
  <conditionalFormatting sqref="AV54">
    <cfRule type="cellIs" dxfId="24828" priority="1832" operator="lessThan">
      <formula>$C$4</formula>
    </cfRule>
  </conditionalFormatting>
  <conditionalFormatting sqref="AV55">
    <cfRule type="cellIs" dxfId="24827" priority="1833" operator="lessThan">
      <formula>$C$4</formula>
    </cfRule>
  </conditionalFormatting>
  <conditionalFormatting sqref="AV56">
    <cfRule type="cellIs" dxfId="24826" priority="1834" operator="lessThan">
      <formula>$C$4</formula>
    </cfRule>
  </conditionalFormatting>
  <conditionalFormatting sqref="AV57">
    <cfRule type="cellIs" dxfId="24825" priority="1835" operator="lessThan">
      <formula>$C$4</formula>
    </cfRule>
  </conditionalFormatting>
  <conditionalFormatting sqref="AV58">
    <cfRule type="cellIs" dxfId="24824" priority="1836" operator="lessThan">
      <formula>$C$4</formula>
    </cfRule>
  </conditionalFormatting>
  <conditionalFormatting sqref="AV59">
    <cfRule type="cellIs" dxfId="24823" priority="1837" operator="lessThan">
      <formula>$C$4</formula>
    </cfRule>
  </conditionalFormatting>
  <conditionalFormatting sqref="AV60">
    <cfRule type="cellIs" dxfId="24822" priority="1838" operator="lessThan">
      <formula>$C$4</formula>
    </cfRule>
  </conditionalFormatting>
  <conditionalFormatting sqref="AW11">
    <cfRule type="cellIs" dxfId="24821" priority="1839" operator="lessThan">
      <formula>$C$4</formula>
    </cfRule>
  </conditionalFormatting>
  <conditionalFormatting sqref="AW12">
    <cfRule type="cellIs" dxfId="24820" priority="1840" operator="lessThan">
      <formula>$C$4</formula>
    </cfRule>
  </conditionalFormatting>
  <conditionalFormatting sqref="AW13">
    <cfRule type="cellIs" dxfId="24819" priority="1841" operator="lessThan">
      <formula>$C$4</formula>
    </cfRule>
  </conditionalFormatting>
  <conditionalFormatting sqref="AW14">
    <cfRule type="cellIs" dxfId="24818" priority="1842" operator="lessThan">
      <formula>$C$4</formula>
    </cfRule>
  </conditionalFormatting>
  <conditionalFormatting sqref="AW15">
    <cfRule type="cellIs" dxfId="24817" priority="1843" operator="lessThan">
      <formula>$C$4</formula>
    </cfRule>
  </conditionalFormatting>
  <conditionalFormatting sqref="AW16">
    <cfRule type="cellIs" dxfId="24816" priority="1844" operator="lessThan">
      <formula>$C$4</formula>
    </cfRule>
  </conditionalFormatting>
  <conditionalFormatting sqref="AW17">
    <cfRule type="cellIs" dxfId="24815" priority="1845" operator="lessThan">
      <formula>$C$4</formula>
    </cfRule>
  </conditionalFormatting>
  <conditionalFormatting sqref="AW18">
    <cfRule type="cellIs" dxfId="24814" priority="1846" operator="lessThan">
      <formula>$C$4</formula>
    </cfRule>
  </conditionalFormatting>
  <conditionalFormatting sqref="AW19">
    <cfRule type="cellIs" dxfId="24813" priority="1847" operator="lessThan">
      <formula>$C$4</formula>
    </cfRule>
  </conditionalFormatting>
  <conditionalFormatting sqref="AW20">
    <cfRule type="cellIs" dxfId="24812" priority="1848" operator="lessThan">
      <formula>$C$4</formula>
    </cfRule>
  </conditionalFormatting>
  <conditionalFormatting sqref="AW21">
    <cfRule type="cellIs" dxfId="24811" priority="1849" operator="lessThan">
      <formula>$C$4</formula>
    </cfRule>
  </conditionalFormatting>
  <conditionalFormatting sqref="AW22">
    <cfRule type="cellIs" dxfId="24810" priority="1850" operator="lessThan">
      <formula>$C$4</formula>
    </cfRule>
  </conditionalFormatting>
  <conditionalFormatting sqref="AW23">
    <cfRule type="cellIs" dxfId="24809" priority="1851" operator="lessThan">
      <formula>$C$4</formula>
    </cfRule>
  </conditionalFormatting>
  <conditionalFormatting sqref="AW24">
    <cfRule type="cellIs" dxfId="24808" priority="1852" operator="lessThan">
      <formula>$C$4</formula>
    </cfRule>
  </conditionalFormatting>
  <conditionalFormatting sqref="AW25">
    <cfRule type="cellIs" dxfId="24807" priority="1853" operator="lessThan">
      <formula>$C$4</formula>
    </cfRule>
  </conditionalFormatting>
  <conditionalFormatting sqref="AW26">
    <cfRule type="cellIs" dxfId="24806" priority="1854" operator="lessThan">
      <formula>$C$4</formula>
    </cfRule>
  </conditionalFormatting>
  <conditionalFormatting sqref="AW27">
    <cfRule type="cellIs" dxfId="24805" priority="1855" operator="lessThan">
      <formula>$C$4</formula>
    </cfRule>
  </conditionalFormatting>
  <conditionalFormatting sqref="AW28">
    <cfRule type="cellIs" dxfId="24804" priority="1856" operator="lessThan">
      <formula>$C$4</formula>
    </cfRule>
  </conditionalFormatting>
  <conditionalFormatting sqref="AW29">
    <cfRule type="cellIs" dxfId="24803" priority="1857" operator="lessThan">
      <formula>$C$4</formula>
    </cfRule>
  </conditionalFormatting>
  <conditionalFormatting sqref="AW30">
    <cfRule type="cellIs" dxfId="24802" priority="1858" operator="lessThan">
      <formula>$C$4</formula>
    </cfRule>
  </conditionalFormatting>
  <conditionalFormatting sqref="AW31">
    <cfRule type="cellIs" dxfId="24801" priority="1859" operator="lessThan">
      <formula>$C$4</formula>
    </cfRule>
  </conditionalFormatting>
  <conditionalFormatting sqref="AW32">
    <cfRule type="cellIs" dxfId="24800" priority="1860" operator="lessThan">
      <formula>$C$4</formula>
    </cfRule>
  </conditionalFormatting>
  <conditionalFormatting sqref="AW33">
    <cfRule type="cellIs" dxfId="24799" priority="1861" operator="lessThan">
      <formula>$C$4</formula>
    </cfRule>
  </conditionalFormatting>
  <conditionalFormatting sqref="AW34">
    <cfRule type="cellIs" dxfId="24798" priority="1862" operator="lessThan">
      <formula>$C$4</formula>
    </cfRule>
  </conditionalFormatting>
  <conditionalFormatting sqref="AW35">
    <cfRule type="cellIs" dxfId="24797" priority="1863" operator="lessThan">
      <formula>$C$4</formula>
    </cfRule>
  </conditionalFormatting>
  <conditionalFormatting sqref="AW36">
    <cfRule type="cellIs" dxfId="24796" priority="1864" operator="lessThan">
      <formula>$C$4</formula>
    </cfRule>
  </conditionalFormatting>
  <conditionalFormatting sqref="AW37">
    <cfRule type="cellIs" dxfId="24795" priority="1865" operator="lessThan">
      <formula>$C$4</formula>
    </cfRule>
  </conditionalFormatting>
  <conditionalFormatting sqref="AW38">
    <cfRule type="cellIs" dxfId="24794" priority="1866" operator="lessThan">
      <formula>$C$4</formula>
    </cfRule>
  </conditionalFormatting>
  <conditionalFormatting sqref="AW39">
    <cfRule type="cellIs" dxfId="24793" priority="1867" operator="lessThan">
      <formula>$C$4</formula>
    </cfRule>
  </conditionalFormatting>
  <conditionalFormatting sqref="AW40">
    <cfRule type="cellIs" dxfId="24792" priority="1868" operator="lessThan">
      <formula>$C$4</formula>
    </cfRule>
  </conditionalFormatting>
  <conditionalFormatting sqref="AW41">
    <cfRule type="cellIs" dxfId="24791" priority="1869" operator="lessThan">
      <formula>$C$4</formula>
    </cfRule>
  </conditionalFormatting>
  <conditionalFormatting sqref="AW42">
    <cfRule type="cellIs" dxfId="24790" priority="1870" operator="lessThan">
      <formula>$C$4</formula>
    </cfRule>
  </conditionalFormatting>
  <conditionalFormatting sqref="AW43">
    <cfRule type="cellIs" dxfId="24789" priority="1871" operator="lessThan">
      <formula>$C$4</formula>
    </cfRule>
  </conditionalFormatting>
  <conditionalFormatting sqref="AW44">
    <cfRule type="cellIs" dxfId="24788" priority="1872" operator="lessThan">
      <formula>$C$4</formula>
    </cfRule>
  </conditionalFormatting>
  <conditionalFormatting sqref="AW45">
    <cfRule type="cellIs" dxfId="24787" priority="1873" operator="lessThan">
      <formula>$C$4</formula>
    </cfRule>
  </conditionalFormatting>
  <conditionalFormatting sqref="AW46">
    <cfRule type="cellIs" dxfId="24786" priority="1874" operator="lessThan">
      <formula>$C$4</formula>
    </cfRule>
  </conditionalFormatting>
  <conditionalFormatting sqref="AW47">
    <cfRule type="cellIs" dxfId="24785" priority="1875" operator="lessThan">
      <formula>$C$4</formula>
    </cfRule>
  </conditionalFormatting>
  <conditionalFormatting sqref="AW48">
    <cfRule type="cellIs" dxfId="24784" priority="1876" operator="lessThan">
      <formula>$C$4</formula>
    </cfRule>
  </conditionalFormatting>
  <conditionalFormatting sqref="AW49">
    <cfRule type="cellIs" dxfId="24783" priority="1877" operator="lessThan">
      <formula>$C$4</formula>
    </cfRule>
  </conditionalFormatting>
  <conditionalFormatting sqref="AW50">
    <cfRule type="cellIs" dxfId="24782" priority="1878" operator="lessThan">
      <formula>$C$4</formula>
    </cfRule>
  </conditionalFormatting>
  <conditionalFormatting sqref="AW51">
    <cfRule type="cellIs" dxfId="24781" priority="1879" operator="lessThan">
      <formula>$C$4</formula>
    </cfRule>
  </conditionalFormatting>
  <conditionalFormatting sqref="AW52">
    <cfRule type="cellIs" dxfId="24780" priority="1880" operator="lessThan">
      <formula>$C$4</formula>
    </cfRule>
  </conditionalFormatting>
  <conditionalFormatting sqref="AW53">
    <cfRule type="cellIs" dxfId="24779" priority="1881" operator="lessThan">
      <formula>$C$4</formula>
    </cfRule>
  </conditionalFormatting>
  <conditionalFormatting sqref="AW54">
    <cfRule type="cellIs" dxfId="24778" priority="1882" operator="lessThan">
      <formula>$C$4</formula>
    </cfRule>
  </conditionalFormatting>
  <conditionalFormatting sqref="AW55">
    <cfRule type="cellIs" dxfId="24777" priority="1883" operator="lessThan">
      <formula>$C$4</formula>
    </cfRule>
  </conditionalFormatting>
  <conditionalFormatting sqref="AW56">
    <cfRule type="cellIs" dxfId="24776" priority="1884" operator="lessThan">
      <formula>$C$4</formula>
    </cfRule>
  </conditionalFormatting>
  <conditionalFormatting sqref="AW57">
    <cfRule type="cellIs" dxfId="24775" priority="1885" operator="lessThan">
      <formula>$C$4</formula>
    </cfRule>
  </conditionalFormatting>
  <conditionalFormatting sqref="AW58">
    <cfRule type="cellIs" dxfId="24774" priority="1886" operator="lessThan">
      <formula>$C$4</formula>
    </cfRule>
  </conditionalFormatting>
  <conditionalFormatting sqref="AW59">
    <cfRule type="cellIs" dxfId="24773" priority="1887" operator="lessThan">
      <formula>$C$4</formula>
    </cfRule>
  </conditionalFormatting>
  <conditionalFormatting sqref="AW60">
    <cfRule type="cellIs" dxfId="24772" priority="1888" operator="lessThan">
      <formula>$C$4</formula>
    </cfRule>
  </conditionalFormatting>
  <conditionalFormatting sqref="AX11">
    <cfRule type="cellIs" dxfId="24771" priority="1889" operator="lessThan">
      <formula>$C$4</formula>
    </cfRule>
  </conditionalFormatting>
  <conditionalFormatting sqref="AX12">
    <cfRule type="cellIs" dxfId="24770" priority="1890" operator="lessThan">
      <formula>$C$4</formula>
    </cfRule>
  </conditionalFormatting>
  <conditionalFormatting sqref="AX13">
    <cfRule type="cellIs" dxfId="24769" priority="1891" operator="lessThan">
      <formula>$C$4</formula>
    </cfRule>
  </conditionalFormatting>
  <conditionalFormatting sqref="AX14">
    <cfRule type="cellIs" dxfId="24768" priority="1892" operator="lessThan">
      <formula>$C$4</formula>
    </cfRule>
  </conditionalFormatting>
  <conditionalFormatting sqref="AX15">
    <cfRule type="cellIs" dxfId="24767" priority="1893" operator="lessThan">
      <formula>$C$4</formula>
    </cfRule>
  </conditionalFormatting>
  <conditionalFormatting sqref="AX16">
    <cfRule type="cellIs" dxfId="24766" priority="1894" operator="lessThan">
      <formula>$C$4</formula>
    </cfRule>
  </conditionalFormatting>
  <conditionalFormatting sqref="AX17">
    <cfRule type="cellIs" dxfId="24765" priority="1895" operator="lessThan">
      <formula>$C$4</formula>
    </cfRule>
  </conditionalFormatting>
  <conditionalFormatting sqref="AX18">
    <cfRule type="cellIs" dxfId="24764" priority="1896" operator="lessThan">
      <formula>$C$4</formula>
    </cfRule>
  </conditionalFormatting>
  <conditionalFormatting sqref="AX19">
    <cfRule type="cellIs" dxfId="24763" priority="1897" operator="lessThan">
      <formula>$C$4</formula>
    </cfRule>
  </conditionalFormatting>
  <conditionalFormatting sqref="AX20">
    <cfRule type="cellIs" dxfId="24762" priority="1898" operator="lessThan">
      <formula>$C$4</formula>
    </cfRule>
  </conditionalFormatting>
  <conditionalFormatting sqref="AX21">
    <cfRule type="cellIs" dxfId="24761" priority="1899" operator="lessThan">
      <formula>$C$4</formula>
    </cfRule>
  </conditionalFormatting>
  <conditionalFormatting sqref="AX22">
    <cfRule type="cellIs" dxfId="24760" priority="1900" operator="lessThan">
      <formula>$C$4</formula>
    </cfRule>
  </conditionalFormatting>
  <conditionalFormatting sqref="AX23">
    <cfRule type="cellIs" dxfId="24759" priority="1901" operator="lessThan">
      <formula>$C$4</formula>
    </cfRule>
  </conditionalFormatting>
  <conditionalFormatting sqref="AX24">
    <cfRule type="cellIs" dxfId="24758" priority="1902" operator="lessThan">
      <formula>$C$4</formula>
    </cfRule>
  </conditionalFormatting>
  <conditionalFormatting sqref="AX25">
    <cfRule type="cellIs" dxfId="24757" priority="1903" operator="lessThan">
      <formula>$C$4</formula>
    </cfRule>
  </conditionalFormatting>
  <conditionalFormatting sqref="AX26">
    <cfRule type="cellIs" dxfId="24756" priority="1904" operator="lessThan">
      <formula>$C$4</formula>
    </cfRule>
  </conditionalFormatting>
  <conditionalFormatting sqref="AX27">
    <cfRule type="cellIs" dxfId="24755" priority="1905" operator="lessThan">
      <formula>$C$4</formula>
    </cfRule>
  </conditionalFormatting>
  <conditionalFormatting sqref="AX28">
    <cfRule type="cellIs" dxfId="24754" priority="1906" operator="lessThan">
      <formula>$C$4</formula>
    </cfRule>
  </conditionalFormatting>
  <conditionalFormatting sqref="AX29">
    <cfRule type="cellIs" dxfId="24753" priority="1907" operator="lessThan">
      <formula>$C$4</formula>
    </cfRule>
  </conditionalFormatting>
  <conditionalFormatting sqref="AX30">
    <cfRule type="cellIs" dxfId="24752" priority="1908" operator="lessThan">
      <formula>$C$4</formula>
    </cfRule>
  </conditionalFormatting>
  <conditionalFormatting sqref="AX31">
    <cfRule type="cellIs" dxfId="24751" priority="1909" operator="lessThan">
      <formula>$C$4</formula>
    </cfRule>
  </conditionalFormatting>
  <conditionalFormatting sqref="AX32">
    <cfRule type="cellIs" dxfId="24750" priority="1910" operator="lessThan">
      <formula>$C$4</formula>
    </cfRule>
  </conditionalFormatting>
  <conditionalFormatting sqref="AX33">
    <cfRule type="cellIs" dxfId="24749" priority="1911" operator="lessThan">
      <formula>$C$4</formula>
    </cfRule>
  </conditionalFormatting>
  <conditionalFormatting sqref="AX34">
    <cfRule type="cellIs" dxfId="24748" priority="1912" operator="lessThan">
      <formula>$C$4</formula>
    </cfRule>
  </conditionalFormatting>
  <conditionalFormatting sqref="AX35">
    <cfRule type="cellIs" dxfId="24747" priority="1913" operator="lessThan">
      <formula>$C$4</formula>
    </cfRule>
  </conditionalFormatting>
  <conditionalFormatting sqref="AX36">
    <cfRule type="cellIs" dxfId="24746" priority="1914" operator="lessThan">
      <formula>$C$4</formula>
    </cfRule>
  </conditionalFormatting>
  <conditionalFormatting sqref="AX37">
    <cfRule type="cellIs" dxfId="24745" priority="1915" operator="lessThan">
      <formula>$C$4</formula>
    </cfRule>
  </conditionalFormatting>
  <conditionalFormatting sqref="AX38">
    <cfRule type="cellIs" dxfId="24744" priority="1916" operator="lessThan">
      <formula>$C$4</formula>
    </cfRule>
  </conditionalFormatting>
  <conditionalFormatting sqref="AX39">
    <cfRule type="cellIs" dxfId="24743" priority="1917" operator="lessThan">
      <formula>$C$4</formula>
    </cfRule>
  </conditionalFormatting>
  <conditionalFormatting sqref="AX40">
    <cfRule type="cellIs" dxfId="24742" priority="1918" operator="lessThan">
      <formula>$C$4</formula>
    </cfRule>
  </conditionalFormatting>
  <conditionalFormatting sqref="AX41">
    <cfRule type="cellIs" dxfId="24741" priority="1919" operator="lessThan">
      <formula>$C$4</formula>
    </cfRule>
  </conditionalFormatting>
  <conditionalFormatting sqref="AX42">
    <cfRule type="cellIs" dxfId="24740" priority="1920" operator="lessThan">
      <formula>$C$4</formula>
    </cfRule>
  </conditionalFormatting>
  <conditionalFormatting sqref="AX43">
    <cfRule type="cellIs" dxfId="24739" priority="1921" operator="lessThan">
      <formula>$C$4</formula>
    </cfRule>
  </conditionalFormatting>
  <conditionalFormatting sqref="AX44">
    <cfRule type="cellIs" dxfId="24738" priority="1922" operator="lessThan">
      <formula>$C$4</formula>
    </cfRule>
  </conditionalFormatting>
  <conditionalFormatting sqref="AX45">
    <cfRule type="cellIs" dxfId="24737" priority="1923" operator="lessThan">
      <formula>$C$4</formula>
    </cfRule>
  </conditionalFormatting>
  <conditionalFormatting sqref="AX46">
    <cfRule type="cellIs" dxfId="24736" priority="1924" operator="lessThan">
      <formula>$C$4</formula>
    </cfRule>
  </conditionalFormatting>
  <conditionalFormatting sqref="AX47">
    <cfRule type="cellIs" dxfId="24735" priority="1925" operator="lessThan">
      <formula>$C$4</formula>
    </cfRule>
  </conditionalFormatting>
  <conditionalFormatting sqref="AX48">
    <cfRule type="cellIs" dxfId="24734" priority="1926" operator="lessThan">
      <formula>$C$4</formula>
    </cfRule>
  </conditionalFormatting>
  <conditionalFormatting sqref="AX49">
    <cfRule type="cellIs" dxfId="24733" priority="1927" operator="lessThan">
      <formula>$C$4</formula>
    </cfRule>
  </conditionalFormatting>
  <conditionalFormatting sqref="AX50">
    <cfRule type="cellIs" dxfId="24732" priority="1928" operator="lessThan">
      <formula>$C$4</formula>
    </cfRule>
  </conditionalFormatting>
  <conditionalFormatting sqref="AX51">
    <cfRule type="cellIs" dxfId="24731" priority="1929" operator="lessThan">
      <formula>$C$4</formula>
    </cfRule>
  </conditionalFormatting>
  <conditionalFormatting sqref="AX52">
    <cfRule type="cellIs" dxfId="24730" priority="1930" operator="lessThan">
      <formula>$C$4</formula>
    </cfRule>
  </conditionalFormatting>
  <conditionalFormatting sqref="AX53">
    <cfRule type="cellIs" dxfId="24729" priority="1931" operator="lessThan">
      <formula>$C$4</formula>
    </cfRule>
  </conditionalFormatting>
  <conditionalFormatting sqref="AX54">
    <cfRule type="cellIs" dxfId="24728" priority="1932" operator="lessThan">
      <formula>$C$4</formula>
    </cfRule>
  </conditionalFormatting>
  <conditionalFormatting sqref="AX55">
    <cfRule type="cellIs" dxfId="24727" priority="1933" operator="lessThan">
      <formula>$C$4</formula>
    </cfRule>
  </conditionalFormatting>
  <conditionalFormatting sqref="AX56">
    <cfRule type="cellIs" dxfId="24726" priority="1934" operator="lessThan">
      <formula>$C$4</formula>
    </cfRule>
  </conditionalFormatting>
  <conditionalFormatting sqref="AX57">
    <cfRule type="cellIs" dxfId="24725" priority="1935" operator="lessThan">
      <formula>$C$4</formula>
    </cfRule>
  </conditionalFormatting>
  <conditionalFormatting sqref="AX58">
    <cfRule type="cellIs" dxfId="24724" priority="1936" operator="lessThan">
      <formula>$C$4</formula>
    </cfRule>
  </conditionalFormatting>
  <conditionalFormatting sqref="AX59">
    <cfRule type="cellIs" dxfId="24723" priority="1937" operator="lessThan">
      <formula>$C$4</formula>
    </cfRule>
  </conditionalFormatting>
  <conditionalFormatting sqref="AX60">
    <cfRule type="cellIs" dxfId="24722" priority="1938" operator="lessThan">
      <formula>$C$4</formula>
    </cfRule>
  </conditionalFormatting>
  <conditionalFormatting sqref="AY11">
    <cfRule type="cellIs" dxfId="24721" priority="1939" operator="lessThan">
      <formula>$C$4</formula>
    </cfRule>
  </conditionalFormatting>
  <conditionalFormatting sqref="AY12">
    <cfRule type="cellIs" dxfId="24720" priority="1940" operator="lessThan">
      <formula>$C$4</formula>
    </cfRule>
  </conditionalFormatting>
  <conditionalFormatting sqref="AY13">
    <cfRule type="cellIs" dxfId="24719" priority="1941" operator="lessThan">
      <formula>$C$4</formula>
    </cfRule>
  </conditionalFormatting>
  <conditionalFormatting sqref="AY14">
    <cfRule type="cellIs" dxfId="24718" priority="1942" operator="lessThan">
      <formula>$C$4</formula>
    </cfRule>
  </conditionalFormatting>
  <conditionalFormatting sqref="AY15">
    <cfRule type="cellIs" dxfId="24717" priority="1943" operator="lessThan">
      <formula>$C$4</formula>
    </cfRule>
  </conditionalFormatting>
  <conditionalFormatting sqref="AY16">
    <cfRule type="cellIs" dxfId="24716" priority="1944" operator="lessThan">
      <formula>$C$4</formula>
    </cfRule>
  </conditionalFormatting>
  <conditionalFormatting sqref="AY17">
    <cfRule type="cellIs" dxfId="24715" priority="1945" operator="lessThan">
      <formula>$C$4</formula>
    </cfRule>
  </conditionalFormatting>
  <conditionalFormatting sqref="AY18">
    <cfRule type="cellIs" dxfId="24714" priority="1946" operator="lessThan">
      <formula>$C$4</formula>
    </cfRule>
  </conditionalFormatting>
  <conditionalFormatting sqref="AY19">
    <cfRule type="cellIs" dxfId="24713" priority="1947" operator="lessThan">
      <formula>$C$4</formula>
    </cfRule>
  </conditionalFormatting>
  <conditionalFormatting sqref="AY20">
    <cfRule type="cellIs" dxfId="24712" priority="1948" operator="lessThan">
      <formula>$C$4</formula>
    </cfRule>
  </conditionalFormatting>
  <conditionalFormatting sqref="AY21">
    <cfRule type="cellIs" dxfId="24711" priority="1949" operator="lessThan">
      <formula>$C$4</formula>
    </cfRule>
  </conditionalFormatting>
  <conditionalFormatting sqref="AY22">
    <cfRule type="cellIs" dxfId="24710" priority="1950" operator="lessThan">
      <formula>$C$4</formula>
    </cfRule>
  </conditionalFormatting>
  <conditionalFormatting sqref="AY23">
    <cfRule type="cellIs" dxfId="24709" priority="1951" operator="lessThan">
      <formula>$C$4</formula>
    </cfRule>
  </conditionalFormatting>
  <conditionalFormatting sqref="AY24">
    <cfRule type="cellIs" dxfId="24708" priority="1952" operator="lessThan">
      <formula>$C$4</formula>
    </cfRule>
  </conditionalFormatting>
  <conditionalFormatting sqref="AY25">
    <cfRule type="cellIs" dxfId="24707" priority="1953" operator="lessThan">
      <formula>$C$4</formula>
    </cfRule>
  </conditionalFormatting>
  <conditionalFormatting sqref="AY26">
    <cfRule type="cellIs" dxfId="24706" priority="1954" operator="lessThan">
      <formula>$C$4</formula>
    </cfRule>
  </conditionalFormatting>
  <conditionalFormatting sqref="AY27">
    <cfRule type="cellIs" dxfId="24705" priority="1955" operator="lessThan">
      <formula>$C$4</formula>
    </cfRule>
  </conditionalFormatting>
  <conditionalFormatting sqref="AY28">
    <cfRule type="cellIs" dxfId="24704" priority="1956" operator="lessThan">
      <formula>$C$4</formula>
    </cfRule>
  </conditionalFormatting>
  <conditionalFormatting sqref="AY29">
    <cfRule type="cellIs" dxfId="24703" priority="1957" operator="lessThan">
      <formula>$C$4</formula>
    </cfRule>
  </conditionalFormatting>
  <conditionalFormatting sqref="AY30">
    <cfRule type="cellIs" dxfId="24702" priority="1958" operator="lessThan">
      <formula>$C$4</formula>
    </cfRule>
  </conditionalFormatting>
  <conditionalFormatting sqref="AY31">
    <cfRule type="cellIs" dxfId="24701" priority="1959" operator="lessThan">
      <formula>$C$4</formula>
    </cfRule>
  </conditionalFormatting>
  <conditionalFormatting sqref="AY32">
    <cfRule type="cellIs" dxfId="24700" priority="1960" operator="lessThan">
      <formula>$C$4</formula>
    </cfRule>
  </conditionalFormatting>
  <conditionalFormatting sqref="AY33">
    <cfRule type="cellIs" dxfId="24699" priority="1961" operator="lessThan">
      <formula>$C$4</formula>
    </cfRule>
  </conditionalFormatting>
  <conditionalFormatting sqref="AY34">
    <cfRule type="cellIs" dxfId="24698" priority="1962" operator="lessThan">
      <formula>$C$4</formula>
    </cfRule>
  </conditionalFormatting>
  <conditionalFormatting sqref="AY35">
    <cfRule type="cellIs" dxfId="24697" priority="1963" operator="lessThan">
      <formula>$C$4</formula>
    </cfRule>
  </conditionalFormatting>
  <conditionalFormatting sqref="AY36">
    <cfRule type="cellIs" dxfId="24696" priority="1964" operator="lessThan">
      <formula>$C$4</formula>
    </cfRule>
  </conditionalFormatting>
  <conditionalFormatting sqref="AY37">
    <cfRule type="cellIs" dxfId="24695" priority="1965" operator="lessThan">
      <formula>$C$4</formula>
    </cfRule>
  </conditionalFormatting>
  <conditionalFormatting sqref="AY38">
    <cfRule type="cellIs" dxfId="24694" priority="1966" operator="lessThan">
      <formula>$C$4</formula>
    </cfRule>
  </conditionalFormatting>
  <conditionalFormatting sqref="AY39">
    <cfRule type="cellIs" dxfId="24693" priority="1967" operator="lessThan">
      <formula>$C$4</formula>
    </cfRule>
  </conditionalFormatting>
  <conditionalFormatting sqref="AY40">
    <cfRule type="cellIs" dxfId="24692" priority="1968" operator="lessThan">
      <formula>$C$4</formula>
    </cfRule>
  </conditionalFormatting>
  <conditionalFormatting sqref="AY41">
    <cfRule type="cellIs" dxfId="24691" priority="1969" operator="lessThan">
      <formula>$C$4</formula>
    </cfRule>
  </conditionalFormatting>
  <conditionalFormatting sqref="AY42">
    <cfRule type="cellIs" dxfId="24690" priority="1970" operator="lessThan">
      <formula>$C$4</formula>
    </cfRule>
  </conditionalFormatting>
  <conditionalFormatting sqref="AY43">
    <cfRule type="cellIs" dxfId="24689" priority="1971" operator="lessThan">
      <formula>$C$4</formula>
    </cfRule>
  </conditionalFormatting>
  <conditionalFormatting sqref="AY44">
    <cfRule type="cellIs" dxfId="24688" priority="1972" operator="lessThan">
      <formula>$C$4</formula>
    </cfRule>
  </conditionalFormatting>
  <conditionalFormatting sqref="AY45">
    <cfRule type="cellIs" dxfId="24687" priority="1973" operator="lessThan">
      <formula>$C$4</formula>
    </cfRule>
  </conditionalFormatting>
  <conditionalFormatting sqref="AY46">
    <cfRule type="cellIs" dxfId="24686" priority="1974" operator="lessThan">
      <formula>$C$4</formula>
    </cfRule>
  </conditionalFormatting>
  <conditionalFormatting sqref="AY47">
    <cfRule type="cellIs" dxfId="24685" priority="1975" operator="lessThan">
      <formula>$C$4</formula>
    </cfRule>
  </conditionalFormatting>
  <conditionalFormatting sqref="AY48">
    <cfRule type="cellIs" dxfId="24684" priority="1976" operator="lessThan">
      <formula>$C$4</formula>
    </cfRule>
  </conditionalFormatting>
  <conditionalFormatting sqref="AY49">
    <cfRule type="cellIs" dxfId="24683" priority="1977" operator="lessThan">
      <formula>$C$4</formula>
    </cfRule>
  </conditionalFormatting>
  <conditionalFormatting sqref="AY50">
    <cfRule type="cellIs" dxfId="24682" priority="1978" operator="lessThan">
      <formula>$C$4</formula>
    </cfRule>
  </conditionalFormatting>
  <conditionalFormatting sqref="AY51">
    <cfRule type="cellIs" dxfId="24681" priority="1979" operator="lessThan">
      <formula>$C$4</formula>
    </cfRule>
  </conditionalFormatting>
  <conditionalFormatting sqref="AY52">
    <cfRule type="cellIs" dxfId="24680" priority="1980" operator="lessThan">
      <formula>$C$4</formula>
    </cfRule>
  </conditionalFormatting>
  <conditionalFormatting sqref="AY53">
    <cfRule type="cellIs" dxfId="24679" priority="1981" operator="lessThan">
      <formula>$C$4</formula>
    </cfRule>
  </conditionalFormatting>
  <conditionalFormatting sqref="AY54">
    <cfRule type="cellIs" dxfId="24678" priority="1982" operator="lessThan">
      <formula>$C$4</formula>
    </cfRule>
  </conditionalFormatting>
  <conditionalFormatting sqref="AY55">
    <cfRule type="cellIs" dxfId="24677" priority="1983" operator="lessThan">
      <formula>$C$4</formula>
    </cfRule>
  </conditionalFormatting>
  <conditionalFormatting sqref="AY56">
    <cfRule type="cellIs" dxfId="24676" priority="1984" operator="lessThan">
      <formula>$C$4</formula>
    </cfRule>
  </conditionalFormatting>
  <conditionalFormatting sqref="AY57">
    <cfRule type="cellIs" dxfId="24675" priority="1985" operator="lessThan">
      <formula>$C$4</formula>
    </cfRule>
  </conditionalFormatting>
  <conditionalFormatting sqref="AY58">
    <cfRule type="cellIs" dxfId="24674" priority="1986" operator="lessThan">
      <formula>$C$4</formula>
    </cfRule>
  </conditionalFormatting>
  <conditionalFormatting sqref="AY59">
    <cfRule type="cellIs" dxfId="24673" priority="1987" operator="lessThan">
      <formula>$C$4</formula>
    </cfRule>
  </conditionalFormatting>
  <conditionalFormatting sqref="AY60">
    <cfRule type="cellIs" dxfId="24672" priority="1988" operator="lessThan">
      <formula>$C$4</formula>
    </cfRule>
  </conditionalFormatting>
  <conditionalFormatting sqref="BO11">
    <cfRule type="cellIs" dxfId="24671" priority="1989" operator="lessThan">
      <formula>$C$4</formula>
    </cfRule>
  </conditionalFormatting>
  <conditionalFormatting sqref="BO12">
    <cfRule type="cellIs" dxfId="24670" priority="1990" operator="lessThan">
      <formula>$C$4</formula>
    </cfRule>
  </conditionalFormatting>
  <conditionalFormatting sqref="BO13">
    <cfRule type="cellIs" dxfId="24669" priority="1991" operator="lessThan">
      <formula>$C$4</formula>
    </cfRule>
  </conditionalFormatting>
  <conditionalFormatting sqref="BO14">
    <cfRule type="cellIs" dxfId="24668" priority="1992" operator="lessThan">
      <formula>$C$4</formula>
    </cfRule>
  </conditionalFormatting>
  <conditionalFormatting sqref="BO15">
    <cfRule type="cellIs" dxfId="24667" priority="1993" operator="lessThan">
      <formula>$C$4</formula>
    </cfRule>
  </conditionalFormatting>
  <conditionalFormatting sqref="BO16">
    <cfRule type="cellIs" dxfId="24666" priority="1994" operator="lessThan">
      <formula>$C$4</formula>
    </cfRule>
  </conditionalFormatting>
  <conditionalFormatting sqref="BO17">
    <cfRule type="cellIs" dxfId="24665" priority="1995" operator="lessThan">
      <formula>$C$4</formula>
    </cfRule>
  </conditionalFormatting>
  <conditionalFormatting sqref="BO18">
    <cfRule type="cellIs" dxfId="24664" priority="1996" operator="lessThan">
      <formula>$C$4</formula>
    </cfRule>
  </conditionalFormatting>
  <conditionalFormatting sqref="BO19">
    <cfRule type="cellIs" dxfId="24663" priority="1997" operator="lessThan">
      <formula>$C$4</formula>
    </cfRule>
  </conditionalFormatting>
  <conditionalFormatting sqref="BO20">
    <cfRule type="cellIs" dxfId="24662" priority="1998" operator="lessThan">
      <formula>$C$4</formula>
    </cfRule>
  </conditionalFormatting>
  <conditionalFormatting sqref="BO21">
    <cfRule type="cellIs" dxfId="24661" priority="1999" operator="lessThan">
      <formula>$C$4</formula>
    </cfRule>
  </conditionalFormatting>
  <conditionalFormatting sqref="BO22">
    <cfRule type="cellIs" dxfId="24660" priority="2000" operator="lessThan">
      <formula>$C$4</formula>
    </cfRule>
  </conditionalFormatting>
  <conditionalFormatting sqref="BO23">
    <cfRule type="cellIs" dxfId="24659" priority="2001" operator="lessThan">
      <formula>$C$4</formula>
    </cfRule>
  </conditionalFormatting>
  <conditionalFormatting sqref="BO24">
    <cfRule type="cellIs" dxfId="24658" priority="2002" operator="lessThan">
      <formula>$C$4</formula>
    </cfRule>
  </conditionalFormatting>
  <conditionalFormatting sqref="BO25">
    <cfRule type="cellIs" dxfId="24657" priority="2003" operator="lessThan">
      <formula>$C$4</formula>
    </cfRule>
  </conditionalFormatting>
  <conditionalFormatting sqref="BO26">
    <cfRule type="cellIs" dxfId="24656" priority="2004" operator="lessThan">
      <formula>$C$4</formula>
    </cfRule>
  </conditionalFormatting>
  <conditionalFormatting sqref="BO27">
    <cfRule type="cellIs" dxfId="24655" priority="2005" operator="lessThan">
      <formula>$C$4</formula>
    </cfRule>
  </conditionalFormatting>
  <conditionalFormatting sqref="BO28">
    <cfRule type="cellIs" dxfId="24654" priority="2006" operator="lessThan">
      <formula>$C$4</formula>
    </cfRule>
  </conditionalFormatting>
  <conditionalFormatting sqref="BO29">
    <cfRule type="cellIs" dxfId="24653" priority="2007" operator="lessThan">
      <formula>$C$4</formula>
    </cfRule>
  </conditionalFormatting>
  <conditionalFormatting sqref="BO30">
    <cfRule type="cellIs" dxfId="24652" priority="2008" operator="lessThan">
      <formula>$C$4</formula>
    </cfRule>
  </conditionalFormatting>
  <conditionalFormatting sqref="BO31">
    <cfRule type="cellIs" dxfId="24651" priority="2009" operator="lessThan">
      <formula>$C$4</formula>
    </cfRule>
  </conditionalFormatting>
  <conditionalFormatting sqref="BO32">
    <cfRule type="cellIs" dxfId="24650" priority="2010" operator="lessThan">
      <formula>$C$4</formula>
    </cfRule>
  </conditionalFormatting>
  <conditionalFormatting sqref="BO33">
    <cfRule type="cellIs" dxfId="24649" priority="2011" operator="lessThan">
      <formula>$C$4</formula>
    </cfRule>
  </conditionalFormatting>
  <conditionalFormatting sqref="BO34">
    <cfRule type="cellIs" dxfId="24648" priority="2012" operator="lessThan">
      <formula>$C$4</formula>
    </cfRule>
  </conditionalFormatting>
  <conditionalFormatting sqref="BO35">
    <cfRule type="cellIs" dxfId="24647" priority="2013" operator="lessThan">
      <formula>$C$4</formula>
    </cfRule>
  </conditionalFormatting>
  <conditionalFormatting sqref="BO36">
    <cfRule type="cellIs" dxfId="24646" priority="2014" operator="lessThan">
      <formula>$C$4</formula>
    </cfRule>
  </conditionalFormatting>
  <conditionalFormatting sqref="BO37">
    <cfRule type="cellIs" dxfId="24645" priority="2015" operator="lessThan">
      <formula>$C$4</formula>
    </cfRule>
  </conditionalFormatting>
  <conditionalFormatting sqref="BO38">
    <cfRule type="cellIs" dxfId="24644" priority="2016" operator="lessThan">
      <formula>$C$4</formula>
    </cfRule>
  </conditionalFormatting>
  <conditionalFormatting sqref="BO39">
    <cfRule type="cellIs" dxfId="24643" priority="2017" operator="lessThan">
      <formula>$C$4</formula>
    </cfRule>
  </conditionalFormatting>
  <conditionalFormatting sqref="BO40">
    <cfRule type="cellIs" dxfId="24642" priority="2018" operator="lessThan">
      <formula>$C$4</formula>
    </cfRule>
  </conditionalFormatting>
  <conditionalFormatting sqref="BO41">
    <cfRule type="cellIs" dxfId="24641" priority="2019" operator="lessThan">
      <formula>$C$4</formula>
    </cfRule>
  </conditionalFormatting>
  <conditionalFormatting sqref="BO42">
    <cfRule type="cellIs" dxfId="24640" priority="2020" operator="lessThan">
      <formula>$C$4</formula>
    </cfRule>
  </conditionalFormatting>
  <conditionalFormatting sqref="BO43">
    <cfRule type="cellIs" dxfId="24639" priority="2021" operator="lessThan">
      <formula>$C$4</formula>
    </cfRule>
  </conditionalFormatting>
  <conditionalFormatting sqref="BO44">
    <cfRule type="cellIs" dxfId="24638" priority="2022" operator="lessThan">
      <formula>$C$4</formula>
    </cfRule>
  </conditionalFormatting>
  <conditionalFormatting sqref="BO45">
    <cfRule type="cellIs" dxfId="24637" priority="2023" operator="lessThan">
      <formula>$C$4</formula>
    </cfRule>
  </conditionalFormatting>
  <conditionalFormatting sqref="BO46">
    <cfRule type="cellIs" dxfId="24636" priority="2024" operator="lessThan">
      <formula>$C$4</formula>
    </cfRule>
  </conditionalFormatting>
  <conditionalFormatting sqref="BO47">
    <cfRule type="cellIs" dxfId="24635" priority="2025" operator="lessThan">
      <formula>$C$4</formula>
    </cfRule>
  </conditionalFormatting>
  <conditionalFormatting sqref="BO48">
    <cfRule type="cellIs" dxfId="24634" priority="2026" operator="lessThan">
      <formula>$C$4</formula>
    </cfRule>
  </conditionalFormatting>
  <conditionalFormatting sqref="BO49">
    <cfRule type="cellIs" dxfId="24633" priority="2027" operator="lessThan">
      <formula>$C$4</formula>
    </cfRule>
  </conditionalFormatting>
  <conditionalFormatting sqref="BO50">
    <cfRule type="cellIs" dxfId="24632" priority="2028" operator="lessThan">
      <formula>$C$4</formula>
    </cfRule>
  </conditionalFormatting>
  <conditionalFormatting sqref="BO51">
    <cfRule type="cellIs" dxfId="24631" priority="2029" operator="lessThan">
      <formula>$C$4</formula>
    </cfRule>
  </conditionalFormatting>
  <conditionalFormatting sqref="BO52">
    <cfRule type="cellIs" dxfId="24630" priority="2030" operator="lessThan">
      <formula>$C$4</formula>
    </cfRule>
  </conditionalFormatting>
  <conditionalFormatting sqref="BO53">
    <cfRule type="cellIs" dxfId="24629" priority="2031" operator="lessThan">
      <formula>$C$4</formula>
    </cfRule>
  </conditionalFormatting>
  <conditionalFormatting sqref="BO54">
    <cfRule type="cellIs" dxfId="24628" priority="2032" operator="lessThan">
      <formula>$C$4</formula>
    </cfRule>
  </conditionalFormatting>
  <conditionalFormatting sqref="BO55">
    <cfRule type="cellIs" dxfId="24627" priority="2033" operator="lessThan">
      <formula>$C$4</formula>
    </cfRule>
  </conditionalFormatting>
  <conditionalFormatting sqref="BO56">
    <cfRule type="cellIs" dxfId="24626" priority="2034" operator="lessThan">
      <formula>$C$4</formula>
    </cfRule>
  </conditionalFormatting>
  <conditionalFormatting sqref="BO57">
    <cfRule type="cellIs" dxfId="24625" priority="2035" operator="lessThan">
      <formula>$C$4</formula>
    </cfRule>
  </conditionalFormatting>
  <conditionalFormatting sqref="BO58">
    <cfRule type="cellIs" dxfId="24624" priority="2036" operator="lessThan">
      <formula>$C$4</formula>
    </cfRule>
  </conditionalFormatting>
  <conditionalFormatting sqref="BO59">
    <cfRule type="cellIs" dxfId="24623" priority="2037" operator="lessThan">
      <formula>$C$4</formula>
    </cfRule>
  </conditionalFormatting>
  <conditionalFormatting sqref="BO60">
    <cfRule type="cellIs" dxfId="24622" priority="2038" operator="lessThan">
      <formula>$C$4</formula>
    </cfRule>
  </conditionalFormatting>
  <conditionalFormatting sqref="BP11">
    <cfRule type="cellIs" dxfId="24621" priority="2039" operator="lessThan">
      <formula>$C$4</formula>
    </cfRule>
  </conditionalFormatting>
  <conditionalFormatting sqref="BP12">
    <cfRule type="cellIs" dxfId="24620" priority="2040" operator="lessThan">
      <formula>$C$4</formula>
    </cfRule>
  </conditionalFormatting>
  <conditionalFormatting sqref="BP13">
    <cfRule type="cellIs" dxfId="24619" priority="2041" operator="lessThan">
      <formula>$C$4</formula>
    </cfRule>
  </conditionalFormatting>
  <conditionalFormatting sqref="BP14">
    <cfRule type="cellIs" dxfId="24618" priority="2042" operator="lessThan">
      <formula>$C$4</formula>
    </cfRule>
  </conditionalFormatting>
  <conditionalFormatting sqref="BP15">
    <cfRule type="cellIs" dxfId="24617" priority="2043" operator="lessThan">
      <formula>$C$4</formula>
    </cfRule>
  </conditionalFormatting>
  <conditionalFormatting sqref="BP16">
    <cfRule type="cellIs" dxfId="24616" priority="2044" operator="lessThan">
      <formula>$C$4</formula>
    </cfRule>
  </conditionalFormatting>
  <conditionalFormatting sqref="BP17">
    <cfRule type="cellIs" dxfId="24615" priority="2045" operator="lessThan">
      <formula>$C$4</formula>
    </cfRule>
  </conditionalFormatting>
  <conditionalFormatting sqref="BP18">
    <cfRule type="cellIs" dxfId="24614" priority="2046" operator="lessThan">
      <formula>$C$4</formula>
    </cfRule>
  </conditionalFormatting>
  <conditionalFormatting sqref="BP19">
    <cfRule type="cellIs" dxfId="24613" priority="2047" operator="lessThan">
      <formula>$C$4</formula>
    </cfRule>
  </conditionalFormatting>
  <conditionalFormatting sqref="BP20">
    <cfRule type="cellIs" dxfId="24612" priority="2048" operator="lessThan">
      <formula>$C$4</formula>
    </cfRule>
  </conditionalFormatting>
  <conditionalFormatting sqref="BP21">
    <cfRule type="cellIs" dxfId="24611" priority="2049" operator="lessThan">
      <formula>$C$4</formula>
    </cfRule>
  </conditionalFormatting>
  <conditionalFormatting sqref="BP22">
    <cfRule type="cellIs" dxfId="24610" priority="2050" operator="lessThan">
      <formula>$C$4</formula>
    </cfRule>
  </conditionalFormatting>
  <conditionalFormatting sqref="BP23">
    <cfRule type="cellIs" dxfId="24609" priority="2051" operator="lessThan">
      <formula>$C$4</formula>
    </cfRule>
  </conditionalFormatting>
  <conditionalFormatting sqref="BP24">
    <cfRule type="cellIs" dxfId="24608" priority="2052" operator="lessThan">
      <formula>$C$4</formula>
    </cfRule>
  </conditionalFormatting>
  <conditionalFormatting sqref="BP25">
    <cfRule type="cellIs" dxfId="24607" priority="2053" operator="lessThan">
      <formula>$C$4</formula>
    </cfRule>
  </conditionalFormatting>
  <conditionalFormatting sqref="BP26">
    <cfRule type="cellIs" dxfId="24606" priority="2054" operator="lessThan">
      <formula>$C$4</formula>
    </cfRule>
  </conditionalFormatting>
  <conditionalFormatting sqref="BP27">
    <cfRule type="cellIs" dxfId="24605" priority="2055" operator="lessThan">
      <formula>$C$4</formula>
    </cfRule>
  </conditionalFormatting>
  <conditionalFormatting sqref="BP28">
    <cfRule type="cellIs" dxfId="24604" priority="2056" operator="lessThan">
      <formula>$C$4</formula>
    </cfRule>
  </conditionalFormatting>
  <conditionalFormatting sqref="BP29">
    <cfRule type="cellIs" dxfId="24603" priority="2057" operator="lessThan">
      <formula>$C$4</formula>
    </cfRule>
  </conditionalFormatting>
  <conditionalFormatting sqref="BP30">
    <cfRule type="cellIs" dxfId="24602" priority="2058" operator="lessThan">
      <formula>$C$4</formula>
    </cfRule>
  </conditionalFormatting>
  <conditionalFormatting sqref="BP31">
    <cfRule type="cellIs" dxfId="24601" priority="2059" operator="lessThan">
      <formula>$C$4</formula>
    </cfRule>
  </conditionalFormatting>
  <conditionalFormatting sqref="BP32">
    <cfRule type="cellIs" dxfId="24600" priority="2060" operator="lessThan">
      <formula>$C$4</formula>
    </cfRule>
  </conditionalFormatting>
  <conditionalFormatting sqref="BP33">
    <cfRule type="cellIs" dxfId="24599" priority="2061" operator="lessThan">
      <formula>$C$4</formula>
    </cfRule>
  </conditionalFormatting>
  <conditionalFormatting sqref="BP34">
    <cfRule type="cellIs" dxfId="24598" priority="2062" operator="lessThan">
      <formula>$C$4</formula>
    </cfRule>
  </conditionalFormatting>
  <conditionalFormatting sqref="BP35">
    <cfRule type="cellIs" dxfId="24597" priority="2063" operator="lessThan">
      <formula>$C$4</formula>
    </cfRule>
  </conditionalFormatting>
  <conditionalFormatting sqref="BP36">
    <cfRule type="cellIs" dxfId="24596" priority="2064" operator="lessThan">
      <formula>$C$4</formula>
    </cfRule>
  </conditionalFormatting>
  <conditionalFormatting sqref="BP37">
    <cfRule type="cellIs" dxfId="24595" priority="2065" operator="lessThan">
      <formula>$C$4</formula>
    </cfRule>
  </conditionalFormatting>
  <conditionalFormatting sqref="BP38">
    <cfRule type="cellIs" dxfId="24594" priority="2066" operator="lessThan">
      <formula>$C$4</formula>
    </cfRule>
  </conditionalFormatting>
  <conditionalFormatting sqref="BP39">
    <cfRule type="cellIs" dxfId="24593" priority="2067" operator="lessThan">
      <formula>$C$4</formula>
    </cfRule>
  </conditionalFormatting>
  <conditionalFormatting sqref="BP40">
    <cfRule type="cellIs" dxfId="24592" priority="2068" operator="lessThan">
      <formula>$C$4</formula>
    </cfRule>
  </conditionalFormatting>
  <conditionalFormatting sqref="BP41">
    <cfRule type="cellIs" dxfId="24591" priority="2069" operator="lessThan">
      <formula>$C$4</formula>
    </cfRule>
  </conditionalFormatting>
  <conditionalFormatting sqref="BP42">
    <cfRule type="cellIs" dxfId="24590" priority="2070" operator="lessThan">
      <formula>$C$4</formula>
    </cfRule>
  </conditionalFormatting>
  <conditionalFormatting sqref="BP43">
    <cfRule type="cellIs" dxfId="24589" priority="2071" operator="lessThan">
      <formula>$C$4</formula>
    </cfRule>
  </conditionalFormatting>
  <conditionalFormatting sqref="BP44">
    <cfRule type="cellIs" dxfId="24588" priority="2072" operator="lessThan">
      <formula>$C$4</formula>
    </cfRule>
  </conditionalFormatting>
  <conditionalFormatting sqref="BP45">
    <cfRule type="cellIs" dxfId="24587" priority="2073" operator="lessThan">
      <formula>$C$4</formula>
    </cfRule>
  </conditionalFormatting>
  <conditionalFormatting sqref="BP46">
    <cfRule type="cellIs" dxfId="24586" priority="2074" operator="lessThan">
      <formula>$C$4</formula>
    </cfRule>
  </conditionalFormatting>
  <conditionalFormatting sqref="BP47">
    <cfRule type="cellIs" dxfId="24585" priority="2075" operator="lessThan">
      <formula>$C$4</formula>
    </cfRule>
  </conditionalFormatting>
  <conditionalFormatting sqref="BP48">
    <cfRule type="cellIs" dxfId="24584" priority="2076" operator="lessThan">
      <formula>$C$4</formula>
    </cfRule>
  </conditionalFormatting>
  <conditionalFormatting sqref="BP49">
    <cfRule type="cellIs" dxfId="24583" priority="2077" operator="lessThan">
      <formula>$C$4</formula>
    </cfRule>
  </conditionalFormatting>
  <conditionalFormatting sqref="BP50">
    <cfRule type="cellIs" dxfId="24582" priority="2078" operator="lessThan">
      <formula>$C$4</formula>
    </cfRule>
  </conditionalFormatting>
  <conditionalFormatting sqref="BP51">
    <cfRule type="cellIs" dxfId="24581" priority="2079" operator="lessThan">
      <formula>$C$4</formula>
    </cfRule>
  </conditionalFormatting>
  <conditionalFormatting sqref="BP52">
    <cfRule type="cellIs" dxfId="24580" priority="2080" operator="lessThan">
      <formula>$C$4</formula>
    </cfRule>
  </conditionalFormatting>
  <conditionalFormatting sqref="BP53">
    <cfRule type="cellIs" dxfId="24579" priority="2081" operator="lessThan">
      <formula>$C$4</formula>
    </cfRule>
  </conditionalFormatting>
  <conditionalFormatting sqref="BP54">
    <cfRule type="cellIs" dxfId="24578" priority="2082" operator="lessThan">
      <formula>$C$4</formula>
    </cfRule>
  </conditionalFormatting>
  <conditionalFormatting sqref="BP55">
    <cfRule type="cellIs" dxfId="24577" priority="2083" operator="lessThan">
      <formula>$C$4</formula>
    </cfRule>
  </conditionalFormatting>
  <conditionalFormatting sqref="BP56">
    <cfRule type="cellIs" dxfId="24576" priority="2084" operator="lessThan">
      <formula>$C$4</formula>
    </cfRule>
  </conditionalFormatting>
  <conditionalFormatting sqref="BP57">
    <cfRule type="cellIs" dxfId="24575" priority="2085" operator="lessThan">
      <formula>$C$4</formula>
    </cfRule>
  </conditionalFormatting>
  <conditionalFormatting sqref="BP58">
    <cfRule type="cellIs" dxfId="24574" priority="2086" operator="lessThan">
      <formula>$C$4</formula>
    </cfRule>
  </conditionalFormatting>
  <conditionalFormatting sqref="BP59">
    <cfRule type="cellIs" dxfId="24573" priority="2087" operator="lessThan">
      <formula>$C$4</formula>
    </cfRule>
  </conditionalFormatting>
  <conditionalFormatting sqref="BP60">
    <cfRule type="cellIs" dxfId="24572" priority="2088" operator="lessThan">
      <formula>$C$4</formula>
    </cfRule>
  </conditionalFormatting>
  <conditionalFormatting sqref="BQ11">
    <cfRule type="cellIs" dxfId="24571" priority="2089" operator="lessThan">
      <formula>$C$4</formula>
    </cfRule>
  </conditionalFormatting>
  <conditionalFormatting sqref="BQ12">
    <cfRule type="cellIs" dxfId="24570" priority="2090" operator="lessThan">
      <formula>$C$4</formula>
    </cfRule>
  </conditionalFormatting>
  <conditionalFormatting sqref="BQ13">
    <cfRule type="cellIs" dxfId="24569" priority="2091" operator="lessThan">
      <formula>$C$4</formula>
    </cfRule>
  </conditionalFormatting>
  <conditionalFormatting sqref="BQ14">
    <cfRule type="cellIs" dxfId="24568" priority="2092" operator="lessThan">
      <formula>$C$4</formula>
    </cfRule>
  </conditionalFormatting>
  <conditionalFormatting sqref="BQ15">
    <cfRule type="cellIs" dxfId="24567" priority="2093" operator="lessThan">
      <formula>$C$4</formula>
    </cfRule>
  </conditionalFormatting>
  <conditionalFormatting sqref="BQ16">
    <cfRule type="cellIs" dxfId="24566" priority="2094" operator="lessThan">
      <formula>$C$4</formula>
    </cfRule>
  </conditionalFormatting>
  <conditionalFormatting sqref="BQ17">
    <cfRule type="cellIs" dxfId="24565" priority="2095" operator="lessThan">
      <formula>$C$4</formula>
    </cfRule>
  </conditionalFormatting>
  <conditionalFormatting sqref="BQ18">
    <cfRule type="cellIs" dxfId="24564" priority="2096" operator="lessThan">
      <formula>$C$4</formula>
    </cfRule>
  </conditionalFormatting>
  <conditionalFormatting sqref="BQ19">
    <cfRule type="cellIs" dxfId="24563" priority="2097" operator="lessThan">
      <formula>$C$4</formula>
    </cfRule>
  </conditionalFormatting>
  <conditionalFormatting sqref="BQ20">
    <cfRule type="cellIs" dxfId="24562" priority="2098" operator="lessThan">
      <formula>$C$4</formula>
    </cfRule>
  </conditionalFormatting>
  <conditionalFormatting sqref="BQ21">
    <cfRule type="cellIs" dxfId="24561" priority="2099" operator="lessThan">
      <formula>$C$4</formula>
    </cfRule>
  </conditionalFormatting>
  <conditionalFormatting sqref="BQ22">
    <cfRule type="cellIs" dxfId="24560" priority="2100" operator="lessThan">
      <formula>$C$4</formula>
    </cfRule>
  </conditionalFormatting>
  <conditionalFormatting sqref="BQ23">
    <cfRule type="cellIs" dxfId="24559" priority="2101" operator="lessThan">
      <formula>$C$4</formula>
    </cfRule>
  </conditionalFormatting>
  <conditionalFormatting sqref="BQ24">
    <cfRule type="cellIs" dxfId="24558" priority="2102" operator="lessThan">
      <formula>$C$4</formula>
    </cfRule>
  </conditionalFormatting>
  <conditionalFormatting sqref="BQ25">
    <cfRule type="cellIs" dxfId="24557" priority="2103" operator="lessThan">
      <formula>$C$4</formula>
    </cfRule>
  </conditionalFormatting>
  <conditionalFormatting sqref="BQ26">
    <cfRule type="cellIs" dxfId="24556" priority="2104" operator="lessThan">
      <formula>$C$4</formula>
    </cfRule>
  </conditionalFormatting>
  <conditionalFormatting sqref="BQ27">
    <cfRule type="cellIs" dxfId="24555" priority="2105" operator="lessThan">
      <formula>$C$4</formula>
    </cfRule>
  </conditionalFormatting>
  <conditionalFormatting sqref="BQ28">
    <cfRule type="cellIs" dxfId="24554" priority="2106" operator="lessThan">
      <formula>$C$4</formula>
    </cfRule>
  </conditionalFormatting>
  <conditionalFormatting sqref="BQ29">
    <cfRule type="cellIs" dxfId="24553" priority="2107" operator="lessThan">
      <formula>$C$4</formula>
    </cfRule>
  </conditionalFormatting>
  <conditionalFormatting sqref="BQ30">
    <cfRule type="cellIs" dxfId="24552" priority="2108" operator="lessThan">
      <formula>$C$4</formula>
    </cfRule>
  </conditionalFormatting>
  <conditionalFormatting sqref="BQ31">
    <cfRule type="cellIs" dxfId="24551" priority="2109" operator="lessThan">
      <formula>$C$4</formula>
    </cfRule>
  </conditionalFormatting>
  <conditionalFormatting sqref="BQ32">
    <cfRule type="cellIs" dxfId="24550" priority="2110" operator="lessThan">
      <formula>$C$4</formula>
    </cfRule>
  </conditionalFormatting>
  <conditionalFormatting sqref="BQ33">
    <cfRule type="cellIs" dxfId="24549" priority="2111" operator="lessThan">
      <formula>$C$4</formula>
    </cfRule>
  </conditionalFormatting>
  <conditionalFormatting sqref="BQ34">
    <cfRule type="cellIs" dxfId="24548" priority="2112" operator="lessThan">
      <formula>$C$4</formula>
    </cfRule>
  </conditionalFormatting>
  <conditionalFormatting sqref="BQ35">
    <cfRule type="cellIs" dxfId="24547" priority="2113" operator="lessThan">
      <formula>$C$4</formula>
    </cfRule>
  </conditionalFormatting>
  <conditionalFormatting sqref="BQ36">
    <cfRule type="cellIs" dxfId="24546" priority="2114" operator="lessThan">
      <formula>$C$4</formula>
    </cfRule>
  </conditionalFormatting>
  <conditionalFormatting sqref="BQ37">
    <cfRule type="cellIs" dxfId="24545" priority="2115" operator="lessThan">
      <formula>$C$4</formula>
    </cfRule>
  </conditionalFormatting>
  <conditionalFormatting sqref="BQ38">
    <cfRule type="cellIs" dxfId="24544" priority="2116" operator="lessThan">
      <formula>$C$4</formula>
    </cfRule>
  </conditionalFormatting>
  <conditionalFormatting sqref="BQ39">
    <cfRule type="cellIs" dxfId="24543" priority="2117" operator="lessThan">
      <formula>$C$4</formula>
    </cfRule>
  </conditionalFormatting>
  <conditionalFormatting sqref="BQ40">
    <cfRule type="cellIs" dxfId="24542" priority="2118" operator="lessThan">
      <formula>$C$4</formula>
    </cfRule>
  </conditionalFormatting>
  <conditionalFormatting sqref="BQ41">
    <cfRule type="cellIs" dxfId="24541" priority="2119" operator="lessThan">
      <formula>$C$4</formula>
    </cfRule>
  </conditionalFormatting>
  <conditionalFormatting sqref="BQ42">
    <cfRule type="cellIs" dxfId="24540" priority="2120" operator="lessThan">
      <formula>$C$4</formula>
    </cfRule>
  </conditionalFormatting>
  <conditionalFormatting sqref="BQ43">
    <cfRule type="cellIs" dxfId="24539" priority="2121" operator="lessThan">
      <formula>$C$4</formula>
    </cfRule>
  </conditionalFormatting>
  <conditionalFormatting sqref="BQ44">
    <cfRule type="cellIs" dxfId="24538" priority="2122" operator="lessThan">
      <formula>$C$4</formula>
    </cfRule>
  </conditionalFormatting>
  <conditionalFormatting sqref="BQ45">
    <cfRule type="cellIs" dxfId="24537" priority="2123" operator="lessThan">
      <formula>$C$4</formula>
    </cfRule>
  </conditionalFormatting>
  <conditionalFormatting sqref="BQ46">
    <cfRule type="cellIs" dxfId="24536" priority="2124" operator="lessThan">
      <formula>$C$4</formula>
    </cfRule>
  </conditionalFormatting>
  <conditionalFormatting sqref="BQ47">
    <cfRule type="cellIs" dxfId="24535" priority="2125" operator="lessThan">
      <formula>$C$4</formula>
    </cfRule>
  </conditionalFormatting>
  <conditionalFormatting sqref="BQ48">
    <cfRule type="cellIs" dxfId="24534" priority="2126" operator="lessThan">
      <formula>$C$4</formula>
    </cfRule>
  </conditionalFormatting>
  <conditionalFormatting sqref="BQ49">
    <cfRule type="cellIs" dxfId="24533" priority="2127" operator="lessThan">
      <formula>$C$4</formula>
    </cfRule>
  </conditionalFormatting>
  <conditionalFormatting sqref="BQ50">
    <cfRule type="cellIs" dxfId="24532" priority="2128" operator="lessThan">
      <formula>$C$4</formula>
    </cfRule>
  </conditionalFormatting>
  <conditionalFormatting sqref="BQ51">
    <cfRule type="cellIs" dxfId="24531" priority="2129" operator="lessThan">
      <formula>$C$4</formula>
    </cfRule>
  </conditionalFormatting>
  <conditionalFormatting sqref="BQ52">
    <cfRule type="cellIs" dxfId="24530" priority="2130" operator="lessThan">
      <formula>$C$4</formula>
    </cfRule>
  </conditionalFormatting>
  <conditionalFormatting sqref="BQ53">
    <cfRule type="cellIs" dxfId="24529" priority="2131" operator="lessThan">
      <formula>$C$4</formula>
    </cfRule>
  </conditionalFormatting>
  <conditionalFormatting sqref="BQ54">
    <cfRule type="cellIs" dxfId="24528" priority="2132" operator="lessThan">
      <formula>$C$4</formula>
    </cfRule>
  </conditionalFormatting>
  <conditionalFormatting sqref="BQ55">
    <cfRule type="cellIs" dxfId="24527" priority="2133" operator="lessThan">
      <formula>$C$4</formula>
    </cfRule>
  </conditionalFormatting>
  <conditionalFormatting sqref="BQ56">
    <cfRule type="cellIs" dxfId="24526" priority="2134" operator="lessThan">
      <formula>$C$4</formula>
    </cfRule>
  </conditionalFormatting>
  <conditionalFormatting sqref="BQ57">
    <cfRule type="cellIs" dxfId="24525" priority="2135" operator="lessThan">
      <formula>$C$4</formula>
    </cfRule>
  </conditionalFormatting>
  <conditionalFormatting sqref="BQ58">
    <cfRule type="cellIs" dxfId="24524" priority="2136" operator="lessThan">
      <formula>$C$4</formula>
    </cfRule>
  </conditionalFormatting>
  <conditionalFormatting sqref="BQ59">
    <cfRule type="cellIs" dxfId="24523" priority="2137" operator="lessThan">
      <formula>$C$4</formula>
    </cfRule>
  </conditionalFormatting>
  <conditionalFormatting sqref="BQ60">
    <cfRule type="cellIs" dxfId="24522" priority="2138" operator="lessThan">
      <formula>$C$4</formula>
    </cfRule>
  </conditionalFormatting>
  <conditionalFormatting sqref="BR11">
    <cfRule type="cellIs" dxfId="24521" priority="2139" operator="lessThan">
      <formula>$C$4</formula>
    </cfRule>
  </conditionalFormatting>
  <conditionalFormatting sqref="BR12">
    <cfRule type="cellIs" dxfId="24520" priority="2140" operator="lessThan">
      <formula>$C$4</formula>
    </cfRule>
  </conditionalFormatting>
  <conditionalFormatting sqref="BR13">
    <cfRule type="cellIs" dxfId="24519" priority="2141" operator="lessThan">
      <formula>$C$4</formula>
    </cfRule>
  </conditionalFormatting>
  <conditionalFormatting sqref="BR14">
    <cfRule type="cellIs" dxfId="24518" priority="2142" operator="lessThan">
      <formula>$C$4</formula>
    </cfRule>
  </conditionalFormatting>
  <conditionalFormatting sqref="BR15">
    <cfRule type="cellIs" dxfId="24517" priority="2143" operator="lessThan">
      <formula>$C$4</formula>
    </cfRule>
  </conditionalFormatting>
  <conditionalFormatting sqref="BR16">
    <cfRule type="cellIs" dxfId="24516" priority="2144" operator="lessThan">
      <formula>$C$4</formula>
    </cfRule>
  </conditionalFormatting>
  <conditionalFormatting sqref="BR17">
    <cfRule type="cellIs" dxfId="24515" priority="2145" operator="lessThan">
      <formula>$C$4</formula>
    </cfRule>
  </conditionalFormatting>
  <conditionalFormatting sqref="BR18">
    <cfRule type="cellIs" dxfId="24514" priority="2146" operator="lessThan">
      <formula>$C$4</formula>
    </cfRule>
  </conditionalFormatting>
  <conditionalFormatting sqref="BR19">
    <cfRule type="cellIs" dxfId="24513" priority="2147" operator="lessThan">
      <formula>$C$4</formula>
    </cfRule>
  </conditionalFormatting>
  <conditionalFormatting sqref="BR20">
    <cfRule type="cellIs" dxfId="24512" priority="2148" operator="lessThan">
      <formula>$C$4</formula>
    </cfRule>
  </conditionalFormatting>
  <conditionalFormatting sqref="BR21">
    <cfRule type="cellIs" dxfId="24511" priority="2149" operator="lessThan">
      <formula>$C$4</formula>
    </cfRule>
  </conditionalFormatting>
  <conditionalFormatting sqref="BR22">
    <cfRule type="cellIs" dxfId="24510" priority="2150" operator="lessThan">
      <formula>$C$4</formula>
    </cfRule>
  </conditionalFormatting>
  <conditionalFormatting sqref="BR23">
    <cfRule type="cellIs" dxfId="24509" priority="2151" operator="lessThan">
      <formula>$C$4</formula>
    </cfRule>
  </conditionalFormatting>
  <conditionalFormatting sqref="BR24">
    <cfRule type="cellIs" dxfId="24508" priority="2152" operator="lessThan">
      <formula>$C$4</formula>
    </cfRule>
  </conditionalFormatting>
  <conditionalFormatting sqref="BR25">
    <cfRule type="cellIs" dxfId="24507" priority="2153" operator="lessThan">
      <formula>$C$4</formula>
    </cfRule>
  </conditionalFormatting>
  <conditionalFormatting sqref="BR26">
    <cfRule type="cellIs" dxfId="24506" priority="2154" operator="lessThan">
      <formula>$C$4</formula>
    </cfRule>
  </conditionalFormatting>
  <conditionalFormatting sqref="BR27">
    <cfRule type="cellIs" dxfId="24505" priority="2155" operator="lessThan">
      <formula>$C$4</formula>
    </cfRule>
  </conditionalFormatting>
  <conditionalFormatting sqref="BR28">
    <cfRule type="cellIs" dxfId="24504" priority="2156" operator="lessThan">
      <formula>$C$4</formula>
    </cfRule>
  </conditionalFormatting>
  <conditionalFormatting sqref="BR29">
    <cfRule type="cellIs" dxfId="24503" priority="2157" operator="lessThan">
      <formula>$C$4</formula>
    </cfRule>
  </conditionalFormatting>
  <conditionalFormatting sqref="BR30">
    <cfRule type="cellIs" dxfId="24502" priority="2158" operator="lessThan">
      <formula>$C$4</formula>
    </cfRule>
  </conditionalFormatting>
  <conditionalFormatting sqref="BR31">
    <cfRule type="cellIs" dxfId="24501" priority="2159" operator="lessThan">
      <formula>$C$4</formula>
    </cfRule>
  </conditionalFormatting>
  <conditionalFormatting sqref="BR32">
    <cfRule type="cellIs" dxfId="24500" priority="2160" operator="lessThan">
      <formula>$C$4</formula>
    </cfRule>
  </conditionalFormatting>
  <conditionalFormatting sqref="BR33">
    <cfRule type="cellIs" dxfId="24499" priority="2161" operator="lessThan">
      <formula>$C$4</formula>
    </cfRule>
  </conditionalFormatting>
  <conditionalFormatting sqref="BR34">
    <cfRule type="cellIs" dxfId="24498" priority="2162" operator="lessThan">
      <formula>$C$4</formula>
    </cfRule>
  </conditionalFormatting>
  <conditionalFormatting sqref="BR35">
    <cfRule type="cellIs" dxfId="24497" priority="2163" operator="lessThan">
      <formula>$C$4</formula>
    </cfRule>
  </conditionalFormatting>
  <conditionalFormatting sqref="BR36">
    <cfRule type="cellIs" dxfId="24496" priority="2164" operator="lessThan">
      <formula>$C$4</formula>
    </cfRule>
  </conditionalFormatting>
  <conditionalFormatting sqref="BR37">
    <cfRule type="cellIs" dxfId="24495" priority="2165" operator="lessThan">
      <formula>$C$4</formula>
    </cfRule>
  </conditionalFormatting>
  <conditionalFormatting sqref="BR38">
    <cfRule type="cellIs" dxfId="24494" priority="2166" operator="lessThan">
      <formula>$C$4</formula>
    </cfRule>
  </conditionalFormatting>
  <conditionalFormatting sqref="BR39">
    <cfRule type="cellIs" dxfId="24493" priority="2167" operator="lessThan">
      <formula>$C$4</formula>
    </cfRule>
  </conditionalFormatting>
  <conditionalFormatting sqref="BR40">
    <cfRule type="cellIs" dxfId="24492" priority="2168" operator="lessThan">
      <formula>$C$4</formula>
    </cfRule>
  </conditionalFormatting>
  <conditionalFormatting sqref="BR41">
    <cfRule type="cellIs" dxfId="24491" priority="2169" operator="lessThan">
      <formula>$C$4</formula>
    </cfRule>
  </conditionalFormatting>
  <conditionalFormatting sqref="BR42">
    <cfRule type="cellIs" dxfId="24490" priority="2170" operator="lessThan">
      <formula>$C$4</formula>
    </cfRule>
  </conditionalFormatting>
  <conditionalFormatting sqref="BR43">
    <cfRule type="cellIs" dxfId="24489" priority="2171" operator="lessThan">
      <formula>$C$4</formula>
    </cfRule>
  </conditionalFormatting>
  <conditionalFormatting sqref="BR44">
    <cfRule type="cellIs" dxfId="24488" priority="2172" operator="lessThan">
      <formula>$C$4</formula>
    </cfRule>
  </conditionalFormatting>
  <conditionalFormatting sqref="BR45">
    <cfRule type="cellIs" dxfId="24487" priority="2173" operator="lessThan">
      <formula>$C$4</formula>
    </cfRule>
  </conditionalFormatting>
  <conditionalFormatting sqref="BR46">
    <cfRule type="cellIs" dxfId="24486" priority="2174" operator="lessThan">
      <formula>$C$4</formula>
    </cfRule>
  </conditionalFormatting>
  <conditionalFormatting sqref="BR47">
    <cfRule type="cellIs" dxfId="24485" priority="2175" operator="lessThan">
      <formula>$C$4</formula>
    </cfRule>
  </conditionalFormatting>
  <conditionalFormatting sqref="BR48">
    <cfRule type="cellIs" dxfId="24484" priority="2176" operator="lessThan">
      <formula>$C$4</formula>
    </cfRule>
  </conditionalFormatting>
  <conditionalFormatting sqref="BR49">
    <cfRule type="cellIs" dxfId="24483" priority="2177" operator="lessThan">
      <formula>$C$4</formula>
    </cfRule>
  </conditionalFormatting>
  <conditionalFormatting sqref="BR50">
    <cfRule type="cellIs" dxfId="24482" priority="2178" operator="lessThan">
      <formula>$C$4</formula>
    </cfRule>
  </conditionalFormatting>
  <conditionalFormatting sqref="BR51">
    <cfRule type="cellIs" dxfId="24481" priority="2179" operator="lessThan">
      <formula>$C$4</formula>
    </cfRule>
  </conditionalFormatting>
  <conditionalFormatting sqref="BR52">
    <cfRule type="cellIs" dxfId="24480" priority="2180" operator="lessThan">
      <formula>$C$4</formula>
    </cfRule>
  </conditionalFormatting>
  <conditionalFormatting sqref="BR53">
    <cfRule type="cellIs" dxfId="24479" priority="2181" operator="lessThan">
      <formula>$C$4</formula>
    </cfRule>
  </conditionalFormatting>
  <conditionalFormatting sqref="BR54">
    <cfRule type="cellIs" dxfId="24478" priority="2182" operator="lessThan">
      <formula>$C$4</formula>
    </cfRule>
  </conditionalFormatting>
  <conditionalFormatting sqref="BR55">
    <cfRule type="cellIs" dxfId="24477" priority="2183" operator="lessThan">
      <formula>$C$4</formula>
    </cfRule>
  </conditionalFormatting>
  <conditionalFormatting sqref="BR56">
    <cfRule type="cellIs" dxfId="24476" priority="2184" operator="lessThan">
      <formula>$C$4</formula>
    </cfRule>
  </conditionalFormatting>
  <conditionalFormatting sqref="BR57">
    <cfRule type="cellIs" dxfId="24475" priority="2185" operator="lessThan">
      <formula>$C$4</formula>
    </cfRule>
  </conditionalFormatting>
  <conditionalFormatting sqref="BR58">
    <cfRule type="cellIs" dxfId="24474" priority="2186" operator="lessThan">
      <formula>$C$4</formula>
    </cfRule>
  </conditionalFormatting>
  <conditionalFormatting sqref="BR59">
    <cfRule type="cellIs" dxfId="24473" priority="2187" operator="lessThan">
      <formula>$C$4</formula>
    </cfRule>
  </conditionalFormatting>
  <conditionalFormatting sqref="BR60">
    <cfRule type="cellIs" dxfId="24472" priority="2188" operator="lessThan">
      <formula>$C$4</formula>
    </cfRule>
  </conditionalFormatting>
  <conditionalFormatting sqref="BS11">
    <cfRule type="cellIs" dxfId="24471" priority="2189" operator="lessThan">
      <formula>$C$4</formula>
    </cfRule>
  </conditionalFormatting>
  <conditionalFormatting sqref="BS12">
    <cfRule type="cellIs" dxfId="24470" priority="2190" operator="lessThan">
      <formula>$C$4</formula>
    </cfRule>
  </conditionalFormatting>
  <conditionalFormatting sqref="BS13">
    <cfRule type="cellIs" dxfId="24469" priority="2191" operator="lessThan">
      <formula>$C$4</formula>
    </cfRule>
  </conditionalFormatting>
  <conditionalFormatting sqref="BS14">
    <cfRule type="cellIs" dxfId="24468" priority="2192" operator="lessThan">
      <formula>$C$4</formula>
    </cfRule>
  </conditionalFormatting>
  <conditionalFormatting sqref="BS15">
    <cfRule type="cellIs" dxfId="24467" priority="2193" operator="lessThan">
      <formula>$C$4</formula>
    </cfRule>
  </conditionalFormatting>
  <conditionalFormatting sqref="BS16">
    <cfRule type="cellIs" dxfId="24466" priority="2194" operator="lessThan">
      <formula>$C$4</formula>
    </cfRule>
  </conditionalFormatting>
  <conditionalFormatting sqref="BS17">
    <cfRule type="cellIs" dxfId="24465" priority="2195" operator="lessThan">
      <formula>$C$4</formula>
    </cfRule>
  </conditionalFormatting>
  <conditionalFormatting sqref="BS18">
    <cfRule type="cellIs" dxfId="24464" priority="2196" operator="lessThan">
      <formula>$C$4</formula>
    </cfRule>
  </conditionalFormatting>
  <conditionalFormatting sqref="BS19">
    <cfRule type="cellIs" dxfId="24463" priority="2197" operator="lessThan">
      <formula>$C$4</formula>
    </cfRule>
  </conditionalFormatting>
  <conditionalFormatting sqref="BS20">
    <cfRule type="cellIs" dxfId="24462" priority="2198" operator="lessThan">
      <formula>$C$4</formula>
    </cfRule>
  </conditionalFormatting>
  <conditionalFormatting sqref="BS21">
    <cfRule type="cellIs" dxfId="24461" priority="2199" operator="lessThan">
      <formula>$C$4</formula>
    </cfRule>
  </conditionalFormatting>
  <conditionalFormatting sqref="BS22">
    <cfRule type="cellIs" dxfId="24460" priority="2200" operator="lessThan">
      <formula>$C$4</formula>
    </cfRule>
  </conditionalFormatting>
  <conditionalFormatting sqref="BS23">
    <cfRule type="cellIs" dxfId="24459" priority="2201" operator="lessThan">
      <formula>$C$4</formula>
    </cfRule>
  </conditionalFormatting>
  <conditionalFormatting sqref="BS24">
    <cfRule type="cellIs" dxfId="24458" priority="2202" operator="lessThan">
      <formula>$C$4</formula>
    </cfRule>
  </conditionalFormatting>
  <conditionalFormatting sqref="BS25">
    <cfRule type="cellIs" dxfId="24457" priority="2203" operator="lessThan">
      <formula>$C$4</formula>
    </cfRule>
  </conditionalFormatting>
  <conditionalFormatting sqref="BS26">
    <cfRule type="cellIs" dxfId="24456" priority="2204" operator="lessThan">
      <formula>$C$4</formula>
    </cfRule>
  </conditionalFormatting>
  <conditionalFormatting sqref="BS27">
    <cfRule type="cellIs" dxfId="24455" priority="2205" operator="lessThan">
      <formula>$C$4</formula>
    </cfRule>
  </conditionalFormatting>
  <conditionalFormatting sqref="BS28">
    <cfRule type="cellIs" dxfId="24454" priority="2206" operator="lessThan">
      <formula>$C$4</formula>
    </cfRule>
  </conditionalFormatting>
  <conditionalFormatting sqref="BS29">
    <cfRule type="cellIs" dxfId="24453" priority="2207" operator="lessThan">
      <formula>$C$4</formula>
    </cfRule>
  </conditionalFormatting>
  <conditionalFormatting sqref="BS30">
    <cfRule type="cellIs" dxfId="24452" priority="2208" operator="lessThan">
      <formula>$C$4</formula>
    </cfRule>
  </conditionalFormatting>
  <conditionalFormatting sqref="BS31">
    <cfRule type="cellIs" dxfId="24451" priority="2209" operator="lessThan">
      <formula>$C$4</formula>
    </cfRule>
  </conditionalFormatting>
  <conditionalFormatting sqref="BS32">
    <cfRule type="cellIs" dxfId="24450" priority="2210" operator="lessThan">
      <formula>$C$4</formula>
    </cfRule>
  </conditionalFormatting>
  <conditionalFormatting sqref="BS33">
    <cfRule type="cellIs" dxfId="24449" priority="2211" operator="lessThan">
      <formula>$C$4</formula>
    </cfRule>
  </conditionalFormatting>
  <conditionalFormatting sqref="BS34">
    <cfRule type="cellIs" dxfId="24448" priority="2212" operator="lessThan">
      <formula>$C$4</formula>
    </cfRule>
  </conditionalFormatting>
  <conditionalFormatting sqref="BS35">
    <cfRule type="cellIs" dxfId="24447" priority="2213" operator="lessThan">
      <formula>$C$4</formula>
    </cfRule>
  </conditionalFormatting>
  <conditionalFormatting sqref="BS36">
    <cfRule type="cellIs" dxfId="24446" priority="2214" operator="lessThan">
      <formula>$C$4</formula>
    </cfRule>
  </conditionalFormatting>
  <conditionalFormatting sqref="BS37">
    <cfRule type="cellIs" dxfId="24445" priority="2215" operator="lessThan">
      <formula>$C$4</formula>
    </cfRule>
  </conditionalFormatting>
  <conditionalFormatting sqref="BS38">
    <cfRule type="cellIs" dxfId="24444" priority="2216" operator="lessThan">
      <formula>$C$4</formula>
    </cfRule>
  </conditionalFormatting>
  <conditionalFormatting sqref="BS39">
    <cfRule type="cellIs" dxfId="24443" priority="2217" operator="lessThan">
      <formula>$C$4</formula>
    </cfRule>
  </conditionalFormatting>
  <conditionalFormatting sqref="BS40">
    <cfRule type="cellIs" dxfId="24442" priority="2218" operator="lessThan">
      <formula>$C$4</formula>
    </cfRule>
  </conditionalFormatting>
  <conditionalFormatting sqref="BS41">
    <cfRule type="cellIs" dxfId="24441" priority="2219" operator="lessThan">
      <formula>$C$4</formula>
    </cfRule>
  </conditionalFormatting>
  <conditionalFormatting sqref="BS42">
    <cfRule type="cellIs" dxfId="24440" priority="2220" operator="lessThan">
      <formula>$C$4</formula>
    </cfRule>
  </conditionalFormatting>
  <conditionalFormatting sqref="BS43">
    <cfRule type="cellIs" dxfId="24439" priority="2221" operator="lessThan">
      <formula>$C$4</formula>
    </cfRule>
  </conditionalFormatting>
  <conditionalFormatting sqref="BS44">
    <cfRule type="cellIs" dxfId="24438" priority="2222" operator="lessThan">
      <formula>$C$4</formula>
    </cfRule>
  </conditionalFormatting>
  <conditionalFormatting sqref="BS45">
    <cfRule type="cellIs" dxfId="24437" priority="2223" operator="lessThan">
      <formula>$C$4</formula>
    </cfRule>
  </conditionalFormatting>
  <conditionalFormatting sqref="BS46">
    <cfRule type="cellIs" dxfId="24436" priority="2224" operator="lessThan">
      <formula>$C$4</formula>
    </cfRule>
  </conditionalFormatting>
  <conditionalFormatting sqref="BS47">
    <cfRule type="cellIs" dxfId="24435" priority="2225" operator="lessThan">
      <formula>$C$4</formula>
    </cfRule>
  </conditionalFormatting>
  <conditionalFormatting sqref="BS48">
    <cfRule type="cellIs" dxfId="24434" priority="2226" operator="lessThan">
      <formula>$C$4</formula>
    </cfRule>
  </conditionalFormatting>
  <conditionalFormatting sqref="BS49">
    <cfRule type="cellIs" dxfId="24433" priority="2227" operator="lessThan">
      <formula>$C$4</formula>
    </cfRule>
  </conditionalFormatting>
  <conditionalFormatting sqref="BS50">
    <cfRule type="cellIs" dxfId="24432" priority="2228" operator="lessThan">
      <formula>$C$4</formula>
    </cfRule>
  </conditionalFormatting>
  <conditionalFormatting sqref="BS51">
    <cfRule type="cellIs" dxfId="24431" priority="2229" operator="lessThan">
      <formula>$C$4</formula>
    </cfRule>
  </conditionalFormatting>
  <conditionalFormatting sqref="BS52">
    <cfRule type="cellIs" dxfId="24430" priority="2230" operator="lessThan">
      <formula>$C$4</formula>
    </cfRule>
  </conditionalFormatting>
  <conditionalFormatting sqref="BS53">
    <cfRule type="cellIs" dxfId="24429" priority="2231" operator="lessThan">
      <formula>$C$4</formula>
    </cfRule>
  </conditionalFormatting>
  <conditionalFormatting sqref="BS54">
    <cfRule type="cellIs" dxfId="24428" priority="2232" operator="lessThan">
      <formula>$C$4</formula>
    </cfRule>
  </conditionalFormatting>
  <conditionalFormatting sqref="BS55">
    <cfRule type="cellIs" dxfId="24427" priority="2233" operator="lessThan">
      <formula>$C$4</formula>
    </cfRule>
  </conditionalFormatting>
  <conditionalFormatting sqref="BS56">
    <cfRule type="cellIs" dxfId="24426" priority="2234" operator="lessThan">
      <formula>$C$4</formula>
    </cfRule>
  </conditionalFormatting>
  <conditionalFormatting sqref="BS57">
    <cfRule type="cellIs" dxfId="24425" priority="2235" operator="lessThan">
      <formula>$C$4</formula>
    </cfRule>
  </conditionalFormatting>
  <conditionalFormatting sqref="BS58">
    <cfRule type="cellIs" dxfId="24424" priority="2236" operator="lessThan">
      <formula>$C$4</formula>
    </cfRule>
  </conditionalFormatting>
  <conditionalFormatting sqref="BS59">
    <cfRule type="cellIs" dxfId="24423" priority="2237" operator="lessThan">
      <formula>$C$4</formula>
    </cfRule>
  </conditionalFormatting>
  <conditionalFormatting sqref="BS60">
    <cfRule type="cellIs" dxfId="24422" priority="2238" operator="lessThan">
      <formula>$C$4</formula>
    </cfRule>
  </conditionalFormatting>
  <conditionalFormatting sqref="BT11">
    <cfRule type="cellIs" dxfId="24421" priority="2239" operator="lessThan">
      <formula>$C$4</formula>
    </cfRule>
  </conditionalFormatting>
  <conditionalFormatting sqref="BT12">
    <cfRule type="cellIs" dxfId="24420" priority="2240" operator="lessThan">
      <formula>$C$4</formula>
    </cfRule>
  </conditionalFormatting>
  <conditionalFormatting sqref="BT13">
    <cfRule type="cellIs" dxfId="24419" priority="2241" operator="lessThan">
      <formula>$C$4</formula>
    </cfRule>
  </conditionalFormatting>
  <conditionalFormatting sqref="BT14">
    <cfRule type="cellIs" dxfId="24418" priority="2242" operator="lessThan">
      <formula>$C$4</formula>
    </cfRule>
  </conditionalFormatting>
  <conditionalFormatting sqref="BT15">
    <cfRule type="cellIs" dxfId="24417" priority="2243" operator="lessThan">
      <formula>$C$4</formula>
    </cfRule>
  </conditionalFormatting>
  <conditionalFormatting sqref="BT16">
    <cfRule type="cellIs" dxfId="24416" priority="2244" operator="lessThan">
      <formula>$C$4</formula>
    </cfRule>
  </conditionalFormatting>
  <conditionalFormatting sqref="BT17">
    <cfRule type="cellIs" dxfId="24415" priority="2245" operator="lessThan">
      <formula>$C$4</formula>
    </cfRule>
  </conditionalFormatting>
  <conditionalFormatting sqref="BT18">
    <cfRule type="cellIs" dxfId="24414" priority="2246" operator="lessThan">
      <formula>$C$4</formula>
    </cfRule>
  </conditionalFormatting>
  <conditionalFormatting sqref="BT19">
    <cfRule type="cellIs" dxfId="24413" priority="2247" operator="lessThan">
      <formula>$C$4</formula>
    </cfRule>
  </conditionalFormatting>
  <conditionalFormatting sqref="BT20">
    <cfRule type="cellIs" dxfId="24412" priority="2248" operator="lessThan">
      <formula>$C$4</formula>
    </cfRule>
  </conditionalFormatting>
  <conditionalFormatting sqref="BT21">
    <cfRule type="cellIs" dxfId="24411" priority="2249" operator="lessThan">
      <formula>$C$4</formula>
    </cfRule>
  </conditionalFormatting>
  <conditionalFormatting sqref="BT22">
    <cfRule type="cellIs" dxfId="24410" priority="2250" operator="lessThan">
      <formula>$C$4</formula>
    </cfRule>
  </conditionalFormatting>
  <conditionalFormatting sqref="BT23">
    <cfRule type="cellIs" dxfId="24409" priority="2251" operator="lessThan">
      <formula>$C$4</formula>
    </cfRule>
  </conditionalFormatting>
  <conditionalFormatting sqref="BT24">
    <cfRule type="cellIs" dxfId="24408" priority="2252" operator="lessThan">
      <formula>$C$4</formula>
    </cfRule>
  </conditionalFormatting>
  <conditionalFormatting sqref="BT25">
    <cfRule type="cellIs" dxfId="24407" priority="2253" operator="lessThan">
      <formula>$C$4</formula>
    </cfRule>
  </conditionalFormatting>
  <conditionalFormatting sqref="BT26">
    <cfRule type="cellIs" dxfId="24406" priority="2254" operator="lessThan">
      <formula>$C$4</formula>
    </cfRule>
  </conditionalFormatting>
  <conditionalFormatting sqref="BT27">
    <cfRule type="cellIs" dxfId="24405" priority="2255" operator="lessThan">
      <formula>$C$4</formula>
    </cfRule>
  </conditionalFormatting>
  <conditionalFormatting sqref="BT28">
    <cfRule type="cellIs" dxfId="24404" priority="2256" operator="lessThan">
      <formula>$C$4</formula>
    </cfRule>
  </conditionalFormatting>
  <conditionalFormatting sqref="BT29">
    <cfRule type="cellIs" dxfId="24403" priority="2257" operator="lessThan">
      <formula>$C$4</formula>
    </cfRule>
  </conditionalFormatting>
  <conditionalFormatting sqref="BT30">
    <cfRule type="cellIs" dxfId="24402" priority="2258" operator="lessThan">
      <formula>$C$4</formula>
    </cfRule>
  </conditionalFormatting>
  <conditionalFormatting sqref="BT31">
    <cfRule type="cellIs" dxfId="24401" priority="2259" operator="lessThan">
      <formula>$C$4</formula>
    </cfRule>
  </conditionalFormatting>
  <conditionalFormatting sqref="BT32">
    <cfRule type="cellIs" dxfId="24400" priority="2260" operator="lessThan">
      <formula>$C$4</formula>
    </cfRule>
  </conditionalFormatting>
  <conditionalFormatting sqref="BT33">
    <cfRule type="cellIs" dxfId="24399" priority="2261" operator="lessThan">
      <formula>$C$4</formula>
    </cfRule>
  </conditionalFormatting>
  <conditionalFormatting sqref="BT34">
    <cfRule type="cellIs" dxfId="24398" priority="2262" operator="lessThan">
      <formula>$C$4</formula>
    </cfRule>
  </conditionalFormatting>
  <conditionalFormatting sqref="BT35">
    <cfRule type="cellIs" dxfId="24397" priority="2263" operator="lessThan">
      <formula>$C$4</formula>
    </cfRule>
  </conditionalFormatting>
  <conditionalFormatting sqref="BT36">
    <cfRule type="cellIs" dxfId="24396" priority="2264" operator="lessThan">
      <formula>$C$4</formula>
    </cfRule>
  </conditionalFormatting>
  <conditionalFormatting sqref="BT37">
    <cfRule type="cellIs" dxfId="24395" priority="2265" operator="lessThan">
      <formula>$C$4</formula>
    </cfRule>
  </conditionalFormatting>
  <conditionalFormatting sqref="BT38">
    <cfRule type="cellIs" dxfId="24394" priority="2266" operator="lessThan">
      <formula>$C$4</formula>
    </cfRule>
  </conditionalFormatting>
  <conditionalFormatting sqref="BT39">
    <cfRule type="cellIs" dxfId="24393" priority="2267" operator="lessThan">
      <formula>$C$4</formula>
    </cfRule>
  </conditionalFormatting>
  <conditionalFormatting sqref="BT40">
    <cfRule type="cellIs" dxfId="24392" priority="2268" operator="lessThan">
      <formula>$C$4</formula>
    </cfRule>
  </conditionalFormatting>
  <conditionalFormatting sqref="BT41">
    <cfRule type="cellIs" dxfId="24391" priority="2269" operator="lessThan">
      <formula>$C$4</formula>
    </cfRule>
  </conditionalFormatting>
  <conditionalFormatting sqref="BT42">
    <cfRule type="cellIs" dxfId="24390" priority="2270" operator="lessThan">
      <formula>$C$4</formula>
    </cfRule>
  </conditionalFormatting>
  <conditionalFormatting sqref="BT43">
    <cfRule type="cellIs" dxfId="24389" priority="2271" operator="lessThan">
      <formula>$C$4</formula>
    </cfRule>
  </conditionalFormatting>
  <conditionalFormatting sqref="BT44">
    <cfRule type="cellIs" dxfId="24388" priority="2272" operator="lessThan">
      <formula>$C$4</formula>
    </cfRule>
  </conditionalFormatting>
  <conditionalFormatting sqref="BT45">
    <cfRule type="cellIs" dxfId="24387" priority="2273" operator="lessThan">
      <formula>$C$4</formula>
    </cfRule>
  </conditionalFormatting>
  <conditionalFormatting sqref="BT46">
    <cfRule type="cellIs" dxfId="24386" priority="2274" operator="lessThan">
      <formula>$C$4</formula>
    </cfRule>
  </conditionalFormatting>
  <conditionalFormatting sqref="BT47">
    <cfRule type="cellIs" dxfId="24385" priority="2275" operator="lessThan">
      <formula>$C$4</formula>
    </cfRule>
  </conditionalFormatting>
  <conditionalFormatting sqref="BT48">
    <cfRule type="cellIs" dxfId="24384" priority="2276" operator="lessThan">
      <formula>$C$4</formula>
    </cfRule>
  </conditionalFormatting>
  <conditionalFormatting sqref="BT49">
    <cfRule type="cellIs" dxfId="24383" priority="2277" operator="lessThan">
      <formula>$C$4</formula>
    </cfRule>
  </conditionalFormatting>
  <conditionalFormatting sqref="BT50">
    <cfRule type="cellIs" dxfId="24382" priority="2278" operator="lessThan">
      <formula>$C$4</formula>
    </cfRule>
  </conditionalFormatting>
  <conditionalFormatting sqref="BT51">
    <cfRule type="cellIs" dxfId="24381" priority="2279" operator="lessThan">
      <formula>$C$4</formula>
    </cfRule>
  </conditionalFormatting>
  <conditionalFormatting sqref="BT52">
    <cfRule type="cellIs" dxfId="24380" priority="2280" operator="lessThan">
      <formula>$C$4</formula>
    </cfRule>
  </conditionalFormatting>
  <conditionalFormatting sqref="BT53">
    <cfRule type="cellIs" dxfId="24379" priority="2281" operator="lessThan">
      <formula>$C$4</formula>
    </cfRule>
  </conditionalFormatting>
  <conditionalFormatting sqref="BT54">
    <cfRule type="cellIs" dxfId="24378" priority="2282" operator="lessThan">
      <formula>$C$4</formula>
    </cfRule>
  </conditionalFormatting>
  <conditionalFormatting sqref="BT55">
    <cfRule type="cellIs" dxfId="24377" priority="2283" operator="lessThan">
      <formula>$C$4</formula>
    </cfRule>
  </conditionalFormatting>
  <conditionalFormatting sqref="BT56">
    <cfRule type="cellIs" dxfId="24376" priority="2284" operator="lessThan">
      <formula>$C$4</formula>
    </cfRule>
  </conditionalFormatting>
  <conditionalFormatting sqref="BT57">
    <cfRule type="cellIs" dxfId="24375" priority="2285" operator="lessThan">
      <formula>$C$4</formula>
    </cfRule>
  </conditionalFormatting>
  <conditionalFormatting sqref="BT58">
    <cfRule type="cellIs" dxfId="24374" priority="2286" operator="lessThan">
      <formula>$C$4</formula>
    </cfRule>
  </conditionalFormatting>
  <conditionalFormatting sqref="BT59">
    <cfRule type="cellIs" dxfId="24373" priority="2287" operator="lessThan">
      <formula>$C$4</formula>
    </cfRule>
  </conditionalFormatting>
  <conditionalFormatting sqref="BT60">
    <cfRule type="cellIs" dxfId="24372" priority="2288" operator="lessThan">
      <formula>$C$4</formula>
    </cfRule>
  </conditionalFormatting>
  <conditionalFormatting sqref="BU11">
    <cfRule type="cellIs" dxfId="24371" priority="2289" operator="lessThan">
      <formula>$C$4</formula>
    </cfRule>
  </conditionalFormatting>
  <conditionalFormatting sqref="BU12">
    <cfRule type="cellIs" dxfId="24370" priority="2290" operator="lessThan">
      <formula>$C$4</formula>
    </cfRule>
  </conditionalFormatting>
  <conditionalFormatting sqref="BU13">
    <cfRule type="cellIs" dxfId="24369" priority="2291" operator="lessThan">
      <formula>$C$4</formula>
    </cfRule>
  </conditionalFormatting>
  <conditionalFormatting sqref="BU14">
    <cfRule type="cellIs" dxfId="24368" priority="2292" operator="lessThan">
      <formula>$C$4</formula>
    </cfRule>
  </conditionalFormatting>
  <conditionalFormatting sqref="BU15">
    <cfRule type="cellIs" dxfId="24367" priority="2293" operator="lessThan">
      <formula>$C$4</formula>
    </cfRule>
  </conditionalFormatting>
  <conditionalFormatting sqref="BU16">
    <cfRule type="cellIs" dxfId="24366" priority="2294" operator="lessThan">
      <formula>$C$4</formula>
    </cfRule>
  </conditionalFormatting>
  <conditionalFormatting sqref="BU17">
    <cfRule type="cellIs" dxfId="24365" priority="2295" operator="lessThan">
      <formula>$C$4</formula>
    </cfRule>
  </conditionalFormatting>
  <conditionalFormatting sqref="BU18">
    <cfRule type="cellIs" dxfId="24364" priority="2296" operator="lessThan">
      <formula>$C$4</formula>
    </cfRule>
  </conditionalFormatting>
  <conditionalFormatting sqref="BU19">
    <cfRule type="cellIs" dxfId="24363" priority="2297" operator="lessThan">
      <formula>$C$4</formula>
    </cfRule>
  </conditionalFormatting>
  <conditionalFormatting sqref="BU20">
    <cfRule type="cellIs" dxfId="24362" priority="2298" operator="lessThan">
      <formula>$C$4</formula>
    </cfRule>
  </conditionalFormatting>
  <conditionalFormatting sqref="BU21">
    <cfRule type="cellIs" dxfId="24361" priority="2299" operator="lessThan">
      <formula>$C$4</formula>
    </cfRule>
  </conditionalFormatting>
  <conditionalFormatting sqref="BU22">
    <cfRule type="cellIs" dxfId="24360" priority="2300" operator="lessThan">
      <formula>$C$4</formula>
    </cfRule>
  </conditionalFormatting>
  <conditionalFormatting sqref="BU23">
    <cfRule type="cellIs" dxfId="24359" priority="2301" operator="lessThan">
      <formula>$C$4</formula>
    </cfRule>
  </conditionalFormatting>
  <conditionalFormatting sqref="BU24">
    <cfRule type="cellIs" dxfId="24358" priority="2302" operator="lessThan">
      <formula>$C$4</formula>
    </cfRule>
  </conditionalFormatting>
  <conditionalFormatting sqref="BU25">
    <cfRule type="cellIs" dxfId="24357" priority="2303" operator="lessThan">
      <formula>$C$4</formula>
    </cfRule>
  </conditionalFormatting>
  <conditionalFormatting sqref="BU26">
    <cfRule type="cellIs" dxfId="24356" priority="2304" operator="lessThan">
      <formula>$C$4</formula>
    </cfRule>
  </conditionalFormatting>
  <conditionalFormatting sqref="BU27">
    <cfRule type="cellIs" dxfId="24355" priority="2305" operator="lessThan">
      <formula>$C$4</formula>
    </cfRule>
  </conditionalFormatting>
  <conditionalFormatting sqref="BU28">
    <cfRule type="cellIs" dxfId="24354" priority="2306" operator="lessThan">
      <formula>$C$4</formula>
    </cfRule>
  </conditionalFormatting>
  <conditionalFormatting sqref="BU29">
    <cfRule type="cellIs" dxfId="24353" priority="2307" operator="lessThan">
      <formula>$C$4</formula>
    </cfRule>
  </conditionalFormatting>
  <conditionalFormatting sqref="BU30">
    <cfRule type="cellIs" dxfId="24352" priority="2308" operator="lessThan">
      <formula>$C$4</formula>
    </cfRule>
  </conditionalFormatting>
  <conditionalFormatting sqref="BU31">
    <cfRule type="cellIs" dxfId="24351" priority="2309" operator="lessThan">
      <formula>$C$4</formula>
    </cfRule>
  </conditionalFormatting>
  <conditionalFormatting sqref="BU32">
    <cfRule type="cellIs" dxfId="24350" priority="2310" operator="lessThan">
      <formula>$C$4</formula>
    </cfRule>
  </conditionalFormatting>
  <conditionalFormatting sqref="BU33">
    <cfRule type="cellIs" dxfId="24349" priority="2311" operator="lessThan">
      <formula>$C$4</formula>
    </cfRule>
  </conditionalFormatting>
  <conditionalFormatting sqref="BU34">
    <cfRule type="cellIs" dxfId="24348" priority="2312" operator="lessThan">
      <formula>$C$4</formula>
    </cfRule>
  </conditionalFormatting>
  <conditionalFormatting sqref="BU35">
    <cfRule type="cellIs" dxfId="24347" priority="2313" operator="lessThan">
      <formula>$C$4</formula>
    </cfRule>
  </conditionalFormatting>
  <conditionalFormatting sqref="BU36">
    <cfRule type="cellIs" dxfId="24346" priority="2314" operator="lessThan">
      <formula>$C$4</formula>
    </cfRule>
  </conditionalFormatting>
  <conditionalFormatting sqref="BU37">
    <cfRule type="cellIs" dxfId="24345" priority="2315" operator="lessThan">
      <formula>$C$4</formula>
    </cfRule>
  </conditionalFormatting>
  <conditionalFormatting sqref="BU38">
    <cfRule type="cellIs" dxfId="24344" priority="2316" operator="lessThan">
      <formula>$C$4</formula>
    </cfRule>
  </conditionalFormatting>
  <conditionalFormatting sqref="BU39">
    <cfRule type="cellIs" dxfId="24343" priority="2317" operator="lessThan">
      <formula>$C$4</formula>
    </cfRule>
  </conditionalFormatting>
  <conditionalFormatting sqref="BU40">
    <cfRule type="cellIs" dxfId="24342" priority="2318" operator="lessThan">
      <formula>$C$4</formula>
    </cfRule>
  </conditionalFormatting>
  <conditionalFormatting sqref="BU41">
    <cfRule type="cellIs" dxfId="24341" priority="2319" operator="lessThan">
      <formula>$C$4</formula>
    </cfRule>
  </conditionalFormatting>
  <conditionalFormatting sqref="BU42">
    <cfRule type="cellIs" dxfId="24340" priority="2320" operator="lessThan">
      <formula>$C$4</formula>
    </cfRule>
  </conditionalFormatting>
  <conditionalFormatting sqref="BU43">
    <cfRule type="cellIs" dxfId="24339" priority="2321" operator="lessThan">
      <formula>$C$4</formula>
    </cfRule>
  </conditionalFormatting>
  <conditionalFormatting sqref="BU44">
    <cfRule type="cellIs" dxfId="24338" priority="2322" operator="lessThan">
      <formula>$C$4</formula>
    </cfRule>
  </conditionalFormatting>
  <conditionalFormatting sqref="BU45">
    <cfRule type="cellIs" dxfId="24337" priority="2323" operator="lessThan">
      <formula>$C$4</formula>
    </cfRule>
  </conditionalFormatting>
  <conditionalFormatting sqref="BU46">
    <cfRule type="cellIs" dxfId="24336" priority="2324" operator="lessThan">
      <formula>$C$4</formula>
    </cfRule>
  </conditionalFormatting>
  <conditionalFormatting sqref="BU47">
    <cfRule type="cellIs" dxfId="24335" priority="2325" operator="lessThan">
      <formula>$C$4</formula>
    </cfRule>
  </conditionalFormatting>
  <conditionalFormatting sqref="BU48">
    <cfRule type="cellIs" dxfId="24334" priority="2326" operator="lessThan">
      <formula>$C$4</formula>
    </cfRule>
  </conditionalFormatting>
  <conditionalFormatting sqref="BU49">
    <cfRule type="cellIs" dxfId="24333" priority="2327" operator="lessThan">
      <formula>$C$4</formula>
    </cfRule>
  </conditionalFormatting>
  <conditionalFormatting sqref="BU50">
    <cfRule type="cellIs" dxfId="24332" priority="2328" operator="lessThan">
      <formula>$C$4</formula>
    </cfRule>
  </conditionalFormatting>
  <conditionalFormatting sqref="BU51">
    <cfRule type="cellIs" dxfId="24331" priority="2329" operator="lessThan">
      <formula>$C$4</formula>
    </cfRule>
  </conditionalFormatting>
  <conditionalFormatting sqref="BU52">
    <cfRule type="cellIs" dxfId="24330" priority="2330" operator="lessThan">
      <formula>$C$4</formula>
    </cfRule>
  </conditionalFormatting>
  <conditionalFormatting sqref="BU53">
    <cfRule type="cellIs" dxfId="24329" priority="2331" operator="lessThan">
      <formula>$C$4</formula>
    </cfRule>
  </conditionalFormatting>
  <conditionalFormatting sqref="BU54">
    <cfRule type="cellIs" dxfId="24328" priority="2332" operator="lessThan">
      <formula>$C$4</formula>
    </cfRule>
  </conditionalFormatting>
  <conditionalFormatting sqref="BU55">
    <cfRule type="cellIs" dxfId="24327" priority="2333" operator="lessThan">
      <formula>$C$4</formula>
    </cfRule>
  </conditionalFormatting>
  <conditionalFormatting sqref="BU56">
    <cfRule type="cellIs" dxfId="24326" priority="2334" operator="lessThan">
      <formula>$C$4</formula>
    </cfRule>
  </conditionalFormatting>
  <conditionalFormatting sqref="BU57">
    <cfRule type="cellIs" dxfId="24325" priority="2335" operator="lessThan">
      <formula>$C$4</formula>
    </cfRule>
  </conditionalFormatting>
  <conditionalFormatting sqref="BU58">
    <cfRule type="cellIs" dxfId="24324" priority="2336" operator="lessThan">
      <formula>$C$4</formula>
    </cfRule>
  </conditionalFormatting>
  <conditionalFormatting sqref="BU59">
    <cfRule type="cellIs" dxfId="24323" priority="2337" operator="lessThan">
      <formula>$C$4</formula>
    </cfRule>
  </conditionalFormatting>
  <conditionalFormatting sqref="BU60">
    <cfRule type="cellIs" dxfId="24322" priority="2338" operator="lessThan">
      <formula>$C$4</formula>
    </cfRule>
  </conditionalFormatting>
  <conditionalFormatting sqref="BV11">
    <cfRule type="cellIs" dxfId="24321" priority="2339" operator="lessThan">
      <formula>$C$4</formula>
    </cfRule>
  </conditionalFormatting>
  <conditionalFormatting sqref="BV12">
    <cfRule type="cellIs" dxfId="24320" priority="2340" operator="lessThan">
      <formula>$C$4</formula>
    </cfRule>
  </conditionalFormatting>
  <conditionalFormatting sqref="BV13">
    <cfRule type="cellIs" dxfId="24319" priority="2341" operator="lessThan">
      <formula>$C$4</formula>
    </cfRule>
  </conditionalFormatting>
  <conditionalFormatting sqref="BV14">
    <cfRule type="cellIs" dxfId="24318" priority="2342" operator="lessThan">
      <formula>$C$4</formula>
    </cfRule>
  </conditionalFormatting>
  <conditionalFormatting sqref="BV15">
    <cfRule type="cellIs" dxfId="24317" priority="2343" operator="lessThan">
      <formula>$C$4</formula>
    </cfRule>
  </conditionalFormatting>
  <conditionalFormatting sqref="BV16">
    <cfRule type="cellIs" dxfId="24316" priority="2344" operator="lessThan">
      <formula>$C$4</formula>
    </cfRule>
  </conditionalFormatting>
  <conditionalFormatting sqref="BV17">
    <cfRule type="cellIs" dxfId="24315" priority="2345" operator="lessThan">
      <formula>$C$4</formula>
    </cfRule>
  </conditionalFormatting>
  <conditionalFormatting sqref="BV18">
    <cfRule type="cellIs" dxfId="24314" priority="2346" operator="lessThan">
      <formula>$C$4</formula>
    </cfRule>
  </conditionalFormatting>
  <conditionalFormatting sqref="BV19">
    <cfRule type="cellIs" dxfId="24313" priority="2347" operator="lessThan">
      <formula>$C$4</formula>
    </cfRule>
  </conditionalFormatting>
  <conditionalFormatting sqref="BV20">
    <cfRule type="cellIs" dxfId="24312" priority="2348" operator="lessThan">
      <formula>$C$4</formula>
    </cfRule>
  </conditionalFormatting>
  <conditionalFormatting sqref="BV21">
    <cfRule type="cellIs" dxfId="24311" priority="2349" operator="lessThan">
      <formula>$C$4</formula>
    </cfRule>
  </conditionalFormatting>
  <conditionalFormatting sqref="BV22">
    <cfRule type="cellIs" dxfId="24310" priority="2350" operator="lessThan">
      <formula>$C$4</formula>
    </cfRule>
  </conditionalFormatting>
  <conditionalFormatting sqref="BV23">
    <cfRule type="cellIs" dxfId="24309" priority="2351" operator="lessThan">
      <formula>$C$4</formula>
    </cfRule>
  </conditionalFormatting>
  <conditionalFormatting sqref="BV24">
    <cfRule type="cellIs" dxfId="24308" priority="2352" operator="lessThan">
      <formula>$C$4</formula>
    </cfRule>
  </conditionalFormatting>
  <conditionalFormatting sqref="BV25">
    <cfRule type="cellIs" dxfId="24307" priority="2353" operator="lessThan">
      <formula>$C$4</formula>
    </cfRule>
  </conditionalFormatting>
  <conditionalFormatting sqref="BV26">
    <cfRule type="cellIs" dxfId="24306" priority="2354" operator="lessThan">
      <formula>$C$4</formula>
    </cfRule>
  </conditionalFormatting>
  <conditionalFormatting sqref="BV27">
    <cfRule type="cellIs" dxfId="24305" priority="2355" operator="lessThan">
      <formula>$C$4</formula>
    </cfRule>
  </conditionalFormatting>
  <conditionalFormatting sqref="BV28">
    <cfRule type="cellIs" dxfId="24304" priority="2356" operator="lessThan">
      <formula>$C$4</formula>
    </cfRule>
  </conditionalFormatting>
  <conditionalFormatting sqref="BV29">
    <cfRule type="cellIs" dxfId="24303" priority="2357" operator="lessThan">
      <formula>$C$4</formula>
    </cfRule>
  </conditionalFormatting>
  <conditionalFormatting sqref="BV30">
    <cfRule type="cellIs" dxfId="24302" priority="2358" operator="lessThan">
      <formula>$C$4</formula>
    </cfRule>
  </conditionalFormatting>
  <conditionalFormatting sqref="BV31">
    <cfRule type="cellIs" dxfId="24301" priority="2359" operator="lessThan">
      <formula>$C$4</formula>
    </cfRule>
  </conditionalFormatting>
  <conditionalFormatting sqref="BV32">
    <cfRule type="cellIs" dxfId="24300" priority="2360" operator="lessThan">
      <formula>$C$4</formula>
    </cfRule>
  </conditionalFormatting>
  <conditionalFormatting sqref="BV33">
    <cfRule type="cellIs" dxfId="24299" priority="2361" operator="lessThan">
      <formula>$C$4</formula>
    </cfRule>
  </conditionalFormatting>
  <conditionalFormatting sqref="BV34">
    <cfRule type="cellIs" dxfId="24298" priority="2362" operator="lessThan">
      <formula>$C$4</formula>
    </cfRule>
  </conditionalFormatting>
  <conditionalFormatting sqref="BV35">
    <cfRule type="cellIs" dxfId="24297" priority="2363" operator="lessThan">
      <formula>$C$4</formula>
    </cfRule>
  </conditionalFormatting>
  <conditionalFormatting sqref="BV36">
    <cfRule type="cellIs" dxfId="24296" priority="2364" operator="lessThan">
      <formula>$C$4</formula>
    </cfRule>
  </conditionalFormatting>
  <conditionalFormatting sqref="BV37">
    <cfRule type="cellIs" dxfId="24295" priority="2365" operator="lessThan">
      <formula>$C$4</formula>
    </cfRule>
  </conditionalFormatting>
  <conditionalFormatting sqref="BV38">
    <cfRule type="cellIs" dxfId="24294" priority="2366" operator="lessThan">
      <formula>$C$4</formula>
    </cfRule>
  </conditionalFormatting>
  <conditionalFormatting sqref="BV39">
    <cfRule type="cellIs" dxfId="24293" priority="2367" operator="lessThan">
      <formula>$C$4</formula>
    </cfRule>
  </conditionalFormatting>
  <conditionalFormatting sqref="BV40">
    <cfRule type="cellIs" dxfId="24292" priority="2368" operator="lessThan">
      <formula>$C$4</formula>
    </cfRule>
  </conditionalFormatting>
  <conditionalFormatting sqref="BV41">
    <cfRule type="cellIs" dxfId="24291" priority="2369" operator="lessThan">
      <formula>$C$4</formula>
    </cfRule>
  </conditionalFormatting>
  <conditionalFormatting sqref="BV42">
    <cfRule type="cellIs" dxfId="24290" priority="2370" operator="lessThan">
      <formula>$C$4</formula>
    </cfRule>
  </conditionalFormatting>
  <conditionalFormatting sqref="BV43">
    <cfRule type="cellIs" dxfId="24289" priority="2371" operator="lessThan">
      <formula>$C$4</formula>
    </cfRule>
  </conditionalFormatting>
  <conditionalFormatting sqref="BV44">
    <cfRule type="cellIs" dxfId="24288" priority="2372" operator="lessThan">
      <formula>$C$4</formula>
    </cfRule>
  </conditionalFormatting>
  <conditionalFormatting sqref="BV45">
    <cfRule type="cellIs" dxfId="24287" priority="2373" operator="lessThan">
      <formula>$C$4</formula>
    </cfRule>
  </conditionalFormatting>
  <conditionalFormatting sqref="BV46">
    <cfRule type="cellIs" dxfId="24286" priority="2374" operator="lessThan">
      <formula>$C$4</formula>
    </cfRule>
  </conditionalFormatting>
  <conditionalFormatting sqref="BV47">
    <cfRule type="cellIs" dxfId="24285" priority="2375" operator="lessThan">
      <formula>$C$4</formula>
    </cfRule>
  </conditionalFormatting>
  <conditionalFormatting sqref="BV48">
    <cfRule type="cellIs" dxfId="24284" priority="2376" operator="lessThan">
      <formula>$C$4</formula>
    </cfRule>
  </conditionalFormatting>
  <conditionalFormatting sqref="BV49">
    <cfRule type="cellIs" dxfId="24283" priority="2377" operator="lessThan">
      <formula>$C$4</formula>
    </cfRule>
  </conditionalFormatting>
  <conditionalFormatting sqref="BV50">
    <cfRule type="cellIs" dxfId="24282" priority="2378" operator="lessThan">
      <formula>$C$4</formula>
    </cfRule>
  </conditionalFormatting>
  <conditionalFormatting sqref="BV51">
    <cfRule type="cellIs" dxfId="24281" priority="2379" operator="lessThan">
      <formula>$C$4</formula>
    </cfRule>
  </conditionalFormatting>
  <conditionalFormatting sqref="BV52">
    <cfRule type="cellIs" dxfId="24280" priority="2380" operator="lessThan">
      <formula>$C$4</formula>
    </cfRule>
  </conditionalFormatting>
  <conditionalFormatting sqref="BV53">
    <cfRule type="cellIs" dxfId="24279" priority="2381" operator="lessThan">
      <formula>$C$4</formula>
    </cfRule>
  </conditionalFormatting>
  <conditionalFormatting sqref="BV54">
    <cfRule type="cellIs" dxfId="24278" priority="2382" operator="lessThan">
      <formula>$C$4</formula>
    </cfRule>
  </conditionalFormatting>
  <conditionalFormatting sqref="BV55">
    <cfRule type="cellIs" dxfId="24277" priority="2383" operator="lessThan">
      <formula>$C$4</formula>
    </cfRule>
  </conditionalFormatting>
  <conditionalFormatting sqref="BV56">
    <cfRule type="cellIs" dxfId="24276" priority="2384" operator="lessThan">
      <formula>$C$4</formula>
    </cfRule>
  </conditionalFormatting>
  <conditionalFormatting sqref="BV57">
    <cfRule type="cellIs" dxfId="24275" priority="2385" operator="lessThan">
      <formula>$C$4</formula>
    </cfRule>
  </conditionalFormatting>
  <conditionalFormatting sqref="BV58">
    <cfRule type="cellIs" dxfId="24274" priority="2386" operator="lessThan">
      <formula>$C$4</formula>
    </cfRule>
  </conditionalFormatting>
  <conditionalFormatting sqref="BV59">
    <cfRule type="cellIs" dxfId="24273" priority="2387" operator="lessThan">
      <formula>$C$4</formula>
    </cfRule>
  </conditionalFormatting>
  <conditionalFormatting sqref="BV60">
    <cfRule type="cellIs" dxfId="24272" priority="2388" operator="lessThan">
      <formula>$C$4</formula>
    </cfRule>
  </conditionalFormatting>
  <conditionalFormatting sqref="BW11">
    <cfRule type="cellIs" dxfId="24271" priority="2389" operator="lessThan">
      <formula>$C$4</formula>
    </cfRule>
  </conditionalFormatting>
  <conditionalFormatting sqref="BW12">
    <cfRule type="cellIs" dxfId="24270" priority="2390" operator="lessThan">
      <formula>$C$4</formula>
    </cfRule>
  </conditionalFormatting>
  <conditionalFormatting sqref="BW13">
    <cfRule type="cellIs" dxfId="24269" priority="2391" operator="lessThan">
      <formula>$C$4</formula>
    </cfRule>
  </conditionalFormatting>
  <conditionalFormatting sqref="BW14">
    <cfRule type="cellIs" dxfId="24268" priority="2392" operator="lessThan">
      <formula>$C$4</formula>
    </cfRule>
  </conditionalFormatting>
  <conditionalFormatting sqref="BW15">
    <cfRule type="cellIs" dxfId="24267" priority="2393" operator="lessThan">
      <formula>$C$4</formula>
    </cfRule>
  </conditionalFormatting>
  <conditionalFormatting sqref="BW16">
    <cfRule type="cellIs" dxfId="24266" priority="2394" operator="lessThan">
      <formula>$C$4</formula>
    </cfRule>
  </conditionalFormatting>
  <conditionalFormatting sqref="BW17">
    <cfRule type="cellIs" dxfId="24265" priority="2395" operator="lessThan">
      <formula>$C$4</formula>
    </cfRule>
  </conditionalFormatting>
  <conditionalFormatting sqref="BW18">
    <cfRule type="cellIs" dxfId="24264" priority="2396" operator="lessThan">
      <formula>$C$4</formula>
    </cfRule>
  </conditionalFormatting>
  <conditionalFormatting sqref="BW19">
    <cfRule type="cellIs" dxfId="24263" priority="2397" operator="lessThan">
      <formula>$C$4</formula>
    </cfRule>
  </conditionalFormatting>
  <conditionalFormatting sqref="BW20">
    <cfRule type="cellIs" dxfId="24262" priority="2398" operator="lessThan">
      <formula>$C$4</formula>
    </cfRule>
  </conditionalFormatting>
  <conditionalFormatting sqref="BW21">
    <cfRule type="cellIs" dxfId="24261" priority="2399" operator="lessThan">
      <formula>$C$4</formula>
    </cfRule>
  </conditionalFormatting>
  <conditionalFormatting sqref="BW22">
    <cfRule type="cellIs" dxfId="24260" priority="2400" operator="lessThan">
      <formula>$C$4</formula>
    </cfRule>
  </conditionalFormatting>
  <conditionalFormatting sqref="BW23">
    <cfRule type="cellIs" dxfId="24259" priority="2401" operator="lessThan">
      <formula>$C$4</formula>
    </cfRule>
  </conditionalFormatting>
  <conditionalFormatting sqref="BW24">
    <cfRule type="cellIs" dxfId="24258" priority="2402" operator="lessThan">
      <formula>$C$4</formula>
    </cfRule>
  </conditionalFormatting>
  <conditionalFormatting sqref="BW25">
    <cfRule type="cellIs" dxfId="24257" priority="2403" operator="lessThan">
      <formula>$C$4</formula>
    </cfRule>
  </conditionalFormatting>
  <conditionalFormatting sqref="BW26">
    <cfRule type="cellIs" dxfId="24256" priority="2404" operator="lessThan">
      <formula>$C$4</formula>
    </cfRule>
  </conditionalFormatting>
  <conditionalFormatting sqref="BW27">
    <cfRule type="cellIs" dxfId="24255" priority="2405" operator="lessThan">
      <formula>$C$4</formula>
    </cfRule>
  </conditionalFormatting>
  <conditionalFormatting sqref="BW28">
    <cfRule type="cellIs" dxfId="24254" priority="2406" operator="lessThan">
      <formula>$C$4</formula>
    </cfRule>
  </conditionalFormatting>
  <conditionalFormatting sqref="BW29">
    <cfRule type="cellIs" dxfId="24253" priority="2407" operator="lessThan">
      <formula>$C$4</formula>
    </cfRule>
  </conditionalFormatting>
  <conditionalFormatting sqref="BW30">
    <cfRule type="cellIs" dxfId="24252" priority="2408" operator="lessThan">
      <formula>$C$4</formula>
    </cfRule>
  </conditionalFormatting>
  <conditionalFormatting sqref="BW31">
    <cfRule type="cellIs" dxfId="24251" priority="2409" operator="lessThan">
      <formula>$C$4</formula>
    </cfRule>
  </conditionalFormatting>
  <conditionalFormatting sqref="BW32">
    <cfRule type="cellIs" dxfId="24250" priority="2410" operator="lessThan">
      <formula>$C$4</formula>
    </cfRule>
  </conditionalFormatting>
  <conditionalFormatting sqref="BW33">
    <cfRule type="cellIs" dxfId="24249" priority="2411" operator="lessThan">
      <formula>$C$4</formula>
    </cfRule>
  </conditionalFormatting>
  <conditionalFormatting sqref="BW34">
    <cfRule type="cellIs" dxfId="24248" priority="2412" operator="lessThan">
      <formula>$C$4</formula>
    </cfRule>
  </conditionalFormatting>
  <conditionalFormatting sqref="BW35">
    <cfRule type="cellIs" dxfId="24247" priority="2413" operator="lessThan">
      <formula>$C$4</formula>
    </cfRule>
  </conditionalFormatting>
  <conditionalFormatting sqref="BW36">
    <cfRule type="cellIs" dxfId="24246" priority="2414" operator="lessThan">
      <formula>$C$4</formula>
    </cfRule>
  </conditionalFormatting>
  <conditionalFormatting sqref="BW37">
    <cfRule type="cellIs" dxfId="24245" priority="2415" operator="lessThan">
      <formula>$C$4</formula>
    </cfRule>
  </conditionalFormatting>
  <conditionalFormatting sqref="BW38">
    <cfRule type="cellIs" dxfId="24244" priority="2416" operator="lessThan">
      <formula>$C$4</formula>
    </cfRule>
  </conditionalFormatting>
  <conditionalFormatting sqref="BW39">
    <cfRule type="cellIs" dxfId="24243" priority="2417" operator="lessThan">
      <formula>$C$4</formula>
    </cfRule>
  </conditionalFormatting>
  <conditionalFormatting sqref="BW40">
    <cfRule type="cellIs" dxfId="24242" priority="2418" operator="lessThan">
      <formula>$C$4</formula>
    </cfRule>
  </conditionalFormatting>
  <conditionalFormatting sqref="BW41">
    <cfRule type="cellIs" dxfId="24241" priority="2419" operator="lessThan">
      <formula>$C$4</formula>
    </cfRule>
  </conditionalFormatting>
  <conditionalFormatting sqref="BW42">
    <cfRule type="cellIs" dxfId="24240" priority="2420" operator="lessThan">
      <formula>$C$4</formula>
    </cfRule>
  </conditionalFormatting>
  <conditionalFormatting sqref="BW43">
    <cfRule type="cellIs" dxfId="24239" priority="2421" operator="lessThan">
      <formula>$C$4</formula>
    </cfRule>
  </conditionalFormatting>
  <conditionalFormatting sqref="BW44">
    <cfRule type="cellIs" dxfId="24238" priority="2422" operator="lessThan">
      <formula>$C$4</formula>
    </cfRule>
  </conditionalFormatting>
  <conditionalFormatting sqref="BW45">
    <cfRule type="cellIs" dxfId="24237" priority="2423" operator="lessThan">
      <formula>$C$4</formula>
    </cfRule>
  </conditionalFormatting>
  <conditionalFormatting sqref="BW46">
    <cfRule type="cellIs" dxfId="24236" priority="2424" operator="lessThan">
      <formula>$C$4</formula>
    </cfRule>
  </conditionalFormatting>
  <conditionalFormatting sqref="BW47">
    <cfRule type="cellIs" dxfId="24235" priority="2425" operator="lessThan">
      <formula>$C$4</formula>
    </cfRule>
  </conditionalFormatting>
  <conditionalFormatting sqref="BW48">
    <cfRule type="cellIs" dxfId="24234" priority="2426" operator="lessThan">
      <formula>$C$4</formula>
    </cfRule>
  </conditionalFormatting>
  <conditionalFormatting sqref="BW49">
    <cfRule type="cellIs" dxfId="24233" priority="2427" operator="lessThan">
      <formula>$C$4</formula>
    </cfRule>
  </conditionalFormatting>
  <conditionalFormatting sqref="BW50">
    <cfRule type="cellIs" dxfId="24232" priority="2428" operator="lessThan">
      <formula>$C$4</formula>
    </cfRule>
  </conditionalFormatting>
  <conditionalFormatting sqref="BW51">
    <cfRule type="cellIs" dxfId="24231" priority="2429" operator="lessThan">
      <formula>$C$4</formula>
    </cfRule>
  </conditionalFormatting>
  <conditionalFormatting sqref="BW52">
    <cfRule type="cellIs" dxfId="24230" priority="2430" operator="lessThan">
      <formula>$C$4</formula>
    </cfRule>
  </conditionalFormatting>
  <conditionalFormatting sqref="BW53">
    <cfRule type="cellIs" dxfId="24229" priority="2431" operator="lessThan">
      <formula>$C$4</formula>
    </cfRule>
  </conditionalFormatting>
  <conditionalFormatting sqref="BW54">
    <cfRule type="cellIs" dxfId="24228" priority="2432" operator="lessThan">
      <formula>$C$4</formula>
    </cfRule>
  </conditionalFormatting>
  <conditionalFormatting sqref="BW55">
    <cfRule type="cellIs" dxfId="24227" priority="2433" operator="lessThan">
      <formula>$C$4</formula>
    </cfRule>
  </conditionalFormatting>
  <conditionalFormatting sqref="BW56">
    <cfRule type="cellIs" dxfId="24226" priority="2434" operator="lessThan">
      <formula>$C$4</formula>
    </cfRule>
  </conditionalFormatting>
  <conditionalFormatting sqref="BW57">
    <cfRule type="cellIs" dxfId="24225" priority="2435" operator="lessThan">
      <formula>$C$4</formula>
    </cfRule>
  </conditionalFormatting>
  <conditionalFormatting sqref="BW58">
    <cfRule type="cellIs" dxfId="24224" priority="2436" operator="lessThan">
      <formula>$C$4</formula>
    </cfRule>
  </conditionalFormatting>
  <conditionalFormatting sqref="BW59">
    <cfRule type="cellIs" dxfId="24223" priority="2437" operator="lessThan">
      <formula>$C$4</formula>
    </cfRule>
  </conditionalFormatting>
  <conditionalFormatting sqref="BW60">
    <cfRule type="cellIs" dxfId="24222" priority="2438" operator="lessThan">
      <formula>$C$4</formula>
    </cfRule>
  </conditionalFormatting>
  <conditionalFormatting sqref="BX11">
    <cfRule type="cellIs" dxfId="24221" priority="2439" operator="lessThan">
      <formula>$C$4</formula>
    </cfRule>
  </conditionalFormatting>
  <conditionalFormatting sqref="BX12">
    <cfRule type="cellIs" dxfId="24220" priority="2440" operator="lessThan">
      <formula>$C$4</formula>
    </cfRule>
  </conditionalFormatting>
  <conditionalFormatting sqref="BX13">
    <cfRule type="cellIs" dxfId="24219" priority="2441" operator="lessThan">
      <formula>$C$4</formula>
    </cfRule>
  </conditionalFormatting>
  <conditionalFormatting sqref="BX14">
    <cfRule type="cellIs" dxfId="24218" priority="2442" operator="lessThan">
      <formula>$C$4</formula>
    </cfRule>
  </conditionalFormatting>
  <conditionalFormatting sqref="BX15">
    <cfRule type="cellIs" dxfId="24217" priority="2443" operator="lessThan">
      <formula>$C$4</formula>
    </cfRule>
  </conditionalFormatting>
  <conditionalFormatting sqref="BX16">
    <cfRule type="cellIs" dxfId="24216" priority="2444" operator="lessThan">
      <formula>$C$4</formula>
    </cfRule>
  </conditionalFormatting>
  <conditionalFormatting sqref="BX17">
    <cfRule type="cellIs" dxfId="24215" priority="2445" operator="lessThan">
      <formula>$C$4</formula>
    </cfRule>
  </conditionalFormatting>
  <conditionalFormatting sqref="BX18">
    <cfRule type="cellIs" dxfId="24214" priority="2446" operator="lessThan">
      <formula>$C$4</formula>
    </cfRule>
  </conditionalFormatting>
  <conditionalFormatting sqref="BX19">
    <cfRule type="cellIs" dxfId="24213" priority="2447" operator="lessThan">
      <formula>$C$4</formula>
    </cfRule>
  </conditionalFormatting>
  <conditionalFormatting sqref="BX20">
    <cfRule type="cellIs" dxfId="24212" priority="2448" operator="lessThan">
      <formula>$C$4</formula>
    </cfRule>
  </conditionalFormatting>
  <conditionalFormatting sqref="BX21">
    <cfRule type="cellIs" dxfId="24211" priority="2449" operator="lessThan">
      <formula>$C$4</formula>
    </cfRule>
  </conditionalFormatting>
  <conditionalFormatting sqref="BX22">
    <cfRule type="cellIs" dxfId="24210" priority="2450" operator="lessThan">
      <formula>$C$4</formula>
    </cfRule>
  </conditionalFormatting>
  <conditionalFormatting sqref="BX23">
    <cfRule type="cellIs" dxfId="24209" priority="2451" operator="lessThan">
      <formula>$C$4</formula>
    </cfRule>
  </conditionalFormatting>
  <conditionalFormatting sqref="BX24">
    <cfRule type="cellIs" dxfId="24208" priority="2452" operator="lessThan">
      <formula>$C$4</formula>
    </cfRule>
  </conditionalFormatting>
  <conditionalFormatting sqref="BX25">
    <cfRule type="cellIs" dxfId="24207" priority="2453" operator="lessThan">
      <formula>$C$4</formula>
    </cfRule>
  </conditionalFormatting>
  <conditionalFormatting sqref="BX26">
    <cfRule type="cellIs" dxfId="24206" priority="2454" operator="lessThan">
      <formula>$C$4</formula>
    </cfRule>
  </conditionalFormatting>
  <conditionalFormatting sqref="BX27">
    <cfRule type="cellIs" dxfId="24205" priority="2455" operator="lessThan">
      <formula>$C$4</formula>
    </cfRule>
  </conditionalFormatting>
  <conditionalFormatting sqref="BX28">
    <cfRule type="cellIs" dxfId="24204" priority="2456" operator="lessThan">
      <formula>$C$4</formula>
    </cfRule>
  </conditionalFormatting>
  <conditionalFormatting sqref="BX29">
    <cfRule type="cellIs" dxfId="24203" priority="2457" operator="lessThan">
      <formula>$C$4</formula>
    </cfRule>
  </conditionalFormatting>
  <conditionalFormatting sqref="BX30">
    <cfRule type="cellIs" dxfId="24202" priority="2458" operator="lessThan">
      <formula>$C$4</formula>
    </cfRule>
  </conditionalFormatting>
  <conditionalFormatting sqref="BX31">
    <cfRule type="cellIs" dxfId="24201" priority="2459" operator="lessThan">
      <formula>$C$4</formula>
    </cfRule>
  </conditionalFormatting>
  <conditionalFormatting sqref="BX32">
    <cfRule type="cellIs" dxfId="24200" priority="2460" operator="lessThan">
      <formula>$C$4</formula>
    </cfRule>
  </conditionalFormatting>
  <conditionalFormatting sqref="BX33">
    <cfRule type="cellIs" dxfId="24199" priority="2461" operator="lessThan">
      <formula>$C$4</formula>
    </cfRule>
  </conditionalFormatting>
  <conditionalFormatting sqref="BX34">
    <cfRule type="cellIs" dxfId="24198" priority="2462" operator="lessThan">
      <formula>$C$4</formula>
    </cfRule>
  </conditionalFormatting>
  <conditionalFormatting sqref="BX35">
    <cfRule type="cellIs" dxfId="24197" priority="2463" operator="lessThan">
      <formula>$C$4</formula>
    </cfRule>
  </conditionalFormatting>
  <conditionalFormatting sqref="BX36">
    <cfRule type="cellIs" dxfId="24196" priority="2464" operator="lessThan">
      <formula>$C$4</formula>
    </cfRule>
  </conditionalFormatting>
  <conditionalFormatting sqref="BX37">
    <cfRule type="cellIs" dxfId="24195" priority="2465" operator="lessThan">
      <formula>$C$4</formula>
    </cfRule>
  </conditionalFormatting>
  <conditionalFormatting sqref="BX38">
    <cfRule type="cellIs" dxfId="24194" priority="2466" operator="lessThan">
      <formula>$C$4</formula>
    </cfRule>
  </conditionalFormatting>
  <conditionalFormatting sqref="BX39">
    <cfRule type="cellIs" dxfId="24193" priority="2467" operator="lessThan">
      <formula>$C$4</formula>
    </cfRule>
  </conditionalFormatting>
  <conditionalFormatting sqref="BX40">
    <cfRule type="cellIs" dxfId="24192" priority="2468" operator="lessThan">
      <formula>$C$4</formula>
    </cfRule>
  </conditionalFormatting>
  <conditionalFormatting sqref="BX41">
    <cfRule type="cellIs" dxfId="24191" priority="2469" operator="lessThan">
      <formula>$C$4</formula>
    </cfRule>
  </conditionalFormatting>
  <conditionalFormatting sqref="BX42">
    <cfRule type="cellIs" dxfId="24190" priority="2470" operator="lessThan">
      <formula>$C$4</formula>
    </cfRule>
  </conditionalFormatting>
  <conditionalFormatting sqref="BX43">
    <cfRule type="cellIs" dxfId="24189" priority="2471" operator="lessThan">
      <formula>$C$4</formula>
    </cfRule>
  </conditionalFormatting>
  <conditionalFormatting sqref="BX44">
    <cfRule type="cellIs" dxfId="24188" priority="2472" operator="lessThan">
      <formula>$C$4</formula>
    </cfRule>
  </conditionalFormatting>
  <conditionalFormatting sqref="BX45">
    <cfRule type="cellIs" dxfId="24187" priority="2473" operator="lessThan">
      <formula>$C$4</formula>
    </cfRule>
  </conditionalFormatting>
  <conditionalFormatting sqref="BX46">
    <cfRule type="cellIs" dxfId="24186" priority="2474" operator="lessThan">
      <formula>$C$4</formula>
    </cfRule>
  </conditionalFormatting>
  <conditionalFormatting sqref="BX47">
    <cfRule type="cellIs" dxfId="24185" priority="2475" operator="lessThan">
      <formula>$C$4</formula>
    </cfRule>
  </conditionalFormatting>
  <conditionalFormatting sqref="BX48">
    <cfRule type="cellIs" dxfId="24184" priority="2476" operator="lessThan">
      <formula>$C$4</formula>
    </cfRule>
  </conditionalFormatting>
  <conditionalFormatting sqref="BX49">
    <cfRule type="cellIs" dxfId="24183" priority="2477" operator="lessThan">
      <formula>$C$4</formula>
    </cfRule>
  </conditionalFormatting>
  <conditionalFormatting sqref="BX50">
    <cfRule type="cellIs" dxfId="24182" priority="2478" operator="lessThan">
      <formula>$C$4</formula>
    </cfRule>
  </conditionalFormatting>
  <conditionalFormatting sqref="BX51">
    <cfRule type="cellIs" dxfId="24181" priority="2479" operator="lessThan">
      <formula>$C$4</formula>
    </cfRule>
  </conditionalFormatting>
  <conditionalFormatting sqref="BX52">
    <cfRule type="cellIs" dxfId="24180" priority="2480" operator="lessThan">
      <formula>$C$4</formula>
    </cfRule>
  </conditionalFormatting>
  <conditionalFormatting sqref="BX53">
    <cfRule type="cellIs" dxfId="24179" priority="2481" operator="lessThan">
      <formula>$C$4</formula>
    </cfRule>
  </conditionalFormatting>
  <conditionalFormatting sqref="BX54">
    <cfRule type="cellIs" dxfId="24178" priority="2482" operator="lessThan">
      <formula>$C$4</formula>
    </cfRule>
  </conditionalFormatting>
  <conditionalFormatting sqref="BX55">
    <cfRule type="cellIs" dxfId="24177" priority="2483" operator="lessThan">
      <formula>$C$4</formula>
    </cfRule>
  </conditionalFormatting>
  <conditionalFormatting sqref="BX56">
    <cfRule type="cellIs" dxfId="24176" priority="2484" operator="lessThan">
      <formula>$C$4</formula>
    </cfRule>
  </conditionalFormatting>
  <conditionalFormatting sqref="BX57">
    <cfRule type="cellIs" dxfId="24175" priority="2485" operator="lessThan">
      <formula>$C$4</formula>
    </cfRule>
  </conditionalFormatting>
  <conditionalFormatting sqref="BX58">
    <cfRule type="cellIs" dxfId="24174" priority="2486" operator="lessThan">
      <formula>$C$4</formula>
    </cfRule>
  </conditionalFormatting>
  <conditionalFormatting sqref="BX59">
    <cfRule type="cellIs" dxfId="24173" priority="2487" operator="lessThan">
      <formula>$C$4</formula>
    </cfRule>
  </conditionalFormatting>
  <conditionalFormatting sqref="BX60">
    <cfRule type="cellIs" dxfId="24172" priority="2488" operator="lessThan">
      <formula>$C$4</formula>
    </cfRule>
  </conditionalFormatting>
  <conditionalFormatting sqref="BY11">
    <cfRule type="cellIs" dxfId="24171" priority="2489" operator="lessThan">
      <formula>$C$4</formula>
    </cfRule>
  </conditionalFormatting>
  <conditionalFormatting sqref="BY12">
    <cfRule type="cellIs" dxfId="24170" priority="2490" operator="lessThan">
      <formula>$C$4</formula>
    </cfRule>
  </conditionalFormatting>
  <conditionalFormatting sqref="BY13">
    <cfRule type="cellIs" dxfId="24169" priority="2491" operator="lessThan">
      <formula>$C$4</formula>
    </cfRule>
  </conditionalFormatting>
  <conditionalFormatting sqref="BY14">
    <cfRule type="cellIs" dxfId="24168" priority="2492" operator="lessThan">
      <formula>$C$4</formula>
    </cfRule>
  </conditionalFormatting>
  <conditionalFormatting sqref="BY15">
    <cfRule type="cellIs" dxfId="24167" priority="2493" operator="lessThan">
      <formula>$C$4</formula>
    </cfRule>
  </conditionalFormatting>
  <conditionalFormatting sqref="BY16">
    <cfRule type="cellIs" dxfId="24166" priority="2494" operator="lessThan">
      <formula>$C$4</formula>
    </cfRule>
  </conditionalFormatting>
  <conditionalFormatting sqref="BY17">
    <cfRule type="cellIs" dxfId="24165" priority="2495" operator="lessThan">
      <formula>$C$4</formula>
    </cfRule>
  </conditionalFormatting>
  <conditionalFormatting sqref="BY18">
    <cfRule type="cellIs" dxfId="24164" priority="2496" operator="lessThan">
      <formula>$C$4</formula>
    </cfRule>
  </conditionalFormatting>
  <conditionalFormatting sqref="BY19">
    <cfRule type="cellIs" dxfId="24163" priority="2497" operator="lessThan">
      <formula>$C$4</formula>
    </cfRule>
  </conditionalFormatting>
  <conditionalFormatting sqref="BY20">
    <cfRule type="cellIs" dxfId="24162" priority="2498" operator="lessThan">
      <formula>$C$4</formula>
    </cfRule>
  </conditionalFormatting>
  <conditionalFormatting sqref="BY21">
    <cfRule type="cellIs" dxfId="24161" priority="2499" operator="lessThan">
      <formula>$C$4</formula>
    </cfRule>
  </conditionalFormatting>
  <conditionalFormatting sqref="BY22">
    <cfRule type="cellIs" dxfId="24160" priority="2500" operator="lessThan">
      <formula>$C$4</formula>
    </cfRule>
  </conditionalFormatting>
  <conditionalFormatting sqref="BY23">
    <cfRule type="cellIs" dxfId="24159" priority="2501" operator="lessThan">
      <formula>$C$4</formula>
    </cfRule>
  </conditionalFormatting>
  <conditionalFormatting sqref="BY24">
    <cfRule type="cellIs" dxfId="24158" priority="2502" operator="lessThan">
      <formula>$C$4</formula>
    </cfRule>
  </conditionalFormatting>
  <conditionalFormatting sqref="BY25">
    <cfRule type="cellIs" dxfId="24157" priority="2503" operator="lessThan">
      <formula>$C$4</formula>
    </cfRule>
  </conditionalFormatting>
  <conditionalFormatting sqref="BY26">
    <cfRule type="cellIs" dxfId="24156" priority="2504" operator="lessThan">
      <formula>$C$4</formula>
    </cfRule>
  </conditionalFormatting>
  <conditionalFormatting sqref="BY27">
    <cfRule type="cellIs" dxfId="24155" priority="2505" operator="lessThan">
      <formula>$C$4</formula>
    </cfRule>
  </conditionalFormatting>
  <conditionalFormatting sqref="BY28">
    <cfRule type="cellIs" dxfId="24154" priority="2506" operator="lessThan">
      <formula>$C$4</formula>
    </cfRule>
  </conditionalFormatting>
  <conditionalFormatting sqref="BY29">
    <cfRule type="cellIs" dxfId="24153" priority="2507" operator="lessThan">
      <formula>$C$4</formula>
    </cfRule>
  </conditionalFormatting>
  <conditionalFormatting sqref="BY30">
    <cfRule type="cellIs" dxfId="24152" priority="2508" operator="lessThan">
      <formula>$C$4</formula>
    </cfRule>
  </conditionalFormatting>
  <conditionalFormatting sqref="BY31">
    <cfRule type="cellIs" dxfId="24151" priority="2509" operator="lessThan">
      <formula>$C$4</formula>
    </cfRule>
  </conditionalFormatting>
  <conditionalFormatting sqref="BY32">
    <cfRule type="cellIs" dxfId="24150" priority="2510" operator="lessThan">
      <formula>$C$4</formula>
    </cfRule>
  </conditionalFormatting>
  <conditionalFormatting sqref="BY33">
    <cfRule type="cellIs" dxfId="24149" priority="2511" operator="lessThan">
      <formula>$C$4</formula>
    </cfRule>
  </conditionalFormatting>
  <conditionalFormatting sqref="BY34">
    <cfRule type="cellIs" dxfId="24148" priority="2512" operator="lessThan">
      <formula>$C$4</formula>
    </cfRule>
  </conditionalFormatting>
  <conditionalFormatting sqref="BY35">
    <cfRule type="cellIs" dxfId="24147" priority="2513" operator="lessThan">
      <formula>$C$4</formula>
    </cfRule>
  </conditionalFormatting>
  <conditionalFormatting sqref="BY36">
    <cfRule type="cellIs" dxfId="24146" priority="2514" operator="lessThan">
      <formula>$C$4</formula>
    </cfRule>
  </conditionalFormatting>
  <conditionalFormatting sqref="BY37">
    <cfRule type="cellIs" dxfId="24145" priority="2515" operator="lessThan">
      <formula>$C$4</formula>
    </cfRule>
  </conditionalFormatting>
  <conditionalFormatting sqref="BY38">
    <cfRule type="cellIs" dxfId="24144" priority="2516" operator="lessThan">
      <formula>$C$4</formula>
    </cfRule>
  </conditionalFormatting>
  <conditionalFormatting sqref="BY39">
    <cfRule type="cellIs" dxfId="24143" priority="2517" operator="lessThan">
      <formula>$C$4</formula>
    </cfRule>
  </conditionalFormatting>
  <conditionalFormatting sqref="BY40">
    <cfRule type="cellIs" dxfId="24142" priority="2518" operator="lessThan">
      <formula>$C$4</formula>
    </cfRule>
  </conditionalFormatting>
  <conditionalFormatting sqref="BY41">
    <cfRule type="cellIs" dxfId="24141" priority="2519" operator="lessThan">
      <formula>$C$4</formula>
    </cfRule>
  </conditionalFormatting>
  <conditionalFormatting sqref="BY42">
    <cfRule type="cellIs" dxfId="24140" priority="2520" operator="lessThan">
      <formula>$C$4</formula>
    </cfRule>
  </conditionalFormatting>
  <conditionalFormatting sqref="BY43">
    <cfRule type="cellIs" dxfId="24139" priority="2521" operator="lessThan">
      <formula>$C$4</formula>
    </cfRule>
  </conditionalFormatting>
  <conditionalFormatting sqref="BY44">
    <cfRule type="cellIs" dxfId="24138" priority="2522" operator="lessThan">
      <formula>$C$4</formula>
    </cfRule>
  </conditionalFormatting>
  <conditionalFormatting sqref="BY45">
    <cfRule type="cellIs" dxfId="24137" priority="2523" operator="lessThan">
      <formula>$C$4</formula>
    </cfRule>
  </conditionalFormatting>
  <conditionalFormatting sqref="BY46">
    <cfRule type="cellIs" dxfId="24136" priority="2524" operator="lessThan">
      <formula>$C$4</formula>
    </cfRule>
  </conditionalFormatting>
  <conditionalFormatting sqref="BY47">
    <cfRule type="cellIs" dxfId="24135" priority="2525" operator="lessThan">
      <formula>$C$4</formula>
    </cfRule>
  </conditionalFormatting>
  <conditionalFormatting sqref="BY48">
    <cfRule type="cellIs" dxfId="24134" priority="2526" operator="lessThan">
      <formula>$C$4</formula>
    </cfRule>
  </conditionalFormatting>
  <conditionalFormatting sqref="BY49">
    <cfRule type="cellIs" dxfId="24133" priority="2527" operator="lessThan">
      <formula>$C$4</formula>
    </cfRule>
  </conditionalFormatting>
  <conditionalFormatting sqref="BY50">
    <cfRule type="cellIs" dxfId="24132" priority="2528" operator="lessThan">
      <formula>$C$4</formula>
    </cfRule>
  </conditionalFormatting>
  <conditionalFormatting sqref="BY51">
    <cfRule type="cellIs" dxfId="24131" priority="2529" operator="lessThan">
      <formula>$C$4</formula>
    </cfRule>
  </conditionalFormatting>
  <conditionalFormatting sqref="BY52">
    <cfRule type="cellIs" dxfId="24130" priority="2530" operator="lessThan">
      <formula>$C$4</formula>
    </cfRule>
  </conditionalFormatting>
  <conditionalFormatting sqref="BY53">
    <cfRule type="cellIs" dxfId="24129" priority="2531" operator="lessThan">
      <formula>$C$4</formula>
    </cfRule>
  </conditionalFormatting>
  <conditionalFormatting sqref="BY54">
    <cfRule type="cellIs" dxfId="24128" priority="2532" operator="lessThan">
      <formula>$C$4</formula>
    </cfRule>
  </conditionalFormatting>
  <conditionalFormatting sqref="BY55">
    <cfRule type="cellIs" dxfId="24127" priority="2533" operator="lessThan">
      <formula>$C$4</formula>
    </cfRule>
  </conditionalFormatting>
  <conditionalFormatting sqref="BY56">
    <cfRule type="cellIs" dxfId="24126" priority="2534" operator="lessThan">
      <formula>$C$4</formula>
    </cfRule>
  </conditionalFormatting>
  <conditionalFormatting sqref="BY57">
    <cfRule type="cellIs" dxfId="24125" priority="2535" operator="lessThan">
      <formula>$C$4</formula>
    </cfRule>
  </conditionalFormatting>
  <conditionalFormatting sqref="BY58">
    <cfRule type="cellIs" dxfId="24124" priority="2536" operator="lessThan">
      <formula>$C$4</formula>
    </cfRule>
  </conditionalFormatting>
  <conditionalFormatting sqref="BY59">
    <cfRule type="cellIs" dxfId="24123" priority="2537" operator="lessThan">
      <formula>$C$4</formula>
    </cfRule>
  </conditionalFormatting>
  <conditionalFormatting sqref="BY60">
    <cfRule type="cellIs" dxfId="24122" priority="2538" operator="lessThan">
      <formula>$C$4</formula>
    </cfRule>
  </conditionalFormatting>
  <conditionalFormatting sqref="BZ11">
    <cfRule type="cellIs" dxfId="24121" priority="2539" operator="lessThan">
      <formula>$C$4</formula>
    </cfRule>
  </conditionalFormatting>
  <conditionalFormatting sqref="BZ12">
    <cfRule type="cellIs" dxfId="24120" priority="2540" operator="lessThan">
      <formula>$C$4</formula>
    </cfRule>
  </conditionalFormatting>
  <conditionalFormatting sqref="BZ13">
    <cfRule type="cellIs" dxfId="24119" priority="2541" operator="lessThan">
      <formula>$C$4</formula>
    </cfRule>
  </conditionalFormatting>
  <conditionalFormatting sqref="BZ14">
    <cfRule type="cellIs" dxfId="24118" priority="2542" operator="lessThan">
      <formula>$C$4</formula>
    </cfRule>
  </conditionalFormatting>
  <conditionalFormatting sqref="BZ15">
    <cfRule type="cellIs" dxfId="24117" priority="2543" operator="lessThan">
      <formula>$C$4</formula>
    </cfRule>
  </conditionalFormatting>
  <conditionalFormatting sqref="BZ16">
    <cfRule type="cellIs" dxfId="24116" priority="2544" operator="lessThan">
      <formula>$C$4</formula>
    </cfRule>
  </conditionalFormatting>
  <conditionalFormatting sqref="BZ17">
    <cfRule type="cellIs" dxfId="24115" priority="2545" operator="lessThan">
      <formula>$C$4</formula>
    </cfRule>
  </conditionalFormatting>
  <conditionalFormatting sqref="BZ18">
    <cfRule type="cellIs" dxfId="24114" priority="2546" operator="lessThan">
      <formula>$C$4</formula>
    </cfRule>
  </conditionalFormatting>
  <conditionalFormatting sqref="BZ19">
    <cfRule type="cellIs" dxfId="24113" priority="2547" operator="lessThan">
      <formula>$C$4</formula>
    </cfRule>
  </conditionalFormatting>
  <conditionalFormatting sqref="BZ20">
    <cfRule type="cellIs" dxfId="24112" priority="2548" operator="lessThan">
      <formula>$C$4</formula>
    </cfRule>
  </conditionalFormatting>
  <conditionalFormatting sqref="BZ21">
    <cfRule type="cellIs" dxfId="24111" priority="2549" operator="lessThan">
      <formula>$C$4</formula>
    </cfRule>
  </conditionalFormatting>
  <conditionalFormatting sqref="BZ22">
    <cfRule type="cellIs" dxfId="24110" priority="2550" operator="lessThan">
      <formula>$C$4</formula>
    </cfRule>
  </conditionalFormatting>
  <conditionalFormatting sqref="BZ23">
    <cfRule type="cellIs" dxfId="24109" priority="2551" operator="lessThan">
      <formula>$C$4</formula>
    </cfRule>
  </conditionalFormatting>
  <conditionalFormatting sqref="BZ24">
    <cfRule type="cellIs" dxfId="24108" priority="2552" operator="lessThan">
      <formula>$C$4</formula>
    </cfRule>
  </conditionalFormatting>
  <conditionalFormatting sqref="BZ25">
    <cfRule type="cellIs" dxfId="24107" priority="2553" operator="lessThan">
      <formula>$C$4</formula>
    </cfRule>
  </conditionalFormatting>
  <conditionalFormatting sqref="BZ26">
    <cfRule type="cellIs" dxfId="24106" priority="2554" operator="lessThan">
      <formula>$C$4</formula>
    </cfRule>
  </conditionalFormatting>
  <conditionalFormatting sqref="BZ27">
    <cfRule type="cellIs" dxfId="24105" priority="2555" operator="lessThan">
      <formula>$C$4</formula>
    </cfRule>
  </conditionalFormatting>
  <conditionalFormatting sqref="BZ28">
    <cfRule type="cellIs" dxfId="24104" priority="2556" operator="lessThan">
      <formula>$C$4</formula>
    </cfRule>
  </conditionalFormatting>
  <conditionalFormatting sqref="BZ29">
    <cfRule type="cellIs" dxfId="24103" priority="2557" operator="lessThan">
      <formula>$C$4</formula>
    </cfRule>
  </conditionalFormatting>
  <conditionalFormatting sqref="BZ30">
    <cfRule type="cellIs" dxfId="24102" priority="2558" operator="lessThan">
      <formula>$C$4</formula>
    </cfRule>
  </conditionalFormatting>
  <conditionalFormatting sqref="BZ31">
    <cfRule type="cellIs" dxfId="24101" priority="2559" operator="lessThan">
      <formula>$C$4</formula>
    </cfRule>
  </conditionalFormatting>
  <conditionalFormatting sqref="BZ32">
    <cfRule type="cellIs" dxfId="24100" priority="2560" operator="lessThan">
      <formula>$C$4</formula>
    </cfRule>
  </conditionalFormatting>
  <conditionalFormatting sqref="BZ33">
    <cfRule type="cellIs" dxfId="24099" priority="2561" operator="lessThan">
      <formula>$C$4</formula>
    </cfRule>
  </conditionalFormatting>
  <conditionalFormatting sqref="BZ34">
    <cfRule type="cellIs" dxfId="24098" priority="2562" operator="lessThan">
      <formula>$C$4</formula>
    </cfRule>
  </conditionalFormatting>
  <conditionalFormatting sqref="BZ35">
    <cfRule type="cellIs" dxfId="24097" priority="2563" operator="lessThan">
      <formula>$C$4</formula>
    </cfRule>
  </conditionalFormatting>
  <conditionalFormatting sqref="BZ36">
    <cfRule type="cellIs" dxfId="24096" priority="2564" operator="lessThan">
      <formula>$C$4</formula>
    </cfRule>
  </conditionalFormatting>
  <conditionalFormatting sqref="BZ37">
    <cfRule type="cellIs" dxfId="24095" priority="2565" operator="lessThan">
      <formula>$C$4</formula>
    </cfRule>
  </conditionalFormatting>
  <conditionalFormatting sqref="BZ38">
    <cfRule type="cellIs" dxfId="24094" priority="2566" operator="lessThan">
      <formula>$C$4</formula>
    </cfRule>
  </conditionalFormatting>
  <conditionalFormatting sqref="BZ39">
    <cfRule type="cellIs" dxfId="24093" priority="2567" operator="lessThan">
      <formula>$C$4</formula>
    </cfRule>
  </conditionalFormatting>
  <conditionalFormatting sqref="BZ40">
    <cfRule type="cellIs" dxfId="24092" priority="2568" operator="lessThan">
      <formula>$C$4</formula>
    </cfRule>
  </conditionalFormatting>
  <conditionalFormatting sqref="BZ41">
    <cfRule type="cellIs" dxfId="24091" priority="2569" operator="lessThan">
      <formula>$C$4</formula>
    </cfRule>
  </conditionalFormatting>
  <conditionalFormatting sqref="BZ42">
    <cfRule type="cellIs" dxfId="24090" priority="2570" operator="lessThan">
      <formula>$C$4</formula>
    </cfRule>
  </conditionalFormatting>
  <conditionalFormatting sqref="BZ43">
    <cfRule type="cellIs" dxfId="24089" priority="2571" operator="lessThan">
      <formula>$C$4</formula>
    </cfRule>
  </conditionalFormatting>
  <conditionalFormatting sqref="BZ44">
    <cfRule type="cellIs" dxfId="24088" priority="2572" operator="lessThan">
      <formula>$C$4</formula>
    </cfRule>
  </conditionalFormatting>
  <conditionalFormatting sqref="BZ45">
    <cfRule type="cellIs" dxfId="24087" priority="2573" operator="lessThan">
      <formula>$C$4</formula>
    </cfRule>
  </conditionalFormatting>
  <conditionalFormatting sqref="BZ46">
    <cfRule type="cellIs" dxfId="24086" priority="2574" operator="lessThan">
      <formula>$C$4</formula>
    </cfRule>
  </conditionalFormatting>
  <conditionalFormatting sqref="BZ47">
    <cfRule type="cellIs" dxfId="24085" priority="2575" operator="lessThan">
      <formula>$C$4</formula>
    </cfRule>
  </conditionalFormatting>
  <conditionalFormatting sqref="BZ48">
    <cfRule type="cellIs" dxfId="24084" priority="2576" operator="lessThan">
      <formula>$C$4</formula>
    </cfRule>
  </conditionalFormatting>
  <conditionalFormatting sqref="BZ49">
    <cfRule type="cellIs" dxfId="24083" priority="2577" operator="lessThan">
      <formula>$C$4</formula>
    </cfRule>
  </conditionalFormatting>
  <conditionalFormatting sqref="BZ50">
    <cfRule type="cellIs" dxfId="24082" priority="2578" operator="lessThan">
      <formula>$C$4</formula>
    </cfRule>
  </conditionalFormatting>
  <conditionalFormatting sqref="BZ51">
    <cfRule type="cellIs" dxfId="24081" priority="2579" operator="lessThan">
      <formula>$C$4</formula>
    </cfRule>
  </conditionalFormatting>
  <conditionalFormatting sqref="BZ52">
    <cfRule type="cellIs" dxfId="24080" priority="2580" operator="lessThan">
      <formula>$C$4</formula>
    </cfRule>
  </conditionalFormatting>
  <conditionalFormatting sqref="BZ53">
    <cfRule type="cellIs" dxfId="24079" priority="2581" operator="lessThan">
      <formula>$C$4</formula>
    </cfRule>
  </conditionalFormatting>
  <conditionalFormatting sqref="BZ54">
    <cfRule type="cellIs" dxfId="24078" priority="2582" operator="lessThan">
      <formula>$C$4</formula>
    </cfRule>
  </conditionalFormatting>
  <conditionalFormatting sqref="BZ55">
    <cfRule type="cellIs" dxfId="24077" priority="2583" operator="lessThan">
      <formula>$C$4</formula>
    </cfRule>
  </conditionalFormatting>
  <conditionalFormatting sqref="BZ56">
    <cfRule type="cellIs" dxfId="24076" priority="2584" operator="lessThan">
      <formula>$C$4</formula>
    </cfRule>
  </conditionalFormatting>
  <conditionalFormatting sqref="BZ57">
    <cfRule type="cellIs" dxfId="24075" priority="2585" operator="lessThan">
      <formula>$C$4</formula>
    </cfRule>
  </conditionalFormatting>
  <conditionalFormatting sqref="BZ58">
    <cfRule type="cellIs" dxfId="24074" priority="2586" operator="lessThan">
      <formula>$C$4</formula>
    </cfRule>
  </conditionalFormatting>
  <conditionalFormatting sqref="BZ59">
    <cfRule type="cellIs" dxfId="24073" priority="2587" operator="lessThan">
      <formula>$C$4</formula>
    </cfRule>
  </conditionalFormatting>
  <conditionalFormatting sqref="BZ60">
    <cfRule type="cellIs" dxfId="24072" priority="2588" operator="lessThan">
      <formula>$C$4</formula>
    </cfRule>
  </conditionalFormatting>
  <conditionalFormatting sqref="CA11">
    <cfRule type="cellIs" dxfId="24071" priority="2589" operator="lessThan">
      <formula>$C$4</formula>
    </cfRule>
  </conditionalFormatting>
  <conditionalFormatting sqref="CA12">
    <cfRule type="cellIs" dxfId="24070" priority="2590" operator="lessThan">
      <formula>$C$4</formula>
    </cfRule>
  </conditionalFormatting>
  <conditionalFormatting sqref="CA13">
    <cfRule type="cellIs" dxfId="24069" priority="2591" operator="lessThan">
      <formula>$C$4</formula>
    </cfRule>
  </conditionalFormatting>
  <conditionalFormatting sqref="CA14">
    <cfRule type="cellIs" dxfId="24068" priority="2592" operator="lessThan">
      <formula>$C$4</formula>
    </cfRule>
  </conditionalFormatting>
  <conditionalFormatting sqref="CA15">
    <cfRule type="cellIs" dxfId="24067" priority="2593" operator="lessThan">
      <formula>$C$4</formula>
    </cfRule>
  </conditionalFormatting>
  <conditionalFormatting sqref="CA16">
    <cfRule type="cellIs" dxfId="24066" priority="2594" operator="lessThan">
      <formula>$C$4</formula>
    </cfRule>
  </conditionalFormatting>
  <conditionalFormatting sqref="CA17">
    <cfRule type="cellIs" dxfId="24065" priority="2595" operator="lessThan">
      <formula>$C$4</formula>
    </cfRule>
  </conditionalFormatting>
  <conditionalFormatting sqref="CA18">
    <cfRule type="cellIs" dxfId="24064" priority="2596" operator="lessThan">
      <formula>$C$4</formula>
    </cfRule>
  </conditionalFormatting>
  <conditionalFormatting sqref="CA19">
    <cfRule type="cellIs" dxfId="24063" priority="2597" operator="lessThan">
      <formula>$C$4</formula>
    </cfRule>
  </conditionalFormatting>
  <conditionalFormatting sqref="CA20">
    <cfRule type="cellIs" dxfId="24062" priority="2598" operator="lessThan">
      <formula>$C$4</formula>
    </cfRule>
  </conditionalFormatting>
  <conditionalFormatting sqref="CA21">
    <cfRule type="cellIs" dxfId="24061" priority="2599" operator="lessThan">
      <formula>$C$4</formula>
    </cfRule>
  </conditionalFormatting>
  <conditionalFormatting sqref="CA22">
    <cfRule type="cellIs" dxfId="24060" priority="2600" operator="lessThan">
      <formula>$C$4</formula>
    </cfRule>
  </conditionalFormatting>
  <conditionalFormatting sqref="CA23">
    <cfRule type="cellIs" dxfId="24059" priority="2601" operator="lessThan">
      <formula>$C$4</formula>
    </cfRule>
  </conditionalFormatting>
  <conditionalFormatting sqref="CA24">
    <cfRule type="cellIs" dxfId="24058" priority="2602" operator="lessThan">
      <formula>$C$4</formula>
    </cfRule>
  </conditionalFormatting>
  <conditionalFormatting sqref="CA25">
    <cfRule type="cellIs" dxfId="24057" priority="2603" operator="lessThan">
      <formula>$C$4</formula>
    </cfRule>
  </conditionalFormatting>
  <conditionalFormatting sqref="CA26">
    <cfRule type="cellIs" dxfId="24056" priority="2604" operator="lessThan">
      <formula>$C$4</formula>
    </cfRule>
  </conditionalFormatting>
  <conditionalFormatting sqref="CA27">
    <cfRule type="cellIs" dxfId="24055" priority="2605" operator="lessThan">
      <formula>$C$4</formula>
    </cfRule>
  </conditionalFormatting>
  <conditionalFormatting sqref="CA28">
    <cfRule type="cellIs" dxfId="24054" priority="2606" operator="lessThan">
      <formula>$C$4</formula>
    </cfRule>
  </conditionalFormatting>
  <conditionalFormatting sqref="CA29">
    <cfRule type="cellIs" dxfId="24053" priority="2607" operator="lessThan">
      <formula>$C$4</formula>
    </cfRule>
  </conditionalFormatting>
  <conditionalFormatting sqref="CA30">
    <cfRule type="cellIs" dxfId="24052" priority="2608" operator="lessThan">
      <formula>$C$4</formula>
    </cfRule>
  </conditionalFormatting>
  <conditionalFormatting sqref="CA31">
    <cfRule type="cellIs" dxfId="24051" priority="2609" operator="lessThan">
      <formula>$C$4</formula>
    </cfRule>
  </conditionalFormatting>
  <conditionalFormatting sqref="CA32">
    <cfRule type="cellIs" dxfId="24050" priority="2610" operator="lessThan">
      <formula>$C$4</formula>
    </cfRule>
  </conditionalFormatting>
  <conditionalFormatting sqref="CA33">
    <cfRule type="cellIs" dxfId="24049" priority="2611" operator="lessThan">
      <formula>$C$4</formula>
    </cfRule>
  </conditionalFormatting>
  <conditionalFormatting sqref="CA34">
    <cfRule type="cellIs" dxfId="24048" priority="2612" operator="lessThan">
      <formula>$C$4</formula>
    </cfRule>
  </conditionalFormatting>
  <conditionalFormatting sqref="CA35">
    <cfRule type="cellIs" dxfId="24047" priority="2613" operator="lessThan">
      <formula>$C$4</formula>
    </cfRule>
  </conditionalFormatting>
  <conditionalFormatting sqref="CA36">
    <cfRule type="cellIs" dxfId="24046" priority="2614" operator="lessThan">
      <formula>$C$4</formula>
    </cfRule>
  </conditionalFormatting>
  <conditionalFormatting sqref="CA37">
    <cfRule type="cellIs" dxfId="24045" priority="2615" operator="lessThan">
      <formula>$C$4</formula>
    </cfRule>
  </conditionalFormatting>
  <conditionalFormatting sqref="CA38">
    <cfRule type="cellIs" dxfId="24044" priority="2616" operator="lessThan">
      <formula>$C$4</formula>
    </cfRule>
  </conditionalFormatting>
  <conditionalFormatting sqref="CA39">
    <cfRule type="cellIs" dxfId="24043" priority="2617" operator="lessThan">
      <formula>$C$4</formula>
    </cfRule>
  </conditionalFormatting>
  <conditionalFormatting sqref="CA40">
    <cfRule type="cellIs" dxfId="24042" priority="2618" operator="lessThan">
      <formula>$C$4</formula>
    </cfRule>
  </conditionalFormatting>
  <conditionalFormatting sqref="CA41">
    <cfRule type="cellIs" dxfId="24041" priority="2619" operator="lessThan">
      <formula>$C$4</formula>
    </cfRule>
  </conditionalFormatting>
  <conditionalFormatting sqref="CA42">
    <cfRule type="cellIs" dxfId="24040" priority="2620" operator="lessThan">
      <formula>$C$4</formula>
    </cfRule>
  </conditionalFormatting>
  <conditionalFormatting sqref="CA43">
    <cfRule type="cellIs" dxfId="24039" priority="2621" operator="lessThan">
      <formula>$C$4</formula>
    </cfRule>
  </conditionalFormatting>
  <conditionalFormatting sqref="CA44">
    <cfRule type="cellIs" dxfId="24038" priority="2622" operator="lessThan">
      <formula>$C$4</formula>
    </cfRule>
  </conditionalFormatting>
  <conditionalFormatting sqref="CA45">
    <cfRule type="cellIs" dxfId="24037" priority="2623" operator="lessThan">
      <formula>$C$4</formula>
    </cfRule>
  </conditionalFormatting>
  <conditionalFormatting sqref="CA46">
    <cfRule type="cellIs" dxfId="24036" priority="2624" operator="lessThan">
      <formula>$C$4</formula>
    </cfRule>
  </conditionalFormatting>
  <conditionalFormatting sqref="CA47">
    <cfRule type="cellIs" dxfId="24035" priority="2625" operator="lessThan">
      <formula>$C$4</formula>
    </cfRule>
  </conditionalFormatting>
  <conditionalFormatting sqref="CA48">
    <cfRule type="cellIs" dxfId="24034" priority="2626" operator="lessThan">
      <formula>$C$4</formula>
    </cfRule>
  </conditionalFormatting>
  <conditionalFormatting sqref="CA49">
    <cfRule type="cellIs" dxfId="24033" priority="2627" operator="lessThan">
      <formula>$C$4</formula>
    </cfRule>
  </conditionalFormatting>
  <conditionalFormatting sqref="CA50">
    <cfRule type="cellIs" dxfId="24032" priority="2628" operator="lessThan">
      <formula>$C$4</formula>
    </cfRule>
  </conditionalFormatting>
  <conditionalFormatting sqref="CA51">
    <cfRule type="cellIs" dxfId="24031" priority="2629" operator="lessThan">
      <formula>$C$4</formula>
    </cfRule>
  </conditionalFormatting>
  <conditionalFormatting sqref="CA52">
    <cfRule type="cellIs" dxfId="24030" priority="2630" operator="lessThan">
      <formula>$C$4</formula>
    </cfRule>
  </conditionalFormatting>
  <conditionalFormatting sqref="CA53">
    <cfRule type="cellIs" dxfId="24029" priority="2631" operator="lessThan">
      <formula>$C$4</formula>
    </cfRule>
  </conditionalFormatting>
  <conditionalFormatting sqref="CA54">
    <cfRule type="cellIs" dxfId="24028" priority="2632" operator="lessThan">
      <formula>$C$4</formula>
    </cfRule>
  </conditionalFormatting>
  <conditionalFormatting sqref="CA55">
    <cfRule type="cellIs" dxfId="24027" priority="2633" operator="lessThan">
      <formula>$C$4</formula>
    </cfRule>
  </conditionalFormatting>
  <conditionalFormatting sqref="CA56">
    <cfRule type="cellIs" dxfId="24026" priority="2634" operator="lessThan">
      <formula>$C$4</formula>
    </cfRule>
  </conditionalFormatting>
  <conditionalFormatting sqref="CA57">
    <cfRule type="cellIs" dxfId="24025" priority="2635" operator="lessThan">
      <formula>$C$4</formula>
    </cfRule>
  </conditionalFormatting>
  <conditionalFormatting sqref="CA58">
    <cfRule type="cellIs" dxfId="24024" priority="2636" operator="lessThan">
      <formula>$C$4</formula>
    </cfRule>
  </conditionalFormatting>
  <conditionalFormatting sqref="CA59">
    <cfRule type="cellIs" dxfId="24023" priority="2637" operator="lessThan">
      <formula>$C$4</formula>
    </cfRule>
  </conditionalFormatting>
  <conditionalFormatting sqref="CA60">
    <cfRule type="cellIs" dxfId="24022" priority="2638" operator="lessThan">
      <formula>$C$4</formula>
    </cfRule>
  </conditionalFormatting>
  <conditionalFormatting sqref="CB11">
    <cfRule type="cellIs" dxfId="24021" priority="2639" operator="lessThan">
      <formula>$C$4</formula>
    </cfRule>
  </conditionalFormatting>
  <conditionalFormatting sqref="CB12">
    <cfRule type="cellIs" dxfId="24020" priority="2640" operator="lessThan">
      <formula>$C$4</formula>
    </cfRule>
  </conditionalFormatting>
  <conditionalFormatting sqref="CB13">
    <cfRule type="cellIs" dxfId="24019" priority="2641" operator="lessThan">
      <formula>$C$4</formula>
    </cfRule>
  </conditionalFormatting>
  <conditionalFormatting sqref="CB14">
    <cfRule type="cellIs" dxfId="24018" priority="2642" operator="lessThan">
      <formula>$C$4</formula>
    </cfRule>
  </conditionalFormatting>
  <conditionalFormatting sqref="CB15">
    <cfRule type="cellIs" dxfId="24017" priority="2643" operator="lessThan">
      <formula>$C$4</formula>
    </cfRule>
  </conditionalFormatting>
  <conditionalFormatting sqref="CB16">
    <cfRule type="cellIs" dxfId="24016" priority="2644" operator="lessThan">
      <formula>$C$4</formula>
    </cfRule>
  </conditionalFormatting>
  <conditionalFormatting sqref="CB17">
    <cfRule type="cellIs" dxfId="24015" priority="2645" operator="lessThan">
      <formula>$C$4</formula>
    </cfRule>
  </conditionalFormatting>
  <conditionalFormatting sqref="CB18">
    <cfRule type="cellIs" dxfId="24014" priority="2646" operator="lessThan">
      <formula>$C$4</formula>
    </cfRule>
  </conditionalFormatting>
  <conditionalFormatting sqref="CB19">
    <cfRule type="cellIs" dxfId="24013" priority="2647" operator="lessThan">
      <formula>$C$4</formula>
    </cfRule>
  </conditionalFormatting>
  <conditionalFormatting sqref="CB20">
    <cfRule type="cellIs" dxfId="24012" priority="2648" operator="lessThan">
      <formula>$C$4</formula>
    </cfRule>
  </conditionalFormatting>
  <conditionalFormatting sqref="CB21">
    <cfRule type="cellIs" dxfId="24011" priority="2649" operator="lessThan">
      <formula>$C$4</formula>
    </cfRule>
  </conditionalFormatting>
  <conditionalFormatting sqref="CB22">
    <cfRule type="cellIs" dxfId="24010" priority="2650" operator="lessThan">
      <formula>$C$4</formula>
    </cfRule>
  </conditionalFormatting>
  <conditionalFormatting sqref="CB23">
    <cfRule type="cellIs" dxfId="24009" priority="2651" operator="lessThan">
      <formula>$C$4</formula>
    </cfRule>
  </conditionalFormatting>
  <conditionalFormatting sqref="CB24">
    <cfRule type="cellIs" dxfId="24008" priority="2652" operator="lessThan">
      <formula>$C$4</formula>
    </cfRule>
  </conditionalFormatting>
  <conditionalFormatting sqref="CB25">
    <cfRule type="cellIs" dxfId="24007" priority="2653" operator="lessThan">
      <formula>$C$4</formula>
    </cfRule>
  </conditionalFormatting>
  <conditionalFormatting sqref="CB26">
    <cfRule type="cellIs" dxfId="24006" priority="2654" operator="lessThan">
      <formula>$C$4</formula>
    </cfRule>
  </conditionalFormatting>
  <conditionalFormatting sqref="CB27">
    <cfRule type="cellIs" dxfId="24005" priority="2655" operator="lessThan">
      <formula>$C$4</formula>
    </cfRule>
  </conditionalFormatting>
  <conditionalFormatting sqref="CB28">
    <cfRule type="cellIs" dxfId="24004" priority="2656" operator="lessThan">
      <formula>$C$4</formula>
    </cfRule>
  </conditionalFormatting>
  <conditionalFormatting sqref="CB29">
    <cfRule type="cellIs" dxfId="24003" priority="2657" operator="lessThan">
      <formula>$C$4</formula>
    </cfRule>
  </conditionalFormatting>
  <conditionalFormatting sqref="CB30">
    <cfRule type="cellIs" dxfId="24002" priority="2658" operator="lessThan">
      <formula>$C$4</formula>
    </cfRule>
  </conditionalFormatting>
  <conditionalFormatting sqref="CB31">
    <cfRule type="cellIs" dxfId="24001" priority="2659" operator="lessThan">
      <formula>$C$4</formula>
    </cfRule>
  </conditionalFormatting>
  <conditionalFormatting sqref="CB32">
    <cfRule type="cellIs" dxfId="24000" priority="2660" operator="lessThan">
      <formula>$C$4</formula>
    </cfRule>
  </conditionalFormatting>
  <conditionalFormatting sqref="CB33">
    <cfRule type="cellIs" dxfId="23999" priority="2661" operator="lessThan">
      <formula>$C$4</formula>
    </cfRule>
  </conditionalFormatting>
  <conditionalFormatting sqref="CB34">
    <cfRule type="cellIs" dxfId="23998" priority="2662" operator="lessThan">
      <formula>$C$4</formula>
    </cfRule>
  </conditionalFormatting>
  <conditionalFormatting sqref="CB35">
    <cfRule type="cellIs" dxfId="23997" priority="2663" operator="lessThan">
      <formula>$C$4</formula>
    </cfRule>
  </conditionalFormatting>
  <conditionalFormatting sqref="CB36">
    <cfRule type="cellIs" dxfId="23996" priority="2664" operator="lessThan">
      <formula>$C$4</formula>
    </cfRule>
  </conditionalFormatting>
  <conditionalFormatting sqref="CB37">
    <cfRule type="cellIs" dxfId="23995" priority="2665" operator="lessThan">
      <formula>$C$4</formula>
    </cfRule>
  </conditionalFormatting>
  <conditionalFormatting sqref="CB38">
    <cfRule type="cellIs" dxfId="23994" priority="2666" operator="lessThan">
      <formula>$C$4</formula>
    </cfRule>
  </conditionalFormatting>
  <conditionalFormatting sqref="CB39">
    <cfRule type="cellIs" dxfId="23993" priority="2667" operator="lessThan">
      <formula>$C$4</formula>
    </cfRule>
  </conditionalFormatting>
  <conditionalFormatting sqref="CB40">
    <cfRule type="cellIs" dxfId="23992" priority="2668" operator="lessThan">
      <formula>$C$4</formula>
    </cfRule>
  </conditionalFormatting>
  <conditionalFormatting sqref="CB41">
    <cfRule type="cellIs" dxfId="23991" priority="2669" operator="lessThan">
      <formula>$C$4</formula>
    </cfRule>
  </conditionalFormatting>
  <conditionalFormatting sqref="CB42">
    <cfRule type="cellIs" dxfId="23990" priority="2670" operator="lessThan">
      <formula>$C$4</formula>
    </cfRule>
  </conditionalFormatting>
  <conditionalFormatting sqref="CB43">
    <cfRule type="cellIs" dxfId="23989" priority="2671" operator="lessThan">
      <formula>$C$4</formula>
    </cfRule>
  </conditionalFormatting>
  <conditionalFormatting sqref="CB44">
    <cfRule type="cellIs" dxfId="23988" priority="2672" operator="lessThan">
      <formula>$C$4</formula>
    </cfRule>
  </conditionalFormatting>
  <conditionalFormatting sqref="CB45">
    <cfRule type="cellIs" dxfId="23987" priority="2673" operator="lessThan">
      <formula>$C$4</formula>
    </cfRule>
  </conditionalFormatting>
  <conditionalFormatting sqref="CB46">
    <cfRule type="cellIs" dxfId="23986" priority="2674" operator="lessThan">
      <formula>$C$4</formula>
    </cfRule>
  </conditionalFormatting>
  <conditionalFormatting sqref="CB47">
    <cfRule type="cellIs" dxfId="23985" priority="2675" operator="lessThan">
      <formula>$C$4</formula>
    </cfRule>
  </conditionalFormatting>
  <conditionalFormatting sqref="CB48">
    <cfRule type="cellIs" dxfId="23984" priority="2676" operator="lessThan">
      <formula>$C$4</formula>
    </cfRule>
  </conditionalFormatting>
  <conditionalFormatting sqref="CB49">
    <cfRule type="cellIs" dxfId="23983" priority="2677" operator="lessThan">
      <formula>$C$4</formula>
    </cfRule>
  </conditionalFormatting>
  <conditionalFormatting sqref="CB50">
    <cfRule type="cellIs" dxfId="23982" priority="2678" operator="lessThan">
      <formula>$C$4</formula>
    </cfRule>
  </conditionalFormatting>
  <conditionalFormatting sqref="CB51">
    <cfRule type="cellIs" dxfId="23981" priority="2679" operator="lessThan">
      <formula>$C$4</formula>
    </cfRule>
  </conditionalFormatting>
  <conditionalFormatting sqref="CB52">
    <cfRule type="cellIs" dxfId="23980" priority="2680" operator="lessThan">
      <formula>$C$4</formula>
    </cfRule>
  </conditionalFormatting>
  <conditionalFormatting sqref="CB53">
    <cfRule type="cellIs" dxfId="23979" priority="2681" operator="lessThan">
      <formula>$C$4</formula>
    </cfRule>
  </conditionalFormatting>
  <conditionalFormatting sqref="CB54">
    <cfRule type="cellIs" dxfId="23978" priority="2682" operator="lessThan">
      <formula>$C$4</formula>
    </cfRule>
  </conditionalFormatting>
  <conditionalFormatting sqref="CB55">
    <cfRule type="cellIs" dxfId="23977" priority="2683" operator="lessThan">
      <formula>$C$4</formula>
    </cfRule>
  </conditionalFormatting>
  <conditionalFormatting sqref="CB56">
    <cfRule type="cellIs" dxfId="23976" priority="2684" operator="lessThan">
      <formula>$C$4</formula>
    </cfRule>
  </conditionalFormatting>
  <conditionalFormatting sqref="CB57">
    <cfRule type="cellIs" dxfId="23975" priority="2685" operator="lessThan">
      <formula>$C$4</formula>
    </cfRule>
  </conditionalFormatting>
  <conditionalFormatting sqref="CB58">
    <cfRule type="cellIs" dxfId="23974" priority="2686" operator="lessThan">
      <formula>$C$4</formula>
    </cfRule>
  </conditionalFormatting>
  <conditionalFormatting sqref="CB59">
    <cfRule type="cellIs" dxfId="23973" priority="2687" operator="lessThan">
      <formula>$C$4</formula>
    </cfRule>
  </conditionalFormatting>
  <conditionalFormatting sqref="CB60">
    <cfRule type="cellIs" dxfId="23972" priority="2688" operator="lessThan">
      <formula>$C$4</formula>
    </cfRule>
  </conditionalFormatting>
  <conditionalFormatting sqref="CC11">
    <cfRule type="cellIs" dxfId="23971" priority="2689" operator="lessThan">
      <formula>$C$4</formula>
    </cfRule>
  </conditionalFormatting>
  <conditionalFormatting sqref="CC12">
    <cfRule type="cellIs" dxfId="23970" priority="2690" operator="lessThan">
      <formula>$C$4</formula>
    </cfRule>
  </conditionalFormatting>
  <conditionalFormatting sqref="CC13">
    <cfRule type="cellIs" dxfId="23969" priority="2691" operator="lessThan">
      <formula>$C$4</formula>
    </cfRule>
  </conditionalFormatting>
  <conditionalFormatting sqref="CC14">
    <cfRule type="cellIs" dxfId="23968" priority="2692" operator="lessThan">
      <formula>$C$4</formula>
    </cfRule>
  </conditionalFormatting>
  <conditionalFormatting sqref="CC15">
    <cfRule type="cellIs" dxfId="23967" priority="2693" operator="lessThan">
      <formula>$C$4</formula>
    </cfRule>
  </conditionalFormatting>
  <conditionalFormatting sqref="CC16">
    <cfRule type="cellIs" dxfId="23966" priority="2694" operator="lessThan">
      <formula>$C$4</formula>
    </cfRule>
  </conditionalFormatting>
  <conditionalFormatting sqref="CC17">
    <cfRule type="cellIs" dxfId="23965" priority="2695" operator="lessThan">
      <formula>$C$4</formula>
    </cfRule>
  </conditionalFormatting>
  <conditionalFormatting sqref="CC18">
    <cfRule type="cellIs" dxfId="23964" priority="2696" operator="lessThan">
      <formula>$C$4</formula>
    </cfRule>
  </conditionalFormatting>
  <conditionalFormatting sqref="CC19">
    <cfRule type="cellIs" dxfId="23963" priority="2697" operator="lessThan">
      <formula>$C$4</formula>
    </cfRule>
  </conditionalFormatting>
  <conditionalFormatting sqref="CC20">
    <cfRule type="cellIs" dxfId="23962" priority="2698" operator="lessThan">
      <formula>$C$4</formula>
    </cfRule>
  </conditionalFormatting>
  <conditionalFormatting sqref="CC21">
    <cfRule type="cellIs" dxfId="23961" priority="2699" operator="lessThan">
      <formula>$C$4</formula>
    </cfRule>
  </conditionalFormatting>
  <conditionalFormatting sqref="CC22">
    <cfRule type="cellIs" dxfId="23960" priority="2700" operator="lessThan">
      <formula>$C$4</formula>
    </cfRule>
  </conditionalFormatting>
  <conditionalFormatting sqref="CC23">
    <cfRule type="cellIs" dxfId="23959" priority="2701" operator="lessThan">
      <formula>$C$4</formula>
    </cfRule>
  </conditionalFormatting>
  <conditionalFormatting sqref="CC24">
    <cfRule type="cellIs" dxfId="23958" priority="2702" operator="lessThan">
      <formula>$C$4</formula>
    </cfRule>
  </conditionalFormatting>
  <conditionalFormatting sqref="CC25">
    <cfRule type="cellIs" dxfId="23957" priority="2703" operator="lessThan">
      <formula>$C$4</formula>
    </cfRule>
  </conditionalFormatting>
  <conditionalFormatting sqref="CC26">
    <cfRule type="cellIs" dxfId="23956" priority="2704" operator="lessThan">
      <formula>$C$4</formula>
    </cfRule>
  </conditionalFormatting>
  <conditionalFormatting sqref="CC27">
    <cfRule type="cellIs" dxfId="23955" priority="2705" operator="lessThan">
      <formula>$C$4</formula>
    </cfRule>
  </conditionalFormatting>
  <conditionalFormatting sqref="CC28">
    <cfRule type="cellIs" dxfId="23954" priority="2706" operator="lessThan">
      <formula>$C$4</formula>
    </cfRule>
  </conditionalFormatting>
  <conditionalFormatting sqref="CC29">
    <cfRule type="cellIs" dxfId="23953" priority="2707" operator="lessThan">
      <formula>$C$4</formula>
    </cfRule>
  </conditionalFormatting>
  <conditionalFormatting sqref="CC30">
    <cfRule type="cellIs" dxfId="23952" priority="2708" operator="lessThan">
      <formula>$C$4</formula>
    </cfRule>
  </conditionalFormatting>
  <conditionalFormatting sqref="CC31">
    <cfRule type="cellIs" dxfId="23951" priority="2709" operator="lessThan">
      <formula>$C$4</formula>
    </cfRule>
  </conditionalFormatting>
  <conditionalFormatting sqref="CC32">
    <cfRule type="cellIs" dxfId="23950" priority="2710" operator="lessThan">
      <formula>$C$4</formula>
    </cfRule>
  </conditionalFormatting>
  <conditionalFormatting sqref="CC33">
    <cfRule type="cellIs" dxfId="23949" priority="2711" operator="lessThan">
      <formula>$C$4</formula>
    </cfRule>
  </conditionalFormatting>
  <conditionalFormatting sqref="CC34">
    <cfRule type="cellIs" dxfId="23948" priority="2712" operator="lessThan">
      <formula>$C$4</formula>
    </cfRule>
  </conditionalFormatting>
  <conditionalFormatting sqref="CC35">
    <cfRule type="cellIs" dxfId="23947" priority="2713" operator="lessThan">
      <formula>$C$4</formula>
    </cfRule>
  </conditionalFormatting>
  <conditionalFormatting sqref="CC36">
    <cfRule type="cellIs" dxfId="23946" priority="2714" operator="lessThan">
      <formula>$C$4</formula>
    </cfRule>
  </conditionalFormatting>
  <conditionalFormatting sqref="CC37">
    <cfRule type="cellIs" dxfId="23945" priority="2715" operator="lessThan">
      <formula>$C$4</formula>
    </cfRule>
  </conditionalFormatting>
  <conditionalFormatting sqref="CC38">
    <cfRule type="cellIs" dxfId="23944" priority="2716" operator="lessThan">
      <formula>$C$4</formula>
    </cfRule>
  </conditionalFormatting>
  <conditionalFormatting sqref="CC39">
    <cfRule type="cellIs" dxfId="23943" priority="2717" operator="lessThan">
      <formula>$C$4</formula>
    </cfRule>
  </conditionalFormatting>
  <conditionalFormatting sqref="CC40">
    <cfRule type="cellIs" dxfId="23942" priority="2718" operator="lessThan">
      <formula>$C$4</formula>
    </cfRule>
  </conditionalFormatting>
  <conditionalFormatting sqref="CC41">
    <cfRule type="cellIs" dxfId="23941" priority="2719" operator="lessThan">
      <formula>$C$4</formula>
    </cfRule>
  </conditionalFormatting>
  <conditionalFormatting sqref="CC42">
    <cfRule type="cellIs" dxfId="23940" priority="2720" operator="lessThan">
      <formula>$C$4</formula>
    </cfRule>
  </conditionalFormatting>
  <conditionalFormatting sqref="CC43">
    <cfRule type="cellIs" dxfId="23939" priority="2721" operator="lessThan">
      <formula>$C$4</formula>
    </cfRule>
  </conditionalFormatting>
  <conditionalFormatting sqref="CC44">
    <cfRule type="cellIs" dxfId="23938" priority="2722" operator="lessThan">
      <formula>$C$4</formula>
    </cfRule>
  </conditionalFormatting>
  <conditionalFormatting sqref="CC45">
    <cfRule type="cellIs" dxfId="23937" priority="2723" operator="lessThan">
      <formula>$C$4</formula>
    </cfRule>
  </conditionalFormatting>
  <conditionalFormatting sqref="CC46">
    <cfRule type="cellIs" dxfId="23936" priority="2724" operator="lessThan">
      <formula>$C$4</formula>
    </cfRule>
  </conditionalFormatting>
  <conditionalFormatting sqref="CC47">
    <cfRule type="cellIs" dxfId="23935" priority="2725" operator="lessThan">
      <formula>$C$4</formula>
    </cfRule>
  </conditionalFormatting>
  <conditionalFormatting sqref="CC48">
    <cfRule type="cellIs" dxfId="23934" priority="2726" operator="lessThan">
      <formula>$C$4</formula>
    </cfRule>
  </conditionalFormatting>
  <conditionalFormatting sqref="CC49">
    <cfRule type="cellIs" dxfId="23933" priority="2727" operator="lessThan">
      <formula>$C$4</formula>
    </cfRule>
  </conditionalFormatting>
  <conditionalFormatting sqref="CC50">
    <cfRule type="cellIs" dxfId="23932" priority="2728" operator="lessThan">
      <formula>$C$4</formula>
    </cfRule>
  </conditionalFormatting>
  <conditionalFormatting sqref="CC51">
    <cfRule type="cellIs" dxfId="23931" priority="2729" operator="lessThan">
      <formula>$C$4</formula>
    </cfRule>
  </conditionalFormatting>
  <conditionalFormatting sqref="CC52">
    <cfRule type="cellIs" dxfId="23930" priority="2730" operator="lessThan">
      <formula>$C$4</formula>
    </cfRule>
  </conditionalFormatting>
  <conditionalFormatting sqref="CC53">
    <cfRule type="cellIs" dxfId="23929" priority="2731" operator="lessThan">
      <formula>$C$4</formula>
    </cfRule>
  </conditionalFormatting>
  <conditionalFormatting sqref="CC54">
    <cfRule type="cellIs" dxfId="23928" priority="2732" operator="lessThan">
      <formula>$C$4</formula>
    </cfRule>
  </conditionalFormatting>
  <conditionalFormatting sqref="CC55">
    <cfRule type="cellIs" dxfId="23927" priority="2733" operator="lessThan">
      <formula>$C$4</formula>
    </cfRule>
  </conditionalFormatting>
  <conditionalFormatting sqref="CC56">
    <cfRule type="cellIs" dxfId="23926" priority="2734" operator="lessThan">
      <formula>$C$4</formula>
    </cfRule>
  </conditionalFormatting>
  <conditionalFormatting sqref="CC57">
    <cfRule type="cellIs" dxfId="23925" priority="2735" operator="lessThan">
      <formula>$C$4</formula>
    </cfRule>
  </conditionalFormatting>
  <conditionalFormatting sqref="CC58">
    <cfRule type="cellIs" dxfId="23924" priority="2736" operator="lessThan">
      <formula>$C$4</formula>
    </cfRule>
  </conditionalFormatting>
  <conditionalFormatting sqref="CC59">
    <cfRule type="cellIs" dxfId="23923" priority="2737" operator="lessThan">
      <formula>$C$4</formula>
    </cfRule>
  </conditionalFormatting>
  <conditionalFormatting sqref="CC60">
    <cfRule type="cellIs" dxfId="23922" priority="2738" operator="lessThan">
      <formula>$C$4</formula>
    </cfRule>
  </conditionalFormatting>
  <conditionalFormatting sqref="CD11">
    <cfRule type="cellIs" dxfId="23921" priority="2739" operator="lessThan">
      <formula>$C$4</formula>
    </cfRule>
  </conditionalFormatting>
  <conditionalFormatting sqref="CD12">
    <cfRule type="cellIs" dxfId="23920" priority="2740" operator="lessThan">
      <formula>$C$4</formula>
    </cfRule>
  </conditionalFormatting>
  <conditionalFormatting sqref="CD13">
    <cfRule type="cellIs" dxfId="23919" priority="2741" operator="lessThan">
      <formula>$C$4</formula>
    </cfRule>
  </conditionalFormatting>
  <conditionalFormatting sqref="CD14">
    <cfRule type="cellIs" dxfId="23918" priority="2742" operator="lessThan">
      <formula>$C$4</formula>
    </cfRule>
  </conditionalFormatting>
  <conditionalFormatting sqref="CD15">
    <cfRule type="cellIs" dxfId="23917" priority="2743" operator="lessThan">
      <formula>$C$4</formula>
    </cfRule>
  </conditionalFormatting>
  <conditionalFormatting sqref="CD16">
    <cfRule type="cellIs" dxfId="23916" priority="2744" operator="lessThan">
      <formula>$C$4</formula>
    </cfRule>
  </conditionalFormatting>
  <conditionalFormatting sqref="CD17">
    <cfRule type="cellIs" dxfId="23915" priority="2745" operator="lessThan">
      <formula>$C$4</formula>
    </cfRule>
  </conditionalFormatting>
  <conditionalFormatting sqref="CD18">
    <cfRule type="cellIs" dxfId="23914" priority="2746" operator="lessThan">
      <formula>$C$4</formula>
    </cfRule>
  </conditionalFormatting>
  <conditionalFormatting sqref="CD19">
    <cfRule type="cellIs" dxfId="23913" priority="2747" operator="lessThan">
      <formula>$C$4</formula>
    </cfRule>
  </conditionalFormatting>
  <conditionalFormatting sqref="CD20">
    <cfRule type="cellIs" dxfId="23912" priority="2748" operator="lessThan">
      <formula>$C$4</formula>
    </cfRule>
  </conditionalFormatting>
  <conditionalFormatting sqref="CD21">
    <cfRule type="cellIs" dxfId="23911" priority="2749" operator="lessThan">
      <formula>$C$4</formula>
    </cfRule>
  </conditionalFormatting>
  <conditionalFormatting sqref="CD22">
    <cfRule type="cellIs" dxfId="23910" priority="2750" operator="lessThan">
      <formula>$C$4</formula>
    </cfRule>
  </conditionalFormatting>
  <conditionalFormatting sqref="CD23">
    <cfRule type="cellIs" dxfId="23909" priority="2751" operator="lessThan">
      <formula>$C$4</formula>
    </cfRule>
  </conditionalFormatting>
  <conditionalFormatting sqref="CD24">
    <cfRule type="cellIs" dxfId="23908" priority="2752" operator="lessThan">
      <formula>$C$4</formula>
    </cfRule>
  </conditionalFormatting>
  <conditionalFormatting sqref="CD25">
    <cfRule type="cellIs" dxfId="23907" priority="2753" operator="lessThan">
      <formula>$C$4</formula>
    </cfRule>
  </conditionalFormatting>
  <conditionalFormatting sqref="CD26">
    <cfRule type="cellIs" dxfId="23906" priority="2754" operator="lessThan">
      <formula>$C$4</formula>
    </cfRule>
  </conditionalFormatting>
  <conditionalFormatting sqref="CD27">
    <cfRule type="cellIs" dxfId="23905" priority="2755" operator="lessThan">
      <formula>$C$4</formula>
    </cfRule>
  </conditionalFormatting>
  <conditionalFormatting sqref="CD28">
    <cfRule type="cellIs" dxfId="23904" priority="2756" operator="lessThan">
      <formula>$C$4</formula>
    </cfRule>
  </conditionalFormatting>
  <conditionalFormatting sqref="CD29">
    <cfRule type="cellIs" dxfId="23903" priority="2757" operator="lessThan">
      <formula>$C$4</formula>
    </cfRule>
  </conditionalFormatting>
  <conditionalFormatting sqref="CD30">
    <cfRule type="cellIs" dxfId="23902" priority="2758" operator="lessThan">
      <formula>$C$4</formula>
    </cfRule>
  </conditionalFormatting>
  <conditionalFormatting sqref="CD31">
    <cfRule type="cellIs" dxfId="23901" priority="2759" operator="lessThan">
      <formula>$C$4</formula>
    </cfRule>
  </conditionalFormatting>
  <conditionalFormatting sqref="CD32">
    <cfRule type="cellIs" dxfId="23900" priority="2760" operator="lessThan">
      <formula>$C$4</formula>
    </cfRule>
  </conditionalFormatting>
  <conditionalFormatting sqref="CD33">
    <cfRule type="cellIs" dxfId="23899" priority="2761" operator="lessThan">
      <formula>$C$4</formula>
    </cfRule>
  </conditionalFormatting>
  <conditionalFormatting sqref="CD34">
    <cfRule type="cellIs" dxfId="23898" priority="2762" operator="lessThan">
      <formula>$C$4</formula>
    </cfRule>
  </conditionalFormatting>
  <conditionalFormatting sqref="CD35">
    <cfRule type="cellIs" dxfId="23897" priority="2763" operator="lessThan">
      <formula>$C$4</formula>
    </cfRule>
  </conditionalFormatting>
  <conditionalFormatting sqref="CD36">
    <cfRule type="cellIs" dxfId="23896" priority="2764" operator="lessThan">
      <formula>$C$4</formula>
    </cfRule>
  </conditionalFormatting>
  <conditionalFormatting sqref="CD37">
    <cfRule type="cellIs" dxfId="23895" priority="2765" operator="lessThan">
      <formula>$C$4</formula>
    </cfRule>
  </conditionalFormatting>
  <conditionalFormatting sqref="CD38">
    <cfRule type="cellIs" dxfId="23894" priority="2766" operator="lessThan">
      <formula>$C$4</formula>
    </cfRule>
  </conditionalFormatting>
  <conditionalFormatting sqref="CD39">
    <cfRule type="cellIs" dxfId="23893" priority="2767" operator="lessThan">
      <formula>$C$4</formula>
    </cfRule>
  </conditionalFormatting>
  <conditionalFormatting sqref="CD40">
    <cfRule type="cellIs" dxfId="23892" priority="2768" operator="lessThan">
      <formula>$C$4</formula>
    </cfRule>
  </conditionalFormatting>
  <conditionalFormatting sqref="CD41">
    <cfRule type="cellIs" dxfId="23891" priority="2769" operator="lessThan">
      <formula>$C$4</formula>
    </cfRule>
  </conditionalFormatting>
  <conditionalFormatting sqref="CD42">
    <cfRule type="cellIs" dxfId="23890" priority="2770" operator="lessThan">
      <formula>$C$4</formula>
    </cfRule>
  </conditionalFormatting>
  <conditionalFormatting sqref="CD43">
    <cfRule type="cellIs" dxfId="23889" priority="2771" operator="lessThan">
      <formula>$C$4</formula>
    </cfRule>
  </conditionalFormatting>
  <conditionalFormatting sqref="CD44">
    <cfRule type="cellIs" dxfId="23888" priority="2772" operator="lessThan">
      <formula>$C$4</formula>
    </cfRule>
  </conditionalFormatting>
  <conditionalFormatting sqref="CD45">
    <cfRule type="cellIs" dxfId="23887" priority="2773" operator="lessThan">
      <formula>$C$4</formula>
    </cfRule>
  </conditionalFormatting>
  <conditionalFormatting sqref="CD46">
    <cfRule type="cellIs" dxfId="23886" priority="2774" operator="lessThan">
      <formula>$C$4</formula>
    </cfRule>
  </conditionalFormatting>
  <conditionalFormatting sqref="CD47">
    <cfRule type="cellIs" dxfId="23885" priority="2775" operator="lessThan">
      <formula>$C$4</formula>
    </cfRule>
  </conditionalFormatting>
  <conditionalFormatting sqref="CD48">
    <cfRule type="cellIs" dxfId="23884" priority="2776" operator="lessThan">
      <formula>$C$4</formula>
    </cfRule>
  </conditionalFormatting>
  <conditionalFormatting sqref="CD49">
    <cfRule type="cellIs" dxfId="23883" priority="2777" operator="lessThan">
      <formula>$C$4</formula>
    </cfRule>
  </conditionalFormatting>
  <conditionalFormatting sqref="CD50">
    <cfRule type="cellIs" dxfId="23882" priority="2778" operator="lessThan">
      <formula>$C$4</formula>
    </cfRule>
  </conditionalFormatting>
  <conditionalFormatting sqref="CD51">
    <cfRule type="cellIs" dxfId="23881" priority="2779" operator="lessThan">
      <formula>$C$4</formula>
    </cfRule>
  </conditionalFormatting>
  <conditionalFormatting sqref="CD52">
    <cfRule type="cellIs" dxfId="23880" priority="2780" operator="lessThan">
      <formula>$C$4</formula>
    </cfRule>
  </conditionalFormatting>
  <conditionalFormatting sqref="CD53">
    <cfRule type="cellIs" dxfId="23879" priority="2781" operator="lessThan">
      <formula>$C$4</formula>
    </cfRule>
  </conditionalFormatting>
  <conditionalFormatting sqref="CD54">
    <cfRule type="cellIs" dxfId="23878" priority="2782" operator="lessThan">
      <formula>$C$4</formula>
    </cfRule>
  </conditionalFormatting>
  <conditionalFormatting sqref="CD55">
    <cfRule type="cellIs" dxfId="23877" priority="2783" operator="lessThan">
      <formula>$C$4</formula>
    </cfRule>
  </conditionalFormatting>
  <conditionalFormatting sqref="CD56">
    <cfRule type="cellIs" dxfId="23876" priority="2784" operator="lessThan">
      <formula>$C$4</formula>
    </cfRule>
  </conditionalFormatting>
  <conditionalFormatting sqref="CD57">
    <cfRule type="cellIs" dxfId="23875" priority="2785" operator="lessThan">
      <formula>$C$4</formula>
    </cfRule>
  </conditionalFormatting>
  <conditionalFormatting sqref="CD58">
    <cfRule type="cellIs" dxfId="23874" priority="2786" operator="lessThan">
      <formula>$C$4</formula>
    </cfRule>
  </conditionalFormatting>
  <conditionalFormatting sqref="CD59">
    <cfRule type="cellIs" dxfId="23873" priority="2787" operator="lessThan">
      <formula>$C$4</formula>
    </cfRule>
  </conditionalFormatting>
  <conditionalFormatting sqref="CD60">
    <cfRule type="cellIs" dxfId="23872" priority="2788" operator="lessThan">
      <formula>$C$4</formula>
    </cfRule>
  </conditionalFormatting>
  <conditionalFormatting sqref="CE11">
    <cfRule type="cellIs" dxfId="23871" priority="2789" operator="lessThan">
      <formula>$C$4</formula>
    </cfRule>
  </conditionalFormatting>
  <conditionalFormatting sqref="CE12">
    <cfRule type="cellIs" dxfId="23870" priority="2790" operator="lessThan">
      <formula>$C$4</formula>
    </cfRule>
  </conditionalFormatting>
  <conditionalFormatting sqref="CE13">
    <cfRule type="cellIs" dxfId="23869" priority="2791" operator="lessThan">
      <formula>$C$4</formula>
    </cfRule>
  </conditionalFormatting>
  <conditionalFormatting sqref="CE14">
    <cfRule type="cellIs" dxfId="23868" priority="2792" operator="lessThan">
      <formula>$C$4</formula>
    </cfRule>
  </conditionalFormatting>
  <conditionalFormatting sqref="CE15">
    <cfRule type="cellIs" dxfId="23867" priority="2793" operator="lessThan">
      <formula>$C$4</formula>
    </cfRule>
  </conditionalFormatting>
  <conditionalFormatting sqref="CE16">
    <cfRule type="cellIs" dxfId="23866" priority="2794" operator="lessThan">
      <formula>$C$4</formula>
    </cfRule>
  </conditionalFormatting>
  <conditionalFormatting sqref="CE17">
    <cfRule type="cellIs" dxfId="23865" priority="2795" operator="lessThan">
      <formula>$C$4</formula>
    </cfRule>
  </conditionalFormatting>
  <conditionalFormatting sqref="CE18">
    <cfRule type="cellIs" dxfId="23864" priority="2796" operator="lessThan">
      <formula>$C$4</formula>
    </cfRule>
  </conditionalFormatting>
  <conditionalFormatting sqref="CE19">
    <cfRule type="cellIs" dxfId="23863" priority="2797" operator="lessThan">
      <formula>$C$4</formula>
    </cfRule>
  </conditionalFormatting>
  <conditionalFormatting sqref="CE20">
    <cfRule type="cellIs" dxfId="23862" priority="2798" operator="lessThan">
      <formula>$C$4</formula>
    </cfRule>
  </conditionalFormatting>
  <conditionalFormatting sqref="CE21">
    <cfRule type="cellIs" dxfId="23861" priority="2799" operator="lessThan">
      <formula>$C$4</formula>
    </cfRule>
  </conditionalFormatting>
  <conditionalFormatting sqref="CE22">
    <cfRule type="cellIs" dxfId="23860" priority="2800" operator="lessThan">
      <formula>$C$4</formula>
    </cfRule>
  </conditionalFormatting>
  <conditionalFormatting sqref="CE23">
    <cfRule type="cellIs" dxfId="23859" priority="2801" operator="lessThan">
      <formula>$C$4</formula>
    </cfRule>
  </conditionalFormatting>
  <conditionalFormatting sqref="CE24">
    <cfRule type="cellIs" dxfId="23858" priority="2802" operator="lessThan">
      <formula>$C$4</formula>
    </cfRule>
  </conditionalFormatting>
  <conditionalFormatting sqref="CE25">
    <cfRule type="cellIs" dxfId="23857" priority="2803" operator="lessThan">
      <formula>$C$4</formula>
    </cfRule>
  </conditionalFormatting>
  <conditionalFormatting sqref="CE26">
    <cfRule type="cellIs" dxfId="23856" priority="2804" operator="lessThan">
      <formula>$C$4</formula>
    </cfRule>
  </conditionalFormatting>
  <conditionalFormatting sqref="CE27">
    <cfRule type="cellIs" dxfId="23855" priority="2805" operator="lessThan">
      <formula>$C$4</formula>
    </cfRule>
  </conditionalFormatting>
  <conditionalFormatting sqref="CE28">
    <cfRule type="cellIs" dxfId="23854" priority="2806" operator="lessThan">
      <formula>$C$4</formula>
    </cfRule>
  </conditionalFormatting>
  <conditionalFormatting sqref="CE29">
    <cfRule type="cellIs" dxfId="23853" priority="2807" operator="lessThan">
      <formula>$C$4</formula>
    </cfRule>
  </conditionalFormatting>
  <conditionalFormatting sqref="CE30">
    <cfRule type="cellIs" dxfId="23852" priority="2808" operator="lessThan">
      <formula>$C$4</formula>
    </cfRule>
  </conditionalFormatting>
  <conditionalFormatting sqref="CE31">
    <cfRule type="cellIs" dxfId="23851" priority="2809" operator="lessThan">
      <formula>$C$4</formula>
    </cfRule>
  </conditionalFormatting>
  <conditionalFormatting sqref="CE32">
    <cfRule type="cellIs" dxfId="23850" priority="2810" operator="lessThan">
      <formula>$C$4</formula>
    </cfRule>
  </conditionalFormatting>
  <conditionalFormatting sqref="CE33">
    <cfRule type="cellIs" dxfId="23849" priority="2811" operator="lessThan">
      <formula>$C$4</formula>
    </cfRule>
  </conditionalFormatting>
  <conditionalFormatting sqref="CE34">
    <cfRule type="cellIs" dxfId="23848" priority="2812" operator="lessThan">
      <formula>$C$4</formula>
    </cfRule>
  </conditionalFormatting>
  <conditionalFormatting sqref="CE35">
    <cfRule type="cellIs" dxfId="23847" priority="2813" operator="lessThan">
      <formula>$C$4</formula>
    </cfRule>
  </conditionalFormatting>
  <conditionalFormatting sqref="CE36">
    <cfRule type="cellIs" dxfId="23846" priority="2814" operator="lessThan">
      <formula>$C$4</formula>
    </cfRule>
  </conditionalFormatting>
  <conditionalFormatting sqref="CE37">
    <cfRule type="cellIs" dxfId="23845" priority="2815" operator="lessThan">
      <formula>$C$4</formula>
    </cfRule>
  </conditionalFormatting>
  <conditionalFormatting sqref="CE38">
    <cfRule type="cellIs" dxfId="23844" priority="2816" operator="lessThan">
      <formula>$C$4</formula>
    </cfRule>
  </conditionalFormatting>
  <conditionalFormatting sqref="CE39">
    <cfRule type="cellIs" dxfId="23843" priority="2817" operator="lessThan">
      <formula>$C$4</formula>
    </cfRule>
  </conditionalFormatting>
  <conditionalFormatting sqref="CE40">
    <cfRule type="cellIs" dxfId="23842" priority="2818" operator="lessThan">
      <formula>$C$4</formula>
    </cfRule>
  </conditionalFormatting>
  <conditionalFormatting sqref="CE41">
    <cfRule type="cellIs" dxfId="23841" priority="2819" operator="lessThan">
      <formula>$C$4</formula>
    </cfRule>
  </conditionalFormatting>
  <conditionalFormatting sqref="CE42">
    <cfRule type="cellIs" dxfId="23840" priority="2820" operator="lessThan">
      <formula>$C$4</formula>
    </cfRule>
  </conditionalFormatting>
  <conditionalFormatting sqref="CE43">
    <cfRule type="cellIs" dxfId="23839" priority="2821" operator="lessThan">
      <formula>$C$4</formula>
    </cfRule>
  </conditionalFormatting>
  <conditionalFormatting sqref="CE44">
    <cfRule type="cellIs" dxfId="23838" priority="2822" operator="lessThan">
      <formula>$C$4</formula>
    </cfRule>
  </conditionalFormatting>
  <conditionalFormatting sqref="CE45">
    <cfRule type="cellIs" dxfId="23837" priority="2823" operator="lessThan">
      <formula>$C$4</formula>
    </cfRule>
  </conditionalFormatting>
  <conditionalFormatting sqref="CE46">
    <cfRule type="cellIs" dxfId="23836" priority="2824" operator="lessThan">
      <formula>$C$4</formula>
    </cfRule>
  </conditionalFormatting>
  <conditionalFormatting sqref="CE47">
    <cfRule type="cellIs" dxfId="23835" priority="2825" operator="lessThan">
      <formula>$C$4</formula>
    </cfRule>
  </conditionalFormatting>
  <conditionalFormatting sqref="CE48">
    <cfRule type="cellIs" dxfId="23834" priority="2826" operator="lessThan">
      <formula>$C$4</formula>
    </cfRule>
  </conditionalFormatting>
  <conditionalFormatting sqref="CE49">
    <cfRule type="cellIs" dxfId="23833" priority="2827" operator="lessThan">
      <formula>$C$4</formula>
    </cfRule>
  </conditionalFormatting>
  <conditionalFormatting sqref="CE50">
    <cfRule type="cellIs" dxfId="23832" priority="2828" operator="lessThan">
      <formula>$C$4</formula>
    </cfRule>
  </conditionalFormatting>
  <conditionalFormatting sqref="CE51">
    <cfRule type="cellIs" dxfId="23831" priority="2829" operator="lessThan">
      <formula>$C$4</formula>
    </cfRule>
  </conditionalFormatting>
  <conditionalFormatting sqref="CE52">
    <cfRule type="cellIs" dxfId="23830" priority="2830" operator="lessThan">
      <formula>$C$4</formula>
    </cfRule>
  </conditionalFormatting>
  <conditionalFormatting sqref="CE53">
    <cfRule type="cellIs" dxfId="23829" priority="2831" operator="lessThan">
      <formula>$C$4</formula>
    </cfRule>
  </conditionalFormatting>
  <conditionalFormatting sqref="CE54">
    <cfRule type="cellIs" dxfId="23828" priority="2832" operator="lessThan">
      <formula>$C$4</formula>
    </cfRule>
  </conditionalFormatting>
  <conditionalFormatting sqref="CE55">
    <cfRule type="cellIs" dxfId="23827" priority="2833" operator="lessThan">
      <formula>$C$4</formula>
    </cfRule>
  </conditionalFormatting>
  <conditionalFormatting sqref="CE56">
    <cfRule type="cellIs" dxfId="23826" priority="2834" operator="lessThan">
      <formula>$C$4</formula>
    </cfRule>
  </conditionalFormatting>
  <conditionalFormatting sqref="CE57">
    <cfRule type="cellIs" dxfId="23825" priority="2835" operator="lessThan">
      <formula>$C$4</formula>
    </cfRule>
  </conditionalFormatting>
  <conditionalFormatting sqref="CE58">
    <cfRule type="cellIs" dxfId="23824" priority="2836" operator="lessThan">
      <formula>$C$4</formula>
    </cfRule>
  </conditionalFormatting>
  <conditionalFormatting sqref="CE59">
    <cfRule type="cellIs" dxfId="23823" priority="2837" operator="lessThan">
      <formula>$C$4</formula>
    </cfRule>
  </conditionalFormatting>
  <conditionalFormatting sqref="CE60">
    <cfRule type="cellIs" dxfId="23822" priority="2838" operator="lessThan">
      <formula>$C$4</formula>
    </cfRule>
  </conditionalFormatting>
  <conditionalFormatting sqref="CF11">
    <cfRule type="cellIs" dxfId="23821" priority="2839" operator="lessThan">
      <formula>$C$4</formula>
    </cfRule>
  </conditionalFormatting>
  <conditionalFormatting sqref="CF12">
    <cfRule type="cellIs" dxfId="23820" priority="2840" operator="lessThan">
      <formula>$C$4</formula>
    </cfRule>
  </conditionalFormatting>
  <conditionalFormatting sqref="CF13">
    <cfRule type="cellIs" dxfId="23819" priority="2841" operator="lessThan">
      <formula>$C$4</formula>
    </cfRule>
  </conditionalFormatting>
  <conditionalFormatting sqref="CF14">
    <cfRule type="cellIs" dxfId="23818" priority="2842" operator="lessThan">
      <formula>$C$4</formula>
    </cfRule>
  </conditionalFormatting>
  <conditionalFormatting sqref="CF15">
    <cfRule type="cellIs" dxfId="23817" priority="2843" operator="lessThan">
      <formula>$C$4</formula>
    </cfRule>
  </conditionalFormatting>
  <conditionalFormatting sqref="CF16">
    <cfRule type="cellIs" dxfId="23816" priority="2844" operator="lessThan">
      <formula>$C$4</formula>
    </cfRule>
  </conditionalFormatting>
  <conditionalFormatting sqref="CF17">
    <cfRule type="cellIs" dxfId="23815" priority="2845" operator="lessThan">
      <formula>$C$4</formula>
    </cfRule>
  </conditionalFormatting>
  <conditionalFormatting sqref="CF18">
    <cfRule type="cellIs" dxfId="23814" priority="2846" operator="lessThan">
      <formula>$C$4</formula>
    </cfRule>
  </conditionalFormatting>
  <conditionalFormatting sqref="CF19">
    <cfRule type="cellIs" dxfId="23813" priority="2847" operator="lessThan">
      <formula>$C$4</formula>
    </cfRule>
  </conditionalFormatting>
  <conditionalFormatting sqref="CF20">
    <cfRule type="cellIs" dxfId="23812" priority="2848" operator="lessThan">
      <formula>$C$4</formula>
    </cfRule>
  </conditionalFormatting>
  <conditionalFormatting sqref="CF21">
    <cfRule type="cellIs" dxfId="23811" priority="2849" operator="lessThan">
      <formula>$C$4</formula>
    </cfRule>
  </conditionalFormatting>
  <conditionalFormatting sqref="CF22">
    <cfRule type="cellIs" dxfId="23810" priority="2850" operator="lessThan">
      <formula>$C$4</formula>
    </cfRule>
  </conditionalFormatting>
  <conditionalFormatting sqref="CF23">
    <cfRule type="cellIs" dxfId="23809" priority="2851" operator="lessThan">
      <formula>$C$4</formula>
    </cfRule>
  </conditionalFormatting>
  <conditionalFormatting sqref="CF24">
    <cfRule type="cellIs" dxfId="23808" priority="2852" operator="lessThan">
      <formula>$C$4</formula>
    </cfRule>
  </conditionalFormatting>
  <conditionalFormatting sqref="CF25">
    <cfRule type="cellIs" dxfId="23807" priority="2853" operator="lessThan">
      <formula>$C$4</formula>
    </cfRule>
  </conditionalFormatting>
  <conditionalFormatting sqref="CF26">
    <cfRule type="cellIs" dxfId="23806" priority="2854" operator="lessThan">
      <formula>$C$4</formula>
    </cfRule>
  </conditionalFormatting>
  <conditionalFormatting sqref="CF27">
    <cfRule type="cellIs" dxfId="23805" priority="2855" operator="lessThan">
      <formula>$C$4</formula>
    </cfRule>
  </conditionalFormatting>
  <conditionalFormatting sqref="CF28">
    <cfRule type="cellIs" dxfId="23804" priority="2856" operator="lessThan">
      <formula>$C$4</formula>
    </cfRule>
  </conditionalFormatting>
  <conditionalFormatting sqref="CF29">
    <cfRule type="cellIs" dxfId="23803" priority="2857" operator="lessThan">
      <formula>$C$4</formula>
    </cfRule>
  </conditionalFormatting>
  <conditionalFormatting sqref="CF30">
    <cfRule type="cellIs" dxfId="23802" priority="2858" operator="lessThan">
      <formula>$C$4</formula>
    </cfRule>
  </conditionalFormatting>
  <conditionalFormatting sqref="CF31">
    <cfRule type="cellIs" dxfId="23801" priority="2859" operator="lessThan">
      <formula>$C$4</formula>
    </cfRule>
  </conditionalFormatting>
  <conditionalFormatting sqref="CF32">
    <cfRule type="cellIs" dxfId="23800" priority="2860" operator="lessThan">
      <formula>$C$4</formula>
    </cfRule>
  </conditionalFormatting>
  <conditionalFormatting sqref="CF33">
    <cfRule type="cellIs" dxfId="23799" priority="2861" operator="lessThan">
      <formula>$C$4</formula>
    </cfRule>
  </conditionalFormatting>
  <conditionalFormatting sqref="CF34">
    <cfRule type="cellIs" dxfId="23798" priority="2862" operator="lessThan">
      <formula>$C$4</formula>
    </cfRule>
  </conditionalFormatting>
  <conditionalFormatting sqref="CF35">
    <cfRule type="cellIs" dxfId="23797" priority="2863" operator="lessThan">
      <formula>$C$4</formula>
    </cfRule>
  </conditionalFormatting>
  <conditionalFormatting sqref="CF36">
    <cfRule type="cellIs" dxfId="23796" priority="2864" operator="lessThan">
      <formula>$C$4</formula>
    </cfRule>
  </conditionalFormatting>
  <conditionalFormatting sqref="CF37">
    <cfRule type="cellIs" dxfId="23795" priority="2865" operator="lessThan">
      <formula>$C$4</formula>
    </cfRule>
  </conditionalFormatting>
  <conditionalFormatting sqref="CF38">
    <cfRule type="cellIs" dxfId="23794" priority="2866" operator="lessThan">
      <formula>$C$4</formula>
    </cfRule>
  </conditionalFormatting>
  <conditionalFormatting sqref="CF39">
    <cfRule type="cellIs" dxfId="23793" priority="2867" operator="lessThan">
      <formula>$C$4</formula>
    </cfRule>
  </conditionalFormatting>
  <conditionalFormatting sqref="CF40">
    <cfRule type="cellIs" dxfId="23792" priority="2868" operator="lessThan">
      <formula>$C$4</formula>
    </cfRule>
  </conditionalFormatting>
  <conditionalFormatting sqref="CF41">
    <cfRule type="cellIs" dxfId="23791" priority="2869" operator="lessThan">
      <formula>$C$4</formula>
    </cfRule>
  </conditionalFormatting>
  <conditionalFormatting sqref="CF42">
    <cfRule type="cellIs" dxfId="23790" priority="2870" operator="lessThan">
      <formula>$C$4</formula>
    </cfRule>
  </conditionalFormatting>
  <conditionalFormatting sqref="CF43">
    <cfRule type="cellIs" dxfId="23789" priority="2871" operator="lessThan">
      <formula>$C$4</formula>
    </cfRule>
  </conditionalFormatting>
  <conditionalFormatting sqref="CF44">
    <cfRule type="cellIs" dxfId="23788" priority="2872" operator="lessThan">
      <formula>$C$4</formula>
    </cfRule>
  </conditionalFormatting>
  <conditionalFormatting sqref="CF45">
    <cfRule type="cellIs" dxfId="23787" priority="2873" operator="lessThan">
      <formula>$C$4</formula>
    </cfRule>
  </conditionalFormatting>
  <conditionalFormatting sqref="CF46">
    <cfRule type="cellIs" dxfId="23786" priority="2874" operator="lessThan">
      <formula>$C$4</formula>
    </cfRule>
  </conditionalFormatting>
  <conditionalFormatting sqref="CF47">
    <cfRule type="cellIs" dxfId="23785" priority="2875" operator="lessThan">
      <formula>$C$4</formula>
    </cfRule>
  </conditionalFormatting>
  <conditionalFormatting sqref="CF48">
    <cfRule type="cellIs" dxfId="23784" priority="2876" operator="lessThan">
      <formula>$C$4</formula>
    </cfRule>
  </conditionalFormatting>
  <conditionalFormatting sqref="CF49">
    <cfRule type="cellIs" dxfId="23783" priority="2877" operator="lessThan">
      <formula>$C$4</formula>
    </cfRule>
  </conditionalFormatting>
  <conditionalFormatting sqref="CF50">
    <cfRule type="cellIs" dxfId="23782" priority="2878" operator="lessThan">
      <formula>$C$4</formula>
    </cfRule>
  </conditionalFormatting>
  <conditionalFormatting sqref="CF51">
    <cfRule type="cellIs" dxfId="23781" priority="2879" operator="lessThan">
      <formula>$C$4</formula>
    </cfRule>
  </conditionalFormatting>
  <conditionalFormatting sqref="CF52">
    <cfRule type="cellIs" dxfId="23780" priority="2880" operator="lessThan">
      <formula>$C$4</formula>
    </cfRule>
  </conditionalFormatting>
  <conditionalFormatting sqref="CF53">
    <cfRule type="cellIs" dxfId="23779" priority="2881" operator="lessThan">
      <formula>$C$4</formula>
    </cfRule>
  </conditionalFormatting>
  <conditionalFormatting sqref="CF54">
    <cfRule type="cellIs" dxfId="23778" priority="2882" operator="lessThan">
      <formula>$C$4</formula>
    </cfRule>
  </conditionalFormatting>
  <conditionalFormatting sqref="CF55">
    <cfRule type="cellIs" dxfId="23777" priority="2883" operator="lessThan">
      <formula>$C$4</formula>
    </cfRule>
  </conditionalFormatting>
  <conditionalFormatting sqref="CF56">
    <cfRule type="cellIs" dxfId="23776" priority="2884" operator="lessThan">
      <formula>$C$4</formula>
    </cfRule>
  </conditionalFormatting>
  <conditionalFormatting sqref="CF57">
    <cfRule type="cellIs" dxfId="23775" priority="2885" operator="lessThan">
      <formula>$C$4</formula>
    </cfRule>
  </conditionalFormatting>
  <conditionalFormatting sqref="CF58">
    <cfRule type="cellIs" dxfId="23774" priority="2886" operator="lessThan">
      <formula>$C$4</formula>
    </cfRule>
  </conditionalFormatting>
  <conditionalFormatting sqref="CF59">
    <cfRule type="cellIs" dxfId="23773" priority="2887" operator="lessThan">
      <formula>$C$4</formula>
    </cfRule>
  </conditionalFormatting>
  <conditionalFormatting sqref="CF60">
    <cfRule type="cellIs" dxfId="23772" priority="2888" operator="lessThan">
      <formula>$C$4</formula>
    </cfRule>
  </conditionalFormatting>
  <conditionalFormatting sqref="CG11">
    <cfRule type="cellIs" dxfId="23771" priority="2889" operator="lessThan">
      <formula>$C$4</formula>
    </cfRule>
  </conditionalFormatting>
  <conditionalFormatting sqref="CG12">
    <cfRule type="cellIs" dxfId="23770" priority="2890" operator="lessThan">
      <formula>$C$4</formula>
    </cfRule>
  </conditionalFormatting>
  <conditionalFormatting sqref="CG13">
    <cfRule type="cellIs" dxfId="23769" priority="2891" operator="lessThan">
      <formula>$C$4</formula>
    </cfRule>
  </conditionalFormatting>
  <conditionalFormatting sqref="CG14">
    <cfRule type="cellIs" dxfId="23768" priority="2892" operator="lessThan">
      <formula>$C$4</formula>
    </cfRule>
  </conditionalFormatting>
  <conditionalFormatting sqref="CG15">
    <cfRule type="cellIs" dxfId="23767" priority="2893" operator="lessThan">
      <formula>$C$4</formula>
    </cfRule>
  </conditionalFormatting>
  <conditionalFormatting sqref="CG16">
    <cfRule type="cellIs" dxfId="23766" priority="2894" operator="lessThan">
      <formula>$C$4</formula>
    </cfRule>
  </conditionalFormatting>
  <conditionalFormatting sqref="CG17">
    <cfRule type="cellIs" dxfId="23765" priority="2895" operator="lessThan">
      <formula>$C$4</formula>
    </cfRule>
  </conditionalFormatting>
  <conditionalFormatting sqref="CG18">
    <cfRule type="cellIs" dxfId="23764" priority="2896" operator="lessThan">
      <formula>$C$4</formula>
    </cfRule>
  </conditionalFormatting>
  <conditionalFormatting sqref="CG19">
    <cfRule type="cellIs" dxfId="23763" priority="2897" operator="lessThan">
      <formula>$C$4</formula>
    </cfRule>
  </conditionalFormatting>
  <conditionalFormatting sqref="CG20">
    <cfRule type="cellIs" dxfId="23762" priority="2898" operator="lessThan">
      <formula>$C$4</formula>
    </cfRule>
  </conditionalFormatting>
  <conditionalFormatting sqref="CG21">
    <cfRule type="cellIs" dxfId="23761" priority="2899" operator="lessThan">
      <formula>$C$4</formula>
    </cfRule>
  </conditionalFormatting>
  <conditionalFormatting sqref="CG22">
    <cfRule type="cellIs" dxfId="23760" priority="2900" operator="lessThan">
      <formula>$C$4</formula>
    </cfRule>
  </conditionalFormatting>
  <conditionalFormatting sqref="CG23">
    <cfRule type="cellIs" dxfId="23759" priority="2901" operator="lessThan">
      <formula>$C$4</formula>
    </cfRule>
  </conditionalFormatting>
  <conditionalFormatting sqref="CG24">
    <cfRule type="cellIs" dxfId="23758" priority="2902" operator="lessThan">
      <formula>$C$4</formula>
    </cfRule>
  </conditionalFormatting>
  <conditionalFormatting sqref="CG25">
    <cfRule type="cellIs" dxfId="23757" priority="2903" operator="lessThan">
      <formula>$C$4</formula>
    </cfRule>
  </conditionalFormatting>
  <conditionalFormatting sqref="CG26">
    <cfRule type="cellIs" dxfId="23756" priority="2904" operator="lessThan">
      <formula>$C$4</formula>
    </cfRule>
  </conditionalFormatting>
  <conditionalFormatting sqref="CG27">
    <cfRule type="cellIs" dxfId="23755" priority="2905" operator="lessThan">
      <formula>$C$4</formula>
    </cfRule>
  </conditionalFormatting>
  <conditionalFormatting sqref="CG28">
    <cfRule type="cellIs" dxfId="23754" priority="2906" operator="lessThan">
      <formula>$C$4</formula>
    </cfRule>
  </conditionalFormatting>
  <conditionalFormatting sqref="CG29">
    <cfRule type="cellIs" dxfId="23753" priority="2907" operator="lessThan">
      <formula>$C$4</formula>
    </cfRule>
  </conditionalFormatting>
  <conditionalFormatting sqref="CG30">
    <cfRule type="cellIs" dxfId="23752" priority="2908" operator="lessThan">
      <formula>$C$4</formula>
    </cfRule>
  </conditionalFormatting>
  <conditionalFormatting sqref="CG31">
    <cfRule type="cellIs" dxfId="23751" priority="2909" operator="lessThan">
      <formula>$C$4</formula>
    </cfRule>
  </conditionalFormatting>
  <conditionalFormatting sqref="CG32">
    <cfRule type="cellIs" dxfId="23750" priority="2910" operator="lessThan">
      <formula>$C$4</formula>
    </cfRule>
  </conditionalFormatting>
  <conditionalFormatting sqref="CG33">
    <cfRule type="cellIs" dxfId="23749" priority="2911" operator="lessThan">
      <formula>$C$4</formula>
    </cfRule>
  </conditionalFormatting>
  <conditionalFormatting sqref="CG34">
    <cfRule type="cellIs" dxfId="23748" priority="2912" operator="lessThan">
      <formula>$C$4</formula>
    </cfRule>
  </conditionalFormatting>
  <conditionalFormatting sqref="CG35">
    <cfRule type="cellIs" dxfId="23747" priority="2913" operator="lessThan">
      <formula>$C$4</formula>
    </cfRule>
  </conditionalFormatting>
  <conditionalFormatting sqref="CG36">
    <cfRule type="cellIs" dxfId="23746" priority="2914" operator="lessThan">
      <formula>$C$4</formula>
    </cfRule>
  </conditionalFormatting>
  <conditionalFormatting sqref="CG37">
    <cfRule type="cellIs" dxfId="23745" priority="2915" operator="lessThan">
      <formula>$C$4</formula>
    </cfRule>
  </conditionalFormatting>
  <conditionalFormatting sqref="CG38">
    <cfRule type="cellIs" dxfId="23744" priority="2916" operator="lessThan">
      <formula>$C$4</formula>
    </cfRule>
  </conditionalFormatting>
  <conditionalFormatting sqref="CG39">
    <cfRule type="cellIs" dxfId="23743" priority="2917" operator="lessThan">
      <formula>$C$4</formula>
    </cfRule>
  </conditionalFormatting>
  <conditionalFormatting sqref="CG40">
    <cfRule type="cellIs" dxfId="23742" priority="2918" operator="lessThan">
      <formula>$C$4</formula>
    </cfRule>
  </conditionalFormatting>
  <conditionalFormatting sqref="CG41">
    <cfRule type="cellIs" dxfId="23741" priority="2919" operator="lessThan">
      <formula>$C$4</formula>
    </cfRule>
  </conditionalFormatting>
  <conditionalFormatting sqref="CG42">
    <cfRule type="cellIs" dxfId="23740" priority="2920" operator="lessThan">
      <formula>$C$4</formula>
    </cfRule>
  </conditionalFormatting>
  <conditionalFormatting sqref="CG43">
    <cfRule type="cellIs" dxfId="23739" priority="2921" operator="lessThan">
      <formula>$C$4</formula>
    </cfRule>
  </conditionalFormatting>
  <conditionalFormatting sqref="CG44">
    <cfRule type="cellIs" dxfId="23738" priority="2922" operator="lessThan">
      <formula>$C$4</formula>
    </cfRule>
  </conditionalFormatting>
  <conditionalFormatting sqref="CG45">
    <cfRule type="cellIs" dxfId="23737" priority="2923" operator="lessThan">
      <formula>$C$4</formula>
    </cfRule>
  </conditionalFormatting>
  <conditionalFormatting sqref="CG46">
    <cfRule type="cellIs" dxfId="23736" priority="2924" operator="lessThan">
      <formula>$C$4</formula>
    </cfRule>
  </conditionalFormatting>
  <conditionalFormatting sqref="CG47">
    <cfRule type="cellIs" dxfId="23735" priority="2925" operator="lessThan">
      <formula>$C$4</formula>
    </cfRule>
  </conditionalFormatting>
  <conditionalFormatting sqref="CG48">
    <cfRule type="cellIs" dxfId="23734" priority="2926" operator="lessThan">
      <formula>$C$4</formula>
    </cfRule>
  </conditionalFormatting>
  <conditionalFormatting sqref="CG49">
    <cfRule type="cellIs" dxfId="23733" priority="2927" operator="lessThan">
      <formula>$C$4</formula>
    </cfRule>
  </conditionalFormatting>
  <conditionalFormatting sqref="CG50">
    <cfRule type="cellIs" dxfId="23732" priority="2928" operator="lessThan">
      <formula>$C$4</formula>
    </cfRule>
  </conditionalFormatting>
  <conditionalFormatting sqref="CG51">
    <cfRule type="cellIs" dxfId="23731" priority="2929" operator="lessThan">
      <formula>$C$4</formula>
    </cfRule>
  </conditionalFormatting>
  <conditionalFormatting sqref="CG52">
    <cfRule type="cellIs" dxfId="23730" priority="2930" operator="lessThan">
      <formula>$C$4</formula>
    </cfRule>
  </conditionalFormatting>
  <conditionalFormatting sqref="CG53">
    <cfRule type="cellIs" dxfId="23729" priority="2931" operator="lessThan">
      <formula>$C$4</formula>
    </cfRule>
  </conditionalFormatting>
  <conditionalFormatting sqref="CG54">
    <cfRule type="cellIs" dxfId="23728" priority="2932" operator="lessThan">
      <formula>$C$4</formula>
    </cfRule>
  </conditionalFormatting>
  <conditionalFormatting sqref="CG55">
    <cfRule type="cellIs" dxfId="23727" priority="2933" operator="lessThan">
      <formula>$C$4</formula>
    </cfRule>
  </conditionalFormatting>
  <conditionalFormatting sqref="CG56">
    <cfRule type="cellIs" dxfId="23726" priority="2934" operator="lessThan">
      <formula>$C$4</formula>
    </cfRule>
  </conditionalFormatting>
  <conditionalFormatting sqref="CG57">
    <cfRule type="cellIs" dxfId="23725" priority="2935" operator="lessThan">
      <formula>$C$4</formula>
    </cfRule>
  </conditionalFormatting>
  <conditionalFormatting sqref="CG58">
    <cfRule type="cellIs" dxfId="23724" priority="2936" operator="lessThan">
      <formula>$C$4</formula>
    </cfRule>
  </conditionalFormatting>
  <conditionalFormatting sqref="CG59">
    <cfRule type="cellIs" dxfId="23723" priority="2937" operator="lessThan">
      <formula>$C$4</formula>
    </cfRule>
  </conditionalFormatting>
  <conditionalFormatting sqref="CG60">
    <cfRule type="cellIs" dxfId="23722" priority="2938" operator="lessThan">
      <formula>$C$4</formula>
    </cfRule>
  </conditionalFormatting>
  <conditionalFormatting sqref="T15">
    <cfRule type="cellIs" dxfId="23721" priority="2943" operator="lessThan">
      <formula>$C$4</formula>
    </cfRule>
  </conditionalFormatting>
  <conditionalFormatting sqref="T48">
    <cfRule type="cellIs" dxfId="23720" priority="2976" operator="lessThan">
      <formula>$C$4</formula>
    </cfRule>
  </conditionalFormatting>
  <conditionalFormatting sqref="T49">
    <cfRule type="cellIs" dxfId="23719" priority="2977" operator="lessThan">
      <formula>$C$4</formula>
    </cfRule>
  </conditionalFormatting>
  <conditionalFormatting sqref="T50">
    <cfRule type="cellIs" dxfId="23718" priority="2978" operator="lessThan">
      <formula>$C$4</formula>
    </cfRule>
  </conditionalFormatting>
  <conditionalFormatting sqref="T51">
    <cfRule type="cellIs" dxfId="23717" priority="2979" operator="lessThan">
      <formula>$C$4</formula>
    </cfRule>
  </conditionalFormatting>
  <conditionalFormatting sqref="T52">
    <cfRule type="cellIs" dxfId="23716" priority="2980" operator="lessThan">
      <formula>$C$4</formula>
    </cfRule>
  </conditionalFormatting>
  <conditionalFormatting sqref="T53">
    <cfRule type="cellIs" dxfId="23715" priority="2981" operator="lessThan">
      <formula>$C$4</formula>
    </cfRule>
  </conditionalFormatting>
  <conditionalFormatting sqref="T54">
    <cfRule type="cellIs" dxfId="23714" priority="2982" operator="lessThan">
      <formula>$C$4</formula>
    </cfRule>
  </conditionalFormatting>
  <conditionalFormatting sqref="T55">
    <cfRule type="cellIs" dxfId="23713" priority="2983" operator="lessThan">
      <formula>$C$4</formula>
    </cfRule>
  </conditionalFormatting>
  <conditionalFormatting sqref="T56">
    <cfRule type="cellIs" dxfId="23712" priority="2984" operator="lessThan">
      <formula>$C$4</formula>
    </cfRule>
  </conditionalFormatting>
  <conditionalFormatting sqref="T57">
    <cfRule type="cellIs" dxfId="23711" priority="2985" operator="lessThan">
      <formula>$C$4</formula>
    </cfRule>
  </conditionalFormatting>
  <conditionalFormatting sqref="T58">
    <cfRule type="cellIs" dxfId="23710" priority="2986" operator="lessThan">
      <formula>$C$4</formula>
    </cfRule>
  </conditionalFormatting>
  <conditionalFormatting sqref="T59">
    <cfRule type="cellIs" dxfId="23709" priority="2987" operator="lessThan">
      <formula>$C$4</formula>
    </cfRule>
  </conditionalFormatting>
  <conditionalFormatting sqref="T60">
    <cfRule type="cellIs" dxfId="23708" priority="2988" operator="lessThan">
      <formula>$C$4</formula>
    </cfRule>
  </conditionalFormatting>
  <conditionalFormatting sqref="U15">
    <cfRule type="cellIs" dxfId="23707" priority="2993" operator="lessThan">
      <formula>$C$4</formula>
    </cfRule>
  </conditionalFormatting>
  <conditionalFormatting sqref="U48">
    <cfRule type="cellIs" dxfId="23706" priority="3026" operator="lessThan">
      <formula>$C$4</formula>
    </cfRule>
  </conditionalFormatting>
  <conditionalFormatting sqref="U49">
    <cfRule type="cellIs" dxfId="23705" priority="3027" operator="lessThan">
      <formula>$C$4</formula>
    </cfRule>
  </conditionalFormatting>
  <conditionalFormatting sqref="U50">
    <cfRule type="cellIs" dxfId="23704" priority="3028" operator="lessThan">
      <formula>$C$4</formula>
    </cfRule>
  </conditionalFormatting>
  <conditionalFormatting sqref="U51">
    <cfRule type="cellIs" dxfId="23703" priority="3029" operator="lessThan">
      <formula>$C$4</formula>
    </cfRule>
  </conditionalFormatting>
  <conditionalFormatting sqref="U52">
    <cfRule type="cellIs" dxfId="23702" priority="3030" operator="lessThan">
      <formula>$C$4</formula>
    </cfRule>
  </conditionalFormatting>
  <conditionalFormatting sqref="U53">
    <cfRule type="cellIs" dxfId="23701" priority="3031" operator="lessThan">
      <formula>$C$4</formula>
    </cfRule>
  </conditionalFormatting>
  <conditionalFormatting sqref="U54">
    <cfRule type="cellIs" dxfId="23700" priority="3032" operator="lessThan">
      <formula>$C$4</formula>
    </cfRule>
  </conditionalFormatting>
  <conditionalFormatting sqref="U55">
    <cfRule type="cellIs" dxfId="23699" priority="3033" operator="lessThan">
      <formula>$C$4</formula>
    </cfRule>
  </conditionalFormatting>
  <conditionalFormatting sqref="U56">
    <cfRule type="cellIs" dxfId="23698" priority="3034" operator="lessThan">
      <formula>$C$4</formula>
    </cfRule>
  </conditionalFormatting>
  <conditionalFormatting sqref="U57">
    <cfRule type="cellIs" dxfId="23697" priority="3035" operator="lessThan">
      <formula>$C$4</formula>
    </cfRule>
  </conditionalFormatting>
  <conditionalFormatting sqref="U58">
    <cfRule type="cellIs" dxfId="23696" priority="3036" operator="lessThan">
      <formula>$C$4</formula>
    </cfRule>
  </conditionalFormatting>
  <conditionalFormatting sqref="U59">
    <cfRule type="cellIs" dxfId="23695" priority="3037" operator="lessThan">
      <formula>$C$4</formula>
    </cfRule>
  </conditionalFormatting>
  <conditionalFormatting sqref="U60">
    <cfRule type="cellIs" dxfId="23694" priority="3038" operator="lessThan">
      <formula>$C$4</formula>
    </cfRule>
  </conditionalFormatting>
  <conditionalFormatting sqref="W15">
    <cfRule type="cellIs" dxfId="23693" priority="3043" operator="lessThan">
      <formula>$C$4</formula>
    </cfRule>
  </conditionalFormatting>
  <conditionalFormatting sqref="W48">
    <cfRule type="cellIs" dxfId="23692" priority="3076" operator="lessThan">
      <formula>$C$4</formula>
    </cfRule>
  </conditionalFormatting>
  <conditionalFormatting sqref="W49">
    <cfRule type="cellIs" dxfId="23691" priority="3077" operator="lessThan">
      <formula>$C$4</formula>
    </cfRule>
  </conditionalFormatting>
  <conditionalFormatting sqref="W50">
    <cfRule type="cellIs" dxfId="23690" priority="3078" operator="lessThan">
      <formula>$C$4</formula>
    </cfRule>
  </conditionalFormatting>
  <conditionalFormatting sqref="W51">
    <cfRule type="cellIs" dxfId="23689" priority="3079" operator="lessThan">
      <formula>$C$4</formula>
    </cfRule>
  </conditionalFormatting>
  <conditionalFormatting sqref="W52">
    <cfRule type="cellIs" dxfId="23688" priority="3080" operator="lessThan">
      <formula>$C$4</formula>
    </cfRule>
  </conditionalFormatting>
  <conditionalFormatting sqref="W53">
    <cfRule type="cellIs" dxfId="23687" priority="3081" operator="lessThan">
      <formula>$C$4</formula>
    </cfRule>
  </conditionalFormatting>
  <conditionalFormatting sqref="W54">
    <cfRule type="cellIs" dxfId="23686" priority="3082" operator="lessThan">
      <formula>$C$4</formula>
    </cfRule>
  </conditionalFormatting>
  <conditionalFormatting sqref="W55">
    <cfRule type="cellIs" dxfId="23685" priority="3083" operator="lessThan">
      <formula>$C$4</formula>
    </cfRule>
  </conditionalFormatting>
  <conditionalFormatting sqref="W56">
    <cfRule type="cellIs" dxfId="23684" priority="3084" operator="lessThan">
      <formula>$C$4</formula>
    </cfRule>
  </conditionalFormatting>
  <conditionalFormatting sqref="W57">
    <cfRule type="cellIs" dxfId="23683" priority="3085" operator="lessThan">
      <formula>$C$4</formula>
    </cfRule>
  </conditionalFormatting>
  <conditionalFormatting sqref="W58">
    <cfRule type="cellIs" dxfId="23682" priority="3086" operator="lessThan">
      <formula>$C$4</formula>
    </cfRule>
  </conditionalFormatting>
  <conditionalFormatting sqref="W59">
    <cfRule type="cellIs" dxfId="23681" priority="3087" operator="lessThan">
      <formula>$C$4</formula>
    </cfRule>
  </conditionalFormatting>
  <conditionalFormatting sqref="W60">
    <cfRule type="cellIs" dxfId="23680" priority="3088" operator="lessThan">
      <formula>$C$4</formula>
    </cfRule>
  </conditionalFormatting>
  <conditionalFormatting sqref="X15">
    <cfRule type="cellIs" dxfId="23679" priority="3093" operator="lessThan">
      <formula>$C$4</formula>
    </cfRule>
  </conditionalFormatting>
  <conditionalFormatting sqref="X48">
    <cfRule type="cellIs" dxfId="23678" priority="3126" operator="lessThan">
      <formula>$C$4</formula>
    </cfRule>
  </conditionalFormatting>
  <conditionalFormatting sqref="X49">
    <cfRule type="cellIs" dxfId="23677" priority="3127" operator="lessThan">
      <formula>$C$4</formula>
    </cfRule>
  </conditionalFormatting>
  <conditionalFormatting sqref="X50">
    <cfRule type="cellIs" dxfId="23676" priority="3128" operator="lessThan">
      <formula>$C$4</formula>
    </cfRule>
  </conditionalFormatting>
  <conditionalFormatting sqref="X51">
    <cfRule type="cellIs" dxfId="23675" priority="3129" operator="lessThan">
      <formula>$C$4</formula>
    </cfRule>
  </conditionalFormatting>
  <conditionalFormatting sqref="X52">
    <cfRule type="cellIs" dxfId="23674" priority="3130" operator="lessThan">
      <formula>$C$4</formula>
    </cfRule>
  </conditionalFormatting>
  <conditionalFormatting sqref="X53">
    <cfRule type="cellIs" dxfId="23673" priority="3131" operator="lessThan">
      <formula>$C$4</formula>
    </cfRule>
  </conditionalFormatting>
  <conditionalFormatting sqref="X54">
    <cfRule type="cellIs" dxfId="23672" priority="3132" operator="lessThan">
      <formula>$C$4</formula>
    </cfRule>
  </conditionalFormatting>
  <conditionalFormatting sqref="X55">
    <cfRule type="cellIs" dxfId="23671" priority="3133" operator="lessThan">
      <formula>$C$4</formula>
    </cfRule>
  </conditionalFormatting>
  <conditionalFormatting sqref="X56">
    <cfRule type="cellIs" dxfId="23670" priority="3134" operator="lessThan">
      <formula>$C$4</formula>
    </cfRule>
  </conditionalFormatting>
  <conditionalFormatting sqref="X57">
    <cfRule type="cellIs" dxfId="23669" priority="3135" operator="lessThan">
      <formula>$C$4</formula>
    </cfRule>
  </conditionalFormatting>
  <conditionalFormatting sqref="X58">
    <cfRule type="cellIs" dxfId="23668" priority="3136" operator="lessThan">
      <formula>$C$4</formula>
    </cfRule>
  </conditionalFormatting>
  <conditionalFormatting sqref="X59">
    <cfRule type="cellIs" dxfId="23667" priority="3137" operator="lessThan">
      <formula>$C$4</formula>
    </cfRule>
  </conditionalFormatting>
  <conditionalFormatting sqref="X60">
    <cfRule type="cellIs" dxfId="23666" priority="3138" operator="lessThan">
      <formula>$C$4</formula>
    </cfRule>
  </conditionalFormatting>
  <conditionalFormatting sqref="CJ11">
    <cfRule type="cellIs" dxfId="23665" priority="3139" operator="lessThan">
      <formula>$C$4</formula>
    </cfRule>
  </conditionalFormatting>
  <conditionalFormatting sqref="CJ11">
    <cfRule type="cellIs" dxfId="23664" priority="3140" operator="lessThan">
      <formula>$C$4</formula>
    </cfRule>
  </conditionalFormatting>
  <conditionalFormatting sqref="CJ12">
    <cfRule type="cellIs" dxfId="23663" priority="3141" operator="lessThan">
      <formula>$C$4</formula>
    </cfRule>
  </conditionalFormatting>
  <conditionalFormatting sqref="CJ12">
    <cfRule type="cellIs" dxfId="23662" priority="3142" operator="lessThan">
      <formula>$C$4</formula>
    </cfRule>
  </conditionalFormatting>
  <conditionalFormatting sqref="CJ13">
    <cfRule type="cellIs" dxfId="23661" priority="3143" operator="lessThan">
      <formula>$C$4</formula>
    </cfRule>
  </conditionalFormatting>
  <conditionalFormatting sqref="CJ13">
    <cfRule type="cellIs" dxfId="23660" priority="3144" operator="lessThan">
      <formula>$C$4</formula>
    </cfRule>
  </conditionalFormatting>
  <conditionalFormatting sqref="CJ14">
    <cfRule type="cellIs" dxfId="23659" priority="3145" operator="lessThan">
      <formula>$C$4</formula>
    </cfRule>
  </conditionalFormatting>
  <conditionalFormatting sqref="CJ14">
    <cfRule type="cellIs" dxfId="23658" priority="3146" operator="lessThan">
      <formula>$C$4</formula>
    </cfRule>
  </conditionalFormatting>
  <conditionalFormatting sqref="CJ15">
    <cfRule type="cellIs" dxfId="23657" priority="3147" operator="lessThan">
      <formula>$C$4</formula>
    </cfRule>
  </conditionalFormatting>
  <conditionalFormatting sqref="CJ15">
    <cfRule type="cellIs" dxfId="23656" priority="3148" operator="lessThan">
      <formula>$C$4</formula>
    </cfRule>
  </conditionalFormatting>
  <conditionalFormatting sqref="CJ16">
    <cfRule type="cellIs" dxfId="23655" priority="3149" operator="lessThan">
      <formula>$C$4</formula>
    </cfRule>
  </conditionalFormatting>
  <conditionalFormatting sqref="CJ16">
    <cfRule type="cellIs" dxfId="23654" priority="3150" operator="lessThan">
      <formula>$C$4</formula>
    </cfRule>
  </conditionalFormatting>
  <conditionalFormatting sqref="CJ17">
    <cfRule type="cellIs" dxfId="23653" priority="3151" operator="lessThan">
      <formula>$C$4</formula>
    </cfRule>
  </conditionalFormatting>
  <conditionalFormatting sqref="CJ17">
    <cfRule type="cellIs" dxfId="23652" priority="3152" operator="lessThan">
      <formula>$C$4</formula>
    </cfRule>
  </conditionalFormatting>
  <conditionalFormatting sqref="CJ18">
    <cfRule type="cellIs" dxfId="23651" priority="3153" operator="lessThan">
      <formula>$C$4</formula>
    </cfRule>
  </conditionalFormatting>
  <conditionalFormatting sqref="CJ18">
    <cfRule type="cellIs" dxfId="23650" priority="3154" operator="lessThan">
      <formula>$C$4</formula>
    </cfRule>
  </conditionalFormatting>
  <conditionalFormatting sqref="CJ19">
    <cfRule type="cellIs" dxfId="23649" priority="3155" operator="lessThan">
      <formula>$C$4</formula>
    </cfRule>
  </conditionalFormatting>
  <conditionalFormatting sqref="CJ19">
    <cfRule type="cellIs" dxfId="23648" priority="3156" operator="lessThan">
      <formula>$C$4</formula>
    </cfRule>
  </conditionalFormatting>
  <conditionalFormatting sqref="CJ20">
    <cfRule type="cellIs" dxfId="23647" priority="3157" operator="lessThan">
      <formula>$C$4</formula>
    </cfRule>
  </conditionalFormatting>
  <conditionalFormatting sqref="CJ20">
    <cfRule type="cellIs" dxfId="23646" priority="3158" operator="lessThan">
      <formula>$C$4</formula>
    </cfRule>
  </conditionalFormatting>
  <conditionalFormatting sqref="CJ21">
    <cfRule type="cellIs" dxfId="23645" priority="3159" operator="lessThan">
      <formula>$C$4</formula>
    </cfRule>
  </conditionalFormatting>
  <conditionalFormatting sqref="CJ21">
    <cfRule type="cellIs" dxfId="23644" priority="3160" operator="lessThan">
      <formula>$C$4</formula>
    </cfRule>
  </conditionalFormatting>
  <conditionalFormatting sqref="CJ22">
    <cfRule type="cellIs" dxfId="23643" priority="3161" operator="lessThan">
      <formula>$C$4</formula>
    </cfRule>
  </conditionalFormatting>
  <conditionalFormatting sqref="CJ22">
    <cfRule type="cellIs" dxfId="23642" priority="3162" operator="lessThan">
      <formula>$C$4</formula>
    </cfRule>
  </conditionalFormatting>
  <conditionalFormatting sqref="CJ23">
    <cfRule type="cellIs" dxfId="23641" priority="3163" operator="lessThan">
      <formula>$C$4</formula>
    </cfRule>
  </conditionalFormatting>
  <conditionalFormatting sqref="CJ23">
    <cfRule type="cellIs" dxfId="23640" priority="3164" operator="lessThan">
      <formula>$C$4</formula>
    </cfRule>
  </conditionalFormatting>
  <conditionalFormatting sqref="CJ24">
    <cfRule type="cellIs" dxfId="23639" priority="3165" operator="lessThan">
      <formula>$C$4</formula>
    </cfRule>
  </conditionalFormatting>
  <conditionalFormatting sqref="CJ24">
    <cfRule type="cellIs" dxfId="23638" priority="3166" operator="lessThan">
      <formula>$C$4</formula>
    </cfRule>
  </conditionalFormatting>
  <conditionalFormatting sqref="CJ25">
    <cfRule type="cellIs" dxfId="23637" priority="3167" operator="lessThan">
      <formula>$C$4</formula>
    </cfRule>
  </conditionalFormatting>
  <conditionalFormatting sqref="CJ25">
    <cfRule type="cellIs" dxfId="23636" priority="3168" operator="lessThan">
      <formula>$C$4</formula>
    </cfRule>
  </conditionalFormatting>
  <conditionalFormatting sqref="CJ26">
    <cfRule type="cellIs" dxfId="23635" priority="3169" operator="lessThan">
      <formula>$C$4</formula>
    </cfRule>
  </conditionalFormatting>
  <conditionalFormatting sqref="CJ26">
    <cfRule type="cellIs" dxfId="23634" priority="3170" operator="lessThan">
      <formula>$C$4</formula>
    </cfRule>
  </conditionalFormatting>
  <conditionalFormatting sqref="CJ27">
    <cfRule type="cellIs" dxfId="23633" priority="3171" operator="lessThan">
      <formula>$C$4</formula>
    </cfRule>
  </conditionalFormatting>
  <conditionalFormatting sqref="CJ27">
    <cfRule type="cellIs" dxfId="23632" priority="3172" operator="lessThan">
      <formula>$C$4</formula>
    </cfRule>
  </conditionalFormatting>
  <conditionalFormatting sqref="CJ28">
    <cfRule type="cellIs" dxfId="23631" priority="3173" operator="lessThan">
      <formula>$C$4</formula>
    </cfRule>
  </conditionalFormatting>
  <conditionalFormatting sqref="CJ28">
    <cfRule type="cellIs" dxfId="23630" priority="3174" operator="lessThan">
      <formula>$C$4</formula>
    </cfRule>
  </conditionalFormatting>
  <conditionalFormatting sqref="CJ29">
    <cfRule type="cellIs" dxfId="23629" priority="3175" operator="lessThan">
      <formula>$C$4</formula>
    </cfRule>
  </conditionalFormatting>
  <conditionalFormatting sqref="CJ29">
    <cfRule type="cellIs" dxfId="23628" priority="3176" operator="lessThan">
      <formula>$C$4</formula>
    </cfRule>
  </conditionalFormatting>
  <conditionalFormatting sqref="CJ30">
    <cfRule type="cellIs" dxfId="23627" priority="3177" operator="lessThan">
      <formula>$C$4</formula>
    </cfRule>
  </conditionalFormatting>
  <conditionalFormatting sqref="CJ30">
    <cfRule type="cellIs" dxfId="23626" priority="3178" operator="lessThan">
      <formula>$C$4</formula>
    </cfRule>
  </conditionalFormatting>
  <conditionalFormatting sqref="CJ31">
    <cfRule type="cellIs" dxfId="23625" priority="3179" operator="lessThan">
      <formula>$C$4</formula>
    </cfRule>
  </conditionalFormatting>
  <conditionalFormatting sqref="CJ31">
    <cfRule type="cellIs" dxfId="23624" priority="3180" operator="lessThan">
      <formula>$C$4</formula>
    </cfRule>
  </conditionalFormatting>
  <conditionalFormatting sqref="CJ32">
    <cfRule type="cellIs" dxfId="23623" priority="3181" operator="lessThan">
      <formula>$C$4</formula>
    </cfRule>
  </conditionalFormatting>
  <conditionalFormatting sqref="CJ32">
    <cfRule type="cellIs" dxfId="23622" priority="3182" operator="lessThan">
      <formula>$C$4</formula>
    </cfRule>
  </conditionalFormatting>
  <conditionalFormatting sqref="CJ33">
    <cfRule type="cellIs" dxfId="23621" priority="3183" operator="lessThan">
      <formula>$C$4</formula>
    </cfRule>
  </conditionalFormatting>
  <conditionalFormatting sqref="CJ33">
    <cfRule type="cellIs" dxfId="23620" priority="3184" operator="lessThan">
      <formula>$C$4</formula>
    </cfRule>
  </conditionalFormatting>
  <conditionalFormatting sqref="CJ34">
    <cfRule type="cellIs" dxfId="23619" priority="3185" operator="lessThan">
      <formula>$C$4</formula>
    </cfRule>
  </conditionalFormatting>
  <conditionalFormatting sqref="CJ34">
    <cfRule type="cellIs" dxfId="23618" priority="3186" operator="lessThan">
      <formula>$C$4</formula>
    </cfRule>
  </conditionalFormatting>
  <conditionalFormatting sqref="CJ35">
    <cfRule type="cellIs" dxfId="23617" priority="3187" operator="lessThan">
      <formula>$C$4</formula>
    </cfRule>
  </conditionalFormatting>
  <conditionalFormatting sqref="CJ35">
    <cfRule type="cellIs" dxfId="23616" priority="3188" operator="lessThan">
      <formula>$C$4</formula>
    </cfRule>
  </conditionalFormatting>
  <conditionalFormatting sqref="CJ36">
    <cfRule type="cellIs" dxfId="23615" priority="3189" operator="lessThan">
      <formula>$C$4</formula>
    </cfRule>
  </conditionalFormatting>
  <conditionalFormatting sqref="CJ36">
    <cfRule type="cellIs" dxfId="23614" priority="3190" operator="lessThan">
      <formula>$C$4</formula>
    </cfRule>
  </conditionalFormatting>
  <conditionalFormatting sqref="CJ37">
    <cfRule type="cellIs" dxfId="23613" priority="3191" operator="lessThan">
      <formula>$C$4</formula>
    </cfRule>
  </conditionalFormatting>
  <conditionalFormatting sqref="CJ37">
    <cfRule type="cellIs" dxfId="23612" priority="3192" operator="lessThan">
      <formula>$C$4</formula>
    </cfRule>
  </conditionalFormatting>
  <conditionalFormatting sqref="CJ38">
    <cfRule type="cellIs" dxfId="23611" priority="3193" operator="lessThan">
      <formula>$C$4</formula>
    </cfRule>
  </conditionalFormatting>
  <conditionalFormatting sqref="CJ38">
    <cfRule type="cellIs" dxfId="23610" priority="3194" operator="lessThan">
      <formula>$C$4</formula>
    </cfRule>
  </conditionalFormatting>
  <conditionalFormatting sqref="CJ39">
    <cfRule type="cellIs" dxfId="23609" priority="3195" operator="lessThan">
      <formula>$C$4</formula>
    </cfRule>
  </conditionalFormatting>
  <conditionalFormatting sqref="CJ39">
    <cfRule type="cellIs" dxfId="23608" priority="3196" operator="lessThan">
      <formula>$C$4</formula>
    </cfRule>
  </conditionalFormatting>
  <conditionalFormatting sqref="CJ40">
    <cfRule type="cellIs" dxfId="23607" priority="3197" operator="lessThan">
      <formula>$C$4</formula>
    </cfRule>
  </conditionalFormatting>
  <conditionalFormatting sqref="CJ40">
    <cfRule type="cellIs" dxfId="23606" priority="3198" operator="lessThan">
      <formula>$C$4</formula>
    </cfRule>
  </conditionalFormatting>
  <conditionalFormatting sqref="CJ41">
    <cfRule type="cellIs" dxfId="23605" priority="3199" operator="lessThan">
      <formula>$C$4</formula>
    </cfRule>
  </conditionalFormatting>
  <conditionalFormatting sqref="CJ41">
    <cfRule type="cellIs" dxfId="23604" priority="3200" operator="lessThan">
      <formula>$C$4</formula>
    </cfRule>
  </conditionalFormatting>
  <conditionalFormatting sqref="CJ42">
    <cfRule type="cellIs" dxfId="23603" priority="3201" operator="lessThan">
      <formula>$C$4</formula>
    </cfRule>
  </conditionalFormatting>
  <conditionalFormatting sqref="CJ42">
    <cfRule type="cellIs" dxfId="23602" priority="3202" operator="lessThan">
      <formula>$C$4</formula>
    </cfRule>
  </conditionalFormatting>
  <conditionalFormatting sqref="CJ43">
    <cfRule type="cellIs" dxfId="23601" priority="3203" operator="lessThan">
      <formula>$C$4</formula>
    </cfRule>
  </conditionalFormatting>
  <conditionalFormatting sqref="CJ43">
    <cfRule type="cellIs" dxfId="23600" priority="3204" operator="lessThan">
      <formula>$C$4</formula>
    </cfRule>
  </conditionalFormatting>
  <conditionalFormatting sqref="CJ44">
    <cfRule type="cellIs" dxfId="23599" priority="3205" operator="lessThan">
      <formula>$C$4</formula>
    </cfRule>
  </conditionalFormatting>
  <conditionalFormatting sqref="CJ44">
    <cfRule type="cellIs" dxfId="23598" priority="3206" operator="lessThan">
      <formula>$C$4</formula>
    </cfRule>
  </conditionalFormatting>
  <conditionalFormatting sqref="CJ45">
    <cfRule type="cellIs" dxfId="23597" priority="3207" operator="lessThan">
      <formula>$C$4</formula>
    </cfRule>
  </conditionalFormatting>
  <conditionalFormatting sqref="CJ45">
    <cfRule type="cellIs" dxfId="23596" priority="3208" operator="lessThan">
      <formula>$C$4</formula>
    </cfRule>
  </conditionalFormatting>
  <conditionalFormatting sqref="CJ46">
    <cfRule type="cellIs" dxfId="23595" priority="3209" operator="lessThan">
      <formula>$C$4</formula>
    </cfRule>
  </conditionalFormatting>
  <conditionalFormatting sqref="CJ46">
    <cfRule type="cellIs" dxfId="23594" priority="3210" operator="lessThan">
      <formula>$C$4</formula>
    </cfRule>
  </conditionalFormatting>
  <conditionalFormatting sqref="CJ47">
    <cfRule type="cellIs" dxfId="23593" priority="3211" operator="lessThan">
      <formula>$C$4</formula>
    </cfRule>
  </conditionalFormatting>
  <conditionalFormatting sqref="CJ47">
    <cfRule type="cellIs" dxfId="23592" priority="3212" operator="lessThan">
      <formula>$C$4</formula>
    </cfRule>
  </conditionalFormatting>
  <conditionalFormatting sqref="CJ48">
    <cfRule type="cellIs" dxfId="23591" priority="3213" operator="lessThan">
      <formula>$C$4</formula>
    </cfRule>
  </conditionalFormatting>
  <conditionalFormatting sqref="CJ48">
    <cfRule type="cellIs" dxfId="23590" priority="3214" operator="lessThan">
      <formula>$C$4</formula>
    </cfRule>
  </conditionalFormatting>
  <conditionalFormatting sqref="CJ49">
    <cfRule type="cellIs" dxfId="23589" priority="3215" operator="lessThan">
      <formula>$C$4</formula>
    </cfRule>
  </conditionalFormatting>
  <conditionalFormatting sqref="CJ49">
    <cfRule type="cellIs" dxfId="23588" priority="3216" operator="lessThan">
      <formula>$C$4</formula>
    </cfRule>
  </conditionalFormatting>
  <conditionalFormatting sqref="CJ50">
    <cfRule type="cellIs" dxfId="23587" priority="3217" operator="lessThan">
      <formula>$C$4</formula>
    </cfRule>
  </conditionalFormatting>
  <conditionalFormatting sqref="CJ50">
    <cfRule type="cellIs" dxfId="23586" priority="3218" operator="lessThan">
      <formula>$C$4</formula>
    </cfRule>
  </conditionalFormatting>
  <conditionalFormatting sqref="CJ51">
    <cfRule type="cellIs" dxfId="23585" priority="3219" operator="lessThan">
      <formula>$C$4</formula>
    </cfRule>
  </conditionalFormatting>
  <conditionalFormatting sqref="CJ51">
    <cfRule type="cellIs" dxfId="23584" priority="3220" operator="lessThan">
      <formula>$C$4</formula>
    </cfRule>
  </conditionalFormatting>
  <conditionalFormatting sqref="CJ52">
    <cfRule type="cellIs" dxfId="23583" priority="3221" operator="lessThan">
      <formula>$C$4</formula>
    </cfRule>
  </conditionalFormatting>
  <conditionalFormatting sqref="CJ52">
    <cfRule type="cellIs" dxfId="23582" priority="3222" operator="lessThan">
      <formula>$C$4</formula>
    </cfRule>
  </conditionalFormatting>
  <conditionalFormatting sqref="CJ53">
    <cfRule type="cellIs" dxfId="23581" priority="3223" operator="lessThan">
      <formula>$C$4</formula>
    </cfRule>
  </conditionalFormatting>
  <conditionalFormatting sqref="CJ53">
    <cfRule type="cellIs" dxfId="23580" priority="3224" operator="lessThan">
      <formula>$C$4</formula>
    </cfRule>
  </conditionalFormatting>
  <conditionalFormatting sqref="CJ54">
    <cfRule type="cellIs" dxfId="23579" priority="3225" operator="lessThan">
      <formula>$C$4</formula>
    </cfRule>
  </conditionalFormatting>
  <conditionalFormatting sqref="CJ54">
    <cfRule type="cellIs" dxfId="23578" priority="3226" operator="lessThan">
      <formula>$C$4</formula>
    </cfRule>
  </conditionalFormatting>
  <conditionalFormatting sqref="CJ55">
    <cfRule type="cellIs" dxfId="23577" priority="3227" operator="lessThan">
      <formula>$C$4</formula>
    </cfRule>
  </conditionalFormatting>
  <conditionalFormatting sqref="CJ55">
    <cfRule type="cellIs" dxfId="23576" priority="3228" operator="lessThan">
      <formula>$C$4</formula>
    </cfRule>
  </conditionalFormatting>
  <conditionalFormatting sqref="CJ56">
    <cfRule type="cellIs" dxfId="23575" priority="3229" operator="lessThan">
      <formula>$C$4</formula>
    </cfRule>
  </conditionalFormatting>
  <conditionalFormatting sqref="CJ56">
    <cfRule type="cellIs" dxfId="23574" priority="3230" operator="lessThan">
      <formula>$C$4</formula>
    </cfRule>
  </conditionalFormatting>
  <conditionalFormatting sqref="CJ57">
    <cfRule type="cellIs" dxfId="23573" priority="3231" operator="lessThan">
      <formula>$C$4</formula>
    </cfRule>
  </conditionalFormatting>
  <conditionalFormatting sqref="CJ57">
    <cfRule type="cellIs" dxfId="23572" priority="3232" operator="lessThan">
      <formula>$C$4</formula>
    </cfRule>
  </conditionalFormatting>
  <conditionalFormatting sqref="CJ58">
    <cfRule type="cellIs" dxfId="23571" priority="3233" operator="lessThan">
      <formula>$C$4</formula>
    </cfRule>
  </conditionalFormatting>
  <conditionalFormatting sqref="CJ58">
    <cfRule type="cellIs" dxfId="23570" priority="3234" operator="lessThan">
      <formula>$C$4</formula>
    </cfRule>
  </conditionalFormatting>
  <conditionalFormatting sqref="CJ59">
    <cfRule type="cellIs" dxfId="23569" priority="3235" operator="lessThan">
      <formula>$C$4</formula>
    </cfRule>
  </conditionalFormatting>
  <conditionalFormatting sqref="CJ59">
    <cfRule type="cellIs" dxfId="23568" priority="3236" operator="lessThan">
      <formula>$C$4</formula>
    </cfRule>
  </conditionalFormatting>
  <conditionalFormatting sqref="CJ60">
    <cfRule type="cellIs" dxfId="23567" priority="3237" operator="lessThan">
      <formula>$C$4</formula>
    </cfRule>
  </conditionalFormatting>
  <conditionalFormatting sqref="CJ60">
    <cfRule type="cellIs" dxfId="23566" priority="3238" operator="lessThan">
      <formula>$C$4</formula>
    </cfRule>
  </conditionalFormatting>
  <conditionalFormatting sqref="N11">
    <cfRule type="cellIs" dxfId="23565" priority="3239" operator="lessThan">
      <formula>$C$4</formula>
    </cfRule>
  </conditionalFormatting>
  <conditionalFormatting sqref="N11">
    <cfRule type="cellIs" dxfId="23564" priority="3240" operator="lessThan">
      <formula>$C$4</formula>
    </cfRule>
  </conditionalFormatting>
  <conditionalFormatting sqref="N12">
    <cfRule type="cellIs" dxfId="23563" priority="3241" operator="lessThan">
      <formula>$C$4</formula>
    </cfRule>
  </conditionalFormatting>
  <conditionalFormatting sqref="N12">
    <cfRule type="cellIs" dxfId="23562" priority="3242" operator="lessThan">
      <formula>$C$4</formula>
    </cfRule>
  </conditionalFormatting>
  <conditionalFormatting sqref="N13">
    <cfRule type="cellIs" dxfId="23561" priority="3243" operator="lessThan">
      <formula>$C$4</formula>
    </cfRule>
  </conditionalFormatting>
  <conditionalFormatting sqref="N13">
    <cfRule type="cellIs" dxfId="23560" priority="3244" operator="lessThan">
      <formula>$C$4</formula>
    </cfRule>
  </conditionalFormatting>
  <conditionalFormatting sqref="N14">
    <cfRule type="cellIs" dxfId="23559" priority="3245" operator="lessThan">
      <formula>$C$4</formula>
    </cfRule>
  </conditionalFormatting>
  <conditionalFormatting sqref="N14">
    <cfRule type="cellIs" dxfId="23558" priority="3246" operator="lessThan">
      <formula>$C$4</formula>
    </cfRule>
  </conditionalFormatting>
  <conditionalFormatting sqref="N15">
    <cfRule type="cellIs" dxfId="23557" priority="3247" operator="lessThan">
      <formula>$C$4</formula>
    </cfRule>
  </conditionalFormatting>
  <conditionalFormatting sqref="N15">
    <cfRule type="cellIs" dxfId="23556" priority="3248" operator="lessThan">
      <formula>$C$4</formula>
    </cfRule>
  </conditionalFormatting>
  <conditionalFormatting sqref="N16">
    <cfRule type="cellIs" dxfId="23555" priority="3249" operator="lessThan">
      <formula>$C$4</formula>
    </cfRule>
  </conditionalFormatting>
  <conditionalFormatting sqref="N16">
    <cfRule type="cellIs" dxfId="23554" priority="3250" operator="lessThan">
      <formula>$C$4</formula>
    </cfRule>
  </conditionalFormatting>
  <conditionalFormatting sqref="N17">
    <cfRule type="cellIs" dxfId="23553" priority="3251" operator="lessThan">
      <formula>$C$4</formula>
    </cfRule>
  </conditionalFormatting>
  <conditionalFormatting sqref="N17">
    <cfRule type="cellIs" dxfId="23552" priority="3252" operator="lessThan">
      <formula>$C$4</formula>
    </cfRule>
  </conditionalFormatting>
  <conditionalFormatting sqref="N18">
    <cfRule type="cellIs" dxfId="23551" priority="3253" operator="lessThan">
      <formula>$C$4</formula>
    </cfRule>
  </conditionalFormatting>
  <conditionalFormatting sqref="N18">
    <cfRule type="cellIs" dxfId="23550" priority="3254" operator="lessThan">
      <formula>$C$4</formula>
    </cfRule>
  </conditionalFormatting>
  <conditionalFormatting sqref="N19">
    <cfRule type="cellIs" dxfId="23549" priority="3255" operator="lessThan">
      <formula>$C$4</formula>
    </cfRule>
  </conditionalFormatting>
  <conditionalFormatting sqref="N19">
    <cfRule type="cellIs" dxfId="23548" priority="3256" operator="lessThan">
      <formula>$C$4</formula>
    </cfRule>
  </conditionalFormatting>
  <conditionalFormatting sqref="N20">
    <cfRule type="cellIs" dxfId="23547" priority="3257" operator="lessThan">
      <formula>$C$4</formula>
    </cfRule>
  </conditionalFormatting>
  <conditionalFormatting sqref="N20">
    <cfRule type="cellIs" dxfId="23546" priority="3258" operator="lessThan">
      <formula>$C$4</formula>
    </cfRule>
  </conditionalFormatting>
  <conditionalFormatting sqref="N21">
    <cfRule type="cellIs" dxfId="23545" priority="3259" operator="lessThan">
      <formula>$C$4</formula>
    </cfRule>
  </conditionalFormatting>
  <conditionalFormatting sqref="N21">
    <cfRule type="cellIs" dxfId="23544" priority="3260" operator="lessThan">
      <formula>$C$4</formula>
    </cfRule>
  </conditionalFormatting>
  <conditionalFormatting sqref="N22">
    <cfRule type="cellIs" dxfId="23543" priority="3261" operator="lessThan">
      <formula>$C$4</formula>
    </cfRule>
  </conditionalFormatting>
  <conditionalFormatting sqref="N22">
    <cfRule type="cellIs" dxfId="23542" priority="3262" operator="lessThan">
      <formula>$C$4</formula>
    </cfRule>
  </conditionalFormatting>
  <conditionalFormatting sqref="N23">
    <cfRule type="cellIs" dxfId="23541" priority="3263" operator="lessThan">
      <formula>$C$4</formula>
    </cfRule>
  </conditionalFormatting>
  <conditionalFormatting sqref="N23">
    <cfRule type="cellIs" dxfId="23540" priority="3264" operator="lessThan">
      <formula>$C$4</formula>
    </cfRule>
  </conditionalFormatting>
  <conditionalFormatting sqref="N24">
    <cfRule type="cellIs" dxfId="23539" priority="3265" operator="lessThan">
      <formula>$C$4</formula>
    </cfRule>
  </conditionalFormatting>
  <conditionalFormatting sqref="N24">
    <cfRule type="cellIs" dxfId="23538" priority="3266" operator="lessThan">
      <formula>$C$4</formula>
    </cfRule>
  </conditionalFormatting>
  <conditionalFormatting sqref="N25">
    <cfRule type="cellIs" dxfId="23537" priority="3267" operator="lessThan">
      <formula>$C$4</formula>
    </cfRule>
  </conditionalFormatting>
  <conditionalFormatting sqref="N25">
    <cfRule type="cellIs" dxfId="23536" priority="3268" operator="lessThan">
      <formula>$C$4</formula>
    </cfRule>
  </conditionalFormatting>
  <conditionalFormatting sqref="N26">
    <cfRule type="cellIs" dxfId="23535" priority="3269" operator="lessThan">
      <formula>$C$4</formula>
    </cfRule>
  </conditionalFormatting>
  <conditionalFormatting sqref="N26">
    <cfRule type="cellIs" dxfId="23534" priority="3270" operator="lessThan">
      <formula>$C$4</formula>
    </cfRule>
  </conditionalFormatting>
  <conditionalFormatting sqref="N27">
    <cfRule type="cellIs" dxfId="23533" priority="3271" operator="lessThan">
      <formula>$C$4</formula>
    </cfRule>
  </conditionalFormatting>
  <conditionalFormatting sqref="N27">
    <cfRule type="cellIs" dxfId="23532" priority="3272" operator="lessThan">
      <formula>$C$4</formula>
    </cfRule>
  </conditionalFormatting>
  <conditionalFormatting sqref="N28">
    <cfRule type="cellIs" dxfId="23531" priority="3273" operator="lessThan">
      <formula>$C$4</formula>
    </cfRule>
  </conditionalFormatting>
  <conditionalFormatting sqref="N28">
    <cfRule type="cellIs" dxfId="23530" priority="3274" operator="lessThan">
      <formula>$C$4</formula>
    </cfRule>
  </conditionalFormatting>
  <conditionalFormatting sqref="N29">
    <cfRule type="cellIs" dxfId="23529" priority="3275" operator="lessThan">
      <formula>$C$4</formula>
    </cfRule>
  </conditionalFormatting>
  <conditionalFormatting sqref="N29">
    <cfRule type="cellIs" dxfId="23528" priority="3276" operator="lessThan">
      <formula>$C$4</formula>
    </cfRule>
  </conditionalFormatting>
  <conditionalFormatting sqref="N30">
    <cfRule type="cellIs" dxfId="23527" priority="3277" operator="lessThan">
      <formula>$C$4</formula>
    </cfRule>
  </conditionalFormatting>
  <conditionalFormatting sqref="N30">
    <cfRule type="cellIs" dxfId="23526" priority="3278" operator="lessThan">
      <formula>$C$4</formula>
    </cfRule>
  </conditionalFormatting>
  <conditionalFormatting sqref="N31">
    <cfRule type="cellIs" dxfId="23525" priority="3279" operator="lessThan">
      <formula>$C$4</formula>
    </cfRule>
  </conditionalFormatting>
  <conditionalFormatting sqref="N31">
    <cfRule type="cellIs" dxfId="23524" priority="3280" operator="lessThan">
      <formula>$C$4</formula>
    </cfRule>
  </conditionalFormatting>
  <conditionalFormatting sqref="N32">
    <cfRule type="cellIs" dxfId="23523" priority="3281" operator="lessThan">
      <formula>$C$4</formula>
    </cfRule>
  </conditionalFormatting>
  <conditionalFormatting sqref="N32">
    <cfRule type="cellIs" dxfId="23522" priority="3282" operator="lessThan">
      <formula>$C$4</formula>
    </cfRule>
  </conditionalFormatting>
  <conditionalFormatting sqref="N33">
    <cfRule type="cellIs" dxfId="23521" priority="3283" operator="lessThan">
      <formula>$C$4</formula>
    </cfRule>
  </conditionalFormatting>
  <conditionalFormatting sqref="N33">
    <cfRule type="cellIs" dxfId="23520" priority="3284" operator="lessThan">
      <formula>$C$4</formula>
    </cfRule>
  </conditionalFormatting>
  <conditionalFormatting sqref="N34">
    <cfRule type="cellIs" dxfId="23519" priority="3285" operator="lessThan">
      <formula>$C$4</formula>
    </cfRule>
  </conditionalFormatting>
  <conditionalFormatting sqref="N34">
    <cfRule type="cellIs" dxfId="23518" priority="3286" operator="lessThan">
      <formula>$C$4</formula>
    </cfRule>
  </conditionalFormatting>
  <conditionalFormatting sqref="N35">
    <cfRule type="cellIs" dxfId="23517" priority="3287" operator="lessThan">
      <formula>$C$4</formula>
    </cfRule>
  </conditionalFormatting>
  <conditionalFormatting sqref="N35">
    <cfRule type="cellIs" dxfId="23516" priority="3288" operator="lessThan">
      <formula>$C$4</formula>
    </cfRule>
  </conditionalFormatting>
  <conditionalFormatting sqref="N36">
    <cfRule type="cellIs" dxfId="23515" priority="3289" operator="lessThan">
      <formula>$C$4</formula>
    </cfRule>
  </conditionalFormatting>
  <conditionalFormatting sqref="N36">
    <cfRule type="cellIs" dxfId="23514" priority="3290" operator="lessThan">
      <formula>$C$4</formula>
    </cfRule>
  </conditionalFormatting>
  <conditionalFormatting sqref="N37">
    <cfRule type="cellIs" dxfId="23513" priority="3291" operator="lessThan">
      <formula>$C$4</formula>
    </cfRule>
  </conditionalFormatting>
  <conditionalFormatting sqref="N37">
    <cfRule type="cellIs" dxfId="23512" priority="3292" operator="lessThan">
      <formula>$C$4</formula>
    </cfRule>
  </conditionalFormatting>
  <conditionalFormatting sqref="N38">
    <cfRule type="cellIs" dxfId="23511" priority="3293" operator="lessThan">
      <formula>$C$4</formula>
    </cfRule>
  </conditionalFormatting>
  <conditionalFormatting sqref="N38">
    <cfRule type="cellIs" dxfId="23510" priority="3294" operator="lessThan">
      <formula>$C$4</formula>
    </cfRule>
  </conditionalFormatting>
  <conditionalFormatting sqref="N39">
    <cfRule type="cellIs" dxfId="23509" priority="3295" operator="lessThan">
      <formula>$C$4</formula>
    </cfRule>
  </conditionalFormatting>
  <conditionalFormatting sqref="N39">
    <cfRule type="cellIs" dxfId="23508" priority="3296" operator="lessThan">
      <formula>$C$4</formula>
    </cfRule>
  </conditionalFormatting>
  <conditionalFormatting sqref="N40">
    <cfRule type="cellIs" dxfId="23507" priority="3297" operator="lessThan">
      <formula>$C$4</formula>
    </cfRule>
  </conditionalFormatting>
  <conditionalFormatting sqref="N40">
    <cfRule type="cellIs" dxfId="23506" priority="3298" operator="lessThan">
      <formula>$C$4</formula>
    </cfRule>
  </conditionalFormatting>
  <conditionalFormatting sqref="N41">
    <cfRule type="cellIs" dxfId="23505" priority="3299" operator="lessThan">
      <formula>$C$4</formula>
    </cfRule>
  </conditionalFormatting>
  <conditionalFormatting sqref="N41">
    <cfRule type="cellIs" dxfId="23504" priority="3300" operator="lessThan">
      <formula>$C$4</formula>
    </cfRule>
  </conditionalFormatting>
  <conditionalFormatting sqref="N42">
    <cfRule type="cellIs" dxfId="23503" priority="3301" operator="lessThan">
      <formula>$C$4</formula>
    </cfRule>
  </conditionalFormatting>
  <conditionalFormatting sqref="N42">
    <cfRule type="cellIs" dxfId="23502" priority="3302" operator="lessThan">
      <formula>$C$4</formula>
    </cfRule>
  </conditionalFormatting>
  <conditionalFormatting sqref="N43">
    <cfRule type="cellIs" dxfId="23501" priority="3303" operator="lessThan">
      <formula>$C$4</formula>
    </cfRule>
  </conditionalFormatting>
  <conditionalFormatting sqref="N43">
    <cfRule type="cellIs" dxfId="23500" priority="3304" operator="lessThan">
      <formula>$C$4</formula>
    </cfRule>
  </conditionalFormatting>
  <conditionalFormatting sqref="N44">
    <cfRule type="cellIs" dxfId="23499" priority="3305" operator="lessThan">
      <formula>$C$4</formula>
    </cfRule>
  </conditionalFormatting>
  <conditionalFormatting sqref="N44">
    <cfRule type="cellIs" dxfId="23498" priority="3306" operator="lessThan">
      <formula>$C$4</formula>
    </cfRule>
  </conditionalFormatting>
  <conditionalFormatting sqref="N45">
    <cfRule type="cellIs" dxfId="23497" priority="3307" operator="lessThan">
      <formula>$C$4</formula>
    </cfRule>
  </conditionalFormatting>
  <conditionalFormatting sqref="N45">
    <cfRule type="cellIs" dxfId="23496" priority="3308" operator="lessThan">
      <formula>$C$4</formula>
    </cfRule>
  </conditionalFormatting>
  <conditionalFormatting sqref="N46">
    <cfRule type="cellIs" dxfId="23495" priority="3309" operator="lessThan">
      <formula>$C$4</formula>
    </cfRule>
  </conditionalFormatting>
  <conditionalFormatting sqref="N46">
    <cfRule type="cellIs" dxfId="23494" priority="3310" operator="lessThan">
      <formula>$C$4</formula>
    </cfRule>
  </conditionalFormatting>
  <conditionalFormatting sqref="N47">
    <cfRule type="cellIs" dxfId="23493" priority="3311" operator="lessThan">
      <formula>$C$4</formula>
    </cfRule>
  </conditionalFormatting>
  <conditionalFormatting sqref="N47">
    <cfRule type="cellIs" dxfId="23492" priority="3312" operator="lessThan">
      <formula>$C$4</formula>
    </cfRule>
  </conditionalFormatting>
  <conditionalFormatting sqref="N48">
    <cfRule type="cellIs" dxfId="23491" priority="3313" operator="lessThan">
      <formula>$C$4</formula>
    </cfRule>
  </conditionalFormatting>
  <conditionalFormatting sqref="N48">
    <cfRule type="cellIs" dxfId="23490" priority="3314" operator="lessThan">
      <formula>$C$4</formula>
    </cfRule>
  </conditionalFormatting>
  <conditionalFormatting sqref="N49">
    <cfRule type="cellIs" dxfId="23489" priority="3315" operator="lessThan">
      <formula>$C$4</formula>
    </cfRule>
  </conditionalFormatting>
  <conditionalFormatting sqref="N49">
    <cfRule type="cellIs" dxfId="23488" priority="3316" operator="lessThan">
      <formula>$C$4</formula>
    </cfRule>
  </conditionalFormatting>
  <conditionalFormatting sqref="N50">
    <cfRule type="cellIs" dxfId="23487" priority="3317" operator="lessThan">
      <formula>$C$4</formula>
    </cfRule>
  </conditionalFormatting>
  <conditionalFormatting sqref="N50">
    <cfRule type="cellIs" dxfId="23486" priority="3318" operator="lessThan">
      <formula>$C$4</formula>
    </cfRule>
  </conditionalFormatting>
  <conditionalFormatting sqref="N51">
    <cfRule type="cellIs" dxfId="23485" priority="3319" operator="lessThan">
      <formula>$C$4</formula>
    </cfRule>
  </conditionalFormatting>
  <conditionalFormatting sqref="N51">
    <cfRule type="cellIs" dxfId="23484" priority="3320" operator="lessThan">
      <formula>$C$4</formula>
    </cfRule>
  </conditionalFormatting>
  <conditionalFormatting sqref="N52">
    <cfRule type="cellIs" dxfId="23483" priority="3321" operator="lessThan">
      <formula>$C$4</formula>
    </cfRule>
  </conditionalFormatting>
  <conditionalFormatting sqref="N52">
    <cfRule type="cellIs" dxfId="23482" priority="3322" operator="lessThan">
      <formula>$C$4</formula>
    </cfRule>
  </conditionalFormatting>
  <conditionalFormatting sqref="N53">
    <cfRule type="cellIs" dxfId="23481" priority="3323" operator="lessThan">
      <formula>$C$4</formula>
    </cfRule>
  </conditionalFormatting>
  <conditionalFormatting sqref="N53">
    <cfRule type="cellIs" dxfId="23480" priority="3324" operator="lessThan">
      <formula>$C$4</formula>
    </cfRule>
  </conditionalFormatting>
  <conditionalFormatting sqref="N54">
    <cfRule type="cellIs" dxfId="23479" priority="3325" operator="lessThan">
      <formula>$C$4</formula>
    </cfRule>
  </conditionalFormatting>
  <conditionalFormatting sqref="N54">
    <cfRule type="cellIs" dxfId="23478" priority="3326" operator="lessThan">
      <formula>$C$4</formula>
    </cfRule>
  </conditionalFormatting>
  <conditionalFormatting sqref="N55">
    <cfRule type="cellIs" dxfId="23477" priority="3327" operator="lessThan">
      <formula>$C$4</formula>
    </cfRule>
  </conditionalFormatting>
  <conditionalFormatting sqref="N55">
    <cfRule type="cellIs" dxfId="23476" priority="3328" operator="lessThan">
      <formula>$C$4</formula>
    </cfRule>
  </conditionalFormatting>
  <conditionalFormatting sqref="N56">
    <cfRule type="cellIs" dxfId="23475" priority="3329" operator="lessThan">
      <formula>$C$4</formula>
    </cfRule>
  </conditionalFormatting>
  <conditionalFormatting sqref="N56">
    <cfRule type="cellIs" dxfId="23474" priority="3330" operator="lessThan">
      <formula>$C$4</formula>
    </cfRule>
  </conditionalFormatting>
  <conditionalFormatting sqref="N57">
    <cfRule type="cellIs" dxfId="23473" priority="3331" operator="lessThan">
      <formula>$C$4</formula>
    </cfRule>
  </conditionalFormatting>
  <conditionalFormatting sqref="N57">
    <cfRule type="cellIs" dxfId="23472" priority="3332" operator="lessThan">
      <formula>$C$4</formula>
    </cfRule>
  </conditionalFormatting>
  <conditionalFormatting sqref="N58">
    <cfRule type="cellIs" dxfId="23471" priority="3333" operator="lessThan">
      <formula>$C$4</formula>
    </cfRule>
  </conditionalFormatting>
  <conditionalFormatting sqref="N58">
    <cfRule type="cellIs" dxfId="23470" priority="3334" operator="lessThan">
      <formula>$C$4</formula>
    </cfRule>
  </conditionalFormatting>
  <conditionalFormatting sqref="N59">
    <cfRule type="cellIs" dxfId="23469" priority="3335" operator="lessThan">
      <formula>$C$4</formula>
    </cfRule>
  </conditionalFormatting>
  <conditionalFormatting sqref="N59">
    <cfRule type="cellIs" dxfId="23468" priority="3336" operator="lessThan">
      <formula>$C$4</formula>
    </cfRule>
  </conditionalFormatting>
  <conditionalFormatting sqref="N60">
    <cfRule type="cellIs" dxfId="23467" priority="3337" operator="lessThan">
      <formula>$C$4</formula>
    </cfRule>
  </conditionalFormatting>
  <conditionalFormatting sqref="N60">
    <cfRule type="cellIs" dxfId="23466" priority="3338" operator="lessThan">
      <formula>$C$4</formula>
    </cfRule>
  </conditionalFormatting>
  <conditionalFormatting sqref="O11">
    <cfRule type="cellIs" dxfId="23465" priority="3339" operator="lessThan">
      <formula>$C$4</formula>
    </cfRule>
  </conditionalFormatting>
  <conditionalFormatting sqref="O11">
    <cfRule type="cellIs" dxfId="23464" priority="3340" operator="lessThan">
      <formula>$C$4</formula>
    </cfRule>
  </conditionalFormatting>
  <conditionalFormatting sqref="O12">
    <cfRule type="cellIs" dxfId="23463" priority="3341" operator="lessThan">
      <formula>$C$4</formula>
    </cfRule>
  </conditionalFormatting>
  <conditionalFormatting sqref="O12">
    <cfRule type="cellIs" dxfId="23462" priority="3342" operator="lessThan">
      <formula>$C$4</formula>
    </cfRule>
  </conditionalFormatting>
  <conditionalFormatting sqref="O13">
    <cfRule type="cellIs" dxfId="23461" priority="3343" operator="lessThan">
      <formula>$C$4</formula>
    </cfRule>
  </conditionalFormatting>
  <conditionalFormatting sqref="O13">
    <cfRule type="cellIs" dxfId="23460" priority="3344" operator="lessThan">
      <formula>$C$4</formula>
    </cfRule>
  </conditionalFormatting>
  <conditionalFormatting sqref="O14">
    <cfRule type="cellIs" dxfId="23459" priority="3345" operator="lessThan">
      <formula>$C$4</formula>
    </cfRule>
  </conditionalFormatting>
  <conditionalFormatting sqref="O14">
    <cfRule type="cellIs" dxfId="23458" priority="3346" operator="lessThan">
      <formula>$C$4</formula>
    </cfRule>
  </conditionalFormatting>
  <conditionalFormatting sqref="O15">
    <cfRule type="cellIs" dxfId="23457" priority="3347" operator="lessThan">
      <formula>$C$4</formula>
    </cfRule>
  </conditionalFormatting>
  <conditionalFormatting sqref="O15">
    <cfRule type="cellIs" dxfId="23456" priority="3348" operator="lessThan">
      <formula>$C$4</formula>
    </cfRule>
  </conditionalFormatting>
  <conditionalFormatting sqref="O16">
    <cfRule type="cellIs" dxfId="23455" priority="3349" operator="lessThan">
      <formula>$C$4</formula>
    </cfRule>
  </conditionalFormatting>
  <conditionalFormatting sqref="O16">
    <cfRule type="cellIs" dxfId="23454" priority="3350" operator="lessThan">
      <formula>$C$4</formula>
    </cfRule>
  </conditionalFormatting>
  <conditionalFormatting sqref="O17">
    <cfRule type="cellIs" dxfId="23453" priority="3351" operator="lessThan">
      <formula>$C$4</formula>
    </cfRule>
  </conditionalFormatting>
  <conditionalFormatting sqref="O17">
    <cfRule type="cellIs" dxfId="23452" priority="3352" operator="lessThan">
      <formula>$C$4</formula>
    </cfRule>
  </conditionalFormatting>
  <conditionalFormatting sqref="O18">
    <cfRule type="cellIs" dxfId="23451" priority="3353" operator="lessThan">
      <formula>$C$4</formula>
    </cfRule>
  </conditionalFormatting>
  <conditionalFormatting sqref="O18">
    <cfRule type="cellIs" dxfId="23450" priority="3354" operator="lessThan">
      <formula>$C$4</formula>
    </cfRule>
  </conditionalFormatting>
  <conditionalFormatting sqref="O19">
    <cfRule type="cellIs" dxfId="23449" priority="3355" operator="lessThan">
      <formula>$C$4</formula>
    </cfRule>
  </conditionalFormatting>
  <conditionalFormatting sqref="O19">
    <cfRule type="cellIs" dxfId="23448" priority="3356" operator="lessThan">
      <formula>$C$4</formula>
    </cfRule>
  </conditionalFormatting>
  <conditionalFormatting sqref="O20">
    <cfRule type="cellIs" dxfId="23447" priority="3357" operator="lessThan">
      <formula>$C$4</formula>
    </cfRule>
  </conditionalFormatting>
  <conditionalFormatting sqref="O20">
    <cfRule type="cellIs" dxfId="23446" priority="3358" operator="lessThan">
      <formula>$C$4</formula>
    </cfRule>
  </conditionalFormatting>
  <conditionalFormatting sqref="O21">
    <cfRule type="cellIs" dxfId="23445" priority="3359" operator="lessThan">
      <formula>$C$4</formula>
    </cfRule>
  </conditionalFormatting>
  <conditionalFormatting sqref="O21">
    <cfRule type="cellIs" dxfId="23444" priority="3360" operator="lessThan">
      <formula>$C$4</formula>
    </cfRule>
  </conditionalFormatting>
  <conditionalFormatting sqref="O22">
    <cfRule type="cellIs" dxfId="23443" priority="3361" operator="lessThan">
      <formula>$C$4</formula>
    </cfRule>
  </conditionalFormatting>
  <conditionalFormatting sqref="O22">
    <cfRule type="cellIs" dxfId="23442" priority="3362" operator="lessThan">
      <formula>$C$4</formula>
    </cfRule>
  </conditionalFormatting>
  <conditionalFormatting sqref="O23">
    <cfRule type="cellIs" dxfId="23441" priority="3363" operator="lessThan">
      <formula>$C$4</formula>
    </cfRule>
  </conditionalFormatting>
  <conditionalFormatting sqref="O23">
    <cfRule type="cellIs" dxfId="23440" priority="3364" operator="lessThan">
      <formula>$C$4</formula>
    </cfRule>
  </conditionalFormatting>
  <conditionalFormatting sqref="O24">
    <cfRule type="cellIs" dxfId="23439" priority="3365" operator="lessThan">
      <formula>$C$4</formula>
    </cfRule>
  </conditionalFormatting>
  <conditionalFormatting sqref="O24">
    <cfRule type="cellIs" dxfId="23438" priority="3366" operator="lessThan">
      <formula>$C$4</formula>
    </cfRule>
  </conditionalFormatting>
  <conditionalFormatting sqref="O25">
    <cfRule type="cellIs" dxfId="23437" priority="3367" operator="lessThan">
      <formula>$C$4</formula>
    </cfRule>
  </conditionalFormatting>
  <conditionalFormatting sqref="O25">
    <cfRule type="cellIs" dxfId="23436" priority="3368" operator="lessThan">
      <formula>$C$4</formula>
    </cfRule>
  </conditionalFormatting>
  <conditionalFormatting sqref="O26">
    <cfRule type="cellIs" dxfId="23435" priority="3369" operator="lessThan">
      <formula>$C$4</formula>
    </cfRule>
  </conditionalFormatting>
  <conditionalFormatting sqref="O26">
    <cfRule type="cellIs" dxfId="23434" priority="3370" operator="lessThan">
      <formula>$C$4</formula>
    </cfRule>
  </conditionalFormatting>
  <conditionalFormatting sqref="O27">
    <cfRule type="cellIs" dxfId="23433" priority="3371" operator="lessThan">
      <formula>$C$4</formula>
    </cfRule>
  </conditionalFormatting>
  <conditionalFormatting sqref="O27">
    <cfRule type="cellIs" dxfId="23432" priority="3372" operator="lessThan">
      <formula>$C$4</formula>
    </cfRule>
  </conditionalFormatting>
  <conditionalFormatting sqref="O28">
    <cfRule type="cellIs" dxfId="23431" priority="3373" operator="lessThan">
      <formula>$C$4</formula>
    </cfRule>
  </conditionalFormatting>
  <conditionalFormatting sqref="O28">
    <cfRule type="cellIs" dxfId="23430" priority="3374" operator="lessThan">
      <formula>$C$4</formula>
    </cfRule>
  </conditionalFormatting>
  <conditionalFormatting sqref="O29">
    <cfRule type="cellIs" dxfId="23429" priority="3375" operator="lessThan">
      <formula>$C$4</formula>
    </cfRule>
  </conditionalFormatting>
  <conditionalFormatting sqref="O29">
    <cfRule type="cellIs" dxfId="23428" priority="3376" operator="lessThan">
      <formula>$C$4</formula>
    </cfRule>
  </conditionalFormatting>
  <conditionalFormatting sqref="O30">
    <cfRule type="cellIs" dxfId="23427" priority="3377" operator="lessThan">
      <formula>$C$4</formula>
    </cfRule>
  </conditionalFormatting>
  <conditionalFormatting sqref="O30">
    <cfRule type="cellIs" dxfId="23426" priority="3378" operator="lessThan">
      <formula>$C$4</formula>
    </cfRule>
  </conditionalFormatting>
  <conditionalFormatting sqref="O31">
    <cfRule type="cellIs" dxfId="23425" priority="3379" operator="lessThan">
      <formula>$C$4</formula>
    </cfRule>
  </conditionalFormatting>
  <conditionalFormatting sqref="O31">
    <cfRule type="cellIs" dxfId="23424" priority="3380" operator="lessThan">
      <formula>$C$4</formula>
    </cfRule>
  </conditionalFormatting>
  <conditionalFormatting sqref="O32">
    <cfRule type="cellIs" dxfId="23423" priority="3381" operator="lessThan">
      <formula>$C$4</formula>
    </cfRule>
  </conditionalFormatting>
  <conditionalFormatting sqref="O32">
    <cfRule type="cellIs" dxfId="23422" priority="3382" operator="lessThan">
      <formula>$C$4</formula>
    </cfRule>
  </conditionalFormatting>
  <conditionalFormatting sqref="O33">
    <cfRule type="cellIs" dxfId="23421" priority="3383" operator="lessThan">
      <formula>$C$4</formula>
    </cfRule>
  </conditionalFormatting>
  <conditionalFormatting sqref="O33">
    <cfRule type="cellIs" dxfId="23420" priority="3384" operator="lessThan">
      <formula>$C$4</formula>
    </cfRule>
  </conditionalFormatting>
  <conditionalFormatting sqref="O34">
    <cfRule type="cellIs" dxfId="23419" priority="3385" operator="lessThan">
      <formula>$C$4</formula>
    </cfRule>
  </conditionalFormatting>
  <conditionalFormatting sqref="O34">
    <cfRule type="cellIs" dxfId="23418" priority="3386" operator="lessThan">
      <formula>$C$4</formula>
    </cfRule>
  </conditionalFormatting>
  <conditionalFormatting sqref="O35">
    <cfRule type="cellIs" dxfId="23417" priority="3387" operator="lessThan">
      <formula>$C$4</formula>
    </cfRule>
  </conditionalFormatting>
  <conditionalFormatting sqref="O35">
    <cfRule type="cellIs" dxfId="23416" priority="3388" operator="lessThan">
      <formula>$C$4</formula>
    </cfRule>
  </conditionalFormatting>
  <conditionalFormatting sqref="O36">
    <cfRule type="cellIs" dxfId="23415" priority="3389" operator="lessThan">
      <formula>$C$4</formula>
    </cfRule>
  </conditionalFormatting>
  <conditionalFormatting sqref="O36">
    <cfRule type="cellIs" dxfId="23414" priority="3390" operator="lessThan">
      <formula>$C$4</formula>
    </cfRule>
  </conditionalFormatting>
  <conditionalFormatting sqref="O37">
    <cfRule type="cellIs" dxfId="23413" priority="3391" operator="lessThan">
      <formula>$C$4</formula>
    </cfRule>
  </conditionalFormatting>
  <conditionalFormatting sqref="O37">
    <cfRule type="cellIs" dxfId="23412" priority="3392" operator="lessThan">
      <formula>$C$4</formula>
    </cfRule>
  </conditionalFormatting>
  <conditionalFormatting sqref="O38">
    <cfRule type="cellIs" dxfId="23411" priority="3393" operator="lessThan">
      <formula>$C$4</formula>
    </cfRule>
  </conditionalFormatting>
  <conditionalFormatting sqref="O38">
    <cfRule type="cellIs" dxfId="23410" priority="3394" operator="lessThan">
      <formula>$C$4</formula>
    </cfRule>
  </conditionalFormatting>
  <conditionalFormatting sqref="O39">
    <cfRule type="cellIs" dxfId="23409" priority="3395" operator="lessThan">
      <formula>$C$4</formula>
    </cfRule>
  </conditionalFormatting>
  <conditionalFormatting sqref="O39">
    <cfRule type="cellIs" dxfId="23408" priority="3396" operator="lessThan">
      <formula>$C$4</formula>
    </cfRule>
  </conditionalFormatting>
  <conditionalFormatting sqref="O40">
    <cfRule type="cellIs" dxfId="23407" priority="3397" operator="lessThan">
      <formula>$C$4</formula>
    </cfRule>
  </conditionalFormatting>
  <conditionalFormatting sqref="O40">
    <cfRule type="cellIs" dxfId="23406" priority="3398" operator="lessThan">
      <formula>$C$4</formula>
    </cfRule>
  </conditionalFormatting>
  <conditionalFormatting sqref="O41">
    <cfRule type="cellIs" dxfId="23405" priority="3399" operator="lessThan">
      <formula>$C$4</formula>
    </cfRule>
  </conditionalFormatting>
  <conditionalFormatting sqref="O41">
    <cfRule type="cellIs" dxfId="23404" priority="3400" operator="lessThan">
      <formula>$C$4</formula>
    </cfRule>
  </conditionalFormatting>
  <conditionalFormatting sqref="O42">
    <cfRule type="cellIs" dxfId="23403" priority="3401" operator="lessThan">
      <formula>$C$4</formula>
    </cfRule>
  </conditionalFormatting>
  <conditionalFormatting sqref="O42">
    <cfRule type="cellIs" dxfId="23402" priority="3402" operator="lessThan">
      <formula>$C$4</formula>
    </cfRule>
  </conditionalFormatting>
  <conditionalFormatting sqref="O43">
    <cfRule type="cellIs" dxfId="23401" priority="3403" operator="lessThan">
      <formula>$C$4</formula>
    </cfRule>
  </conditionalFormatting>
  <conditionalFormatting sqref="O43">
    <cfRule type="cellIs" dxfId="23400" priority="3404" operator="lessThan">
      <formula>$C$4</formula>
    </cfRule>
  </conditionalFormatting>
  <conditionalFormatting sqref="O44">
    <cfRule type="cellIs" dxfId="23399" priority="3405" operator="lessThan">
      <formula>$C$4</formula>
    </cfRule>
  </conditionalFormatting>
  <conditionalFormatting sqref="O44">
    <cfRule type="cellIs" dxfId="23398" priority="3406" operator="lessThan">
      <formula>$C$4</formula>
    </cfRule>
  </conditionalFormatting>
  <conditionalFormatting sqref="O45">
    <cfRule type="cellIs" dxfId="23397" priority="3407" operator="lessThan">
      <formula>$C$4</formula>
    </cfRule>
  </conditionalFormatting>
  <conditionalFormatting sqref="O45">
    <cfRule type="cellIs" dxfId="23396" priority="3408" operator="lessThan">
      <formula>$C$4</formula>
    </cfRule>
  </conditionalFormatting>
  <conditionalFormatting sqref="O46">
    <cfRule type="cellIs" dxfId="23395" priority="3409" operator="lessThan">
      <formula>$C$4</formula>
    </cfRule>
  </conditionalFormatting>
  <conditionalFormatting sqref="O46">
    <cfRule type="cellIs" dxfId="23394" priority="3410" operator="lessThan">
      <formula>$C$4</formula>
    </cfRule>
  </conditionalFormatting>
  <conditionalFormatting sqref="O47">
    <cfRule type="cellIs" dxfId="23393" priority="3411" operator="lessThan">
      <formula>$C$4</formula>
    </cfRule>
  </conditionalFormatting>
  <conditionalFormatting sqref="O47">
    <cfRule type="cellIs" dxfId="23392" priority="3412" operator="lessThan">
      <formula>$C$4</formula>
    </cfRule>
  </conditionalFormatting>
  <conditionalFormatting sqref="O48">
    <cfRule type="cellIs" dxfId="23391" priority="3413" operator="lessThan">
      <formula>$C$4</formula>
    </cfRule>
  </conditionalFormatting>
  <conditionalFormatting sqref="O48">
    <cfRule type="cellIs" dxfId="23390" priority="3414" operator="lessThan">
      <formula>$C$4</formula>
    </cfRule>
  </conditionalFormatting>
  <conditionalFormatting sqref="O49">
    <cfRule type="cellIs" dxfId="23389" priority="3415" operator="lessThan">
      <formula>$C$4</formula>
    </cfRule>
  </conditionalFormatting>
  <conditionalFormatting sqref="O49">
    <cfRule type="cellIs" dxfId="23388" priority="3416" operator="lessThan">
      <formula>$C$4</formula>
    </cfRule>
  </conditionalFormatting>
  <conditionalFormatting sqref="O50">
    <cfRule type="cellIs" dxfId="23387" priority="3417" operator="lessThan">
      <formula>$C$4</formula>
    </cfRule>
  </conditionalFormatting>
  <conditionalFormatting sqref="O50">
    <cfRule type="cellIs" dxfId="23386" priority="3418" operator="lessThan">
      <formula>$C$4</formula>
    </cfRule>
  </conditionalFormatting>
  <conditionalFormatting sqref="O51">
    <cfRule type="cellIs" dxfId="23385" priority="3419" operator="lessThan">
      <formula>$C$4</formula>
    </cfRule>
  </conditionalFormatting>
  <conditionalFormatting sqref="O51">
    <cfRule type="cellIs" dxfId="23384" priority="3420" operator="lessThan">
      <formula>$C$4</formula>
    </cfRule>
  </conditionalFormatting>
  <conditionalFormatting sqref="O52">
    <cfRule type="cellIs" dxfId="23383" priority="3421" operator="lessThan">
      <formula>$C$4</formula>
    </cfRule>
  </conditionalFormatting>
  <conditionalFormatting sqref="O52">
    <cfRule type="cellIs" dxfId="23382" priority="3422" operator="lessThan">
      <formula>$C$4</formula>
    </cfRule>
  </conditionalFormatting>
  <conditionalFormatting sqref="O53">
    <cfRule type="cellIs" dxfId="23381" priority="3423" operator="lessThan">
      <formula>$C$4</formula>
    </cfRule>
  </conditionalFormatting>
  <conditionalFormatting sqref="O53">
    <cfRule type="cellIs" dxfId="23380" priority="3424" operator="lessThan">
      <formula>$C$4</formula>
    </cfRule>
  </conditionalFormatting>
  <conditionalFormatting sqref="O54">
    <cfRule type="cellIs" dxfId="23379" priority="3425" operator="lessThan">
      <formula>$C$4</formula>
    </cfRule>
  </conditionalFormatting>
  <conditionalFormatting sqref="O54">
    <cfRule type="cellIs" dxfId="23378" priority="3426" operator="lessThan">
      <formula>$C$4</formula>
    </cfRule>
  </conditionalFormatting>
  <conditionalFormatting sqref="O55">
    <cfRule type="cellIs" dxfId="23377" priority="3427" operator="lessThan">
      <formula>$C$4</formula>
    </cfRule>
  </conditionalFormatting>
  <conditionalFormatting sqref="O55">
    <cfRule type="cellIs" dxfId="23376" priority="3428" operator="lessThan">
      <formula>$C$4</formula>
    </cfRule>
  </conditionalFormatting>
  <conditionalFormatting sqref="O56">
    <cfRule type="cellIs" dxfId="23375" priority="3429" operator="lessThan">
      <formula>$C$4</formula>
    </cfRule>
  </conditionalFormatting>
  <conditionalFormatting sqref="O56">
    <cfRule type="cellIs" dxfId="23374" priority="3430" operator="lessThan">
      <formula>$C$4</formula>
    </cfRule>
  </conditionalFormatting>
  <conditionalFormatting sqref="O57">
    <cfRule type="cellIs" dxfId="23373" priority="3431" operator="lessThan">
      <formula>$C$4</formula>
    </cfRule>
  </conditionalFormatting>
  <conditionalFormatting sqref="O57">
    <cfRule type="cellIs" dxfId="23372" priority="3432" operator="lessThan">
      <formula>$C$4</formula>
    </cfRule>
  </conditionalFormatting>
  <conditionalFormatting sqref="O58">
    <cfRule type="cellIs" dxfId="23371" priority="3433" operator="lessThan">
      <formula>$C$4</formula>
    </cfRule>
  </conditionalFormatting>
  <conditionalFormatting sqref="O58">
    <cfRule type="cellIs" dxfId="23370" priority="3434" operator="lessThan">
      <formula>$C$4</formula>
    </cfRule>
  </conditionalFormatting>
  <conditionalFormatting sqref="O59">
    <cfRule type="cellIs" dxfId="23369" priority="3435" operator="lessThan">
      <formula>$C$4</formula>
    </cfRule>
  </conditionalFormatting>
  <conditionalFormatting sqref="O59">
    <cfRule type="cellIs" dxfId="23368" priority="3436" operator="lessThan">
      <formula>$C$4</formula>
    </cfRule>
  </conditionalFormatting>
  <conditionalFormatting sqref="O60">
    <cfRule type="cellIs" dxfId="23367" priority="3437" operator="lessThan">
      <formula>$C$4</formula>
    </cfRule>
  </conditionalFormatting>
  <conditionalFormatting sqref="O60">
    <cfRule type="cellIs" dxfId="23366" priority="3438" operator="lessThan">
      <formula>$C$4</formula>
    </cfRule>
  </conditionalFormatting>
  <conditionalFormatting sqref="AZ11">
    <cfRule type="cellIs" dxfId="23365" priority="3439" operator="lessThan">
      <formula>$C$4</formula>
    </cfRule>
  </conditionalFormatting>
  <conditionalFormatting sqref="AZ12">
    <cfRule type="cellIs" dxfId="23364" priority="3440" operator="lessThan">
      <formula>$C$4</formula>
    </cfRule>
  </conditionalFormatting>
  <conditionalFormatting sqref="AZ13">
    <cfRule type="cellIs" dxfId="23363" priority="3441" operator="lessThan">
      <formula>$C$4</formula>
    </cfRule>
  </conditionalFormatting>
  <conditionalFormatting sqref="AZ14">
    <cfRule type="cellIs" dxfId="23362" priority="3442" operator="lessThan">
      <formula>$C$4</formula>
    </cfRule>
  </conditionalFormatting>
  <conditionalFormatting sqref="AZ15">
    <cfRule type="cellIs" dxfId="23361" priority="3443" operator="lessThan">
      <formula>$C$4</formula>
    </cfRule>
  </conditionalFormatting>
  <conditionalFormatting sqref="AZ16">
    <cfRule type="cellIs" dxfId="23360" priority="3444" operator="lessThan">
      <formula>$C$4</formula>
    </cfRule>
  </conditionalFormatting>
  <conditionalFormatting sqref="AZ17">
    <cfRule type="cellIs" dxfId="23359" priority="3445" operator="lessThan">
      <formula>$C$4</formula>
    </cfRule>
  </conditionalFormatting>
  <conditionalFormatting sqref="AZ18">
    <cfRule type="cellIs" dxfId="23358" priority="3446" operator="lessThan">
      <formula>$C$4</formula>
    </cfRule>
  </conditionalFormatting>
  <conditionalFormatting sqref="AZ19">
    <cfRule type="cellIs" dxfId="23357" priority="3447" operator="lessThan">
      <formula>$C$4</formula>
    </cfRule>
  </conditionalFormatting>
  <conditionalFormatting sqref="AZ20">
    <cfRule type="cellIs" dxfId="23356" priority="3448" operator="lessThan">
      <formula>$C$4</formula>
    </cfRule>
  </conditionalFormatting>
  <conditionalFormatting sqref="AZ21">
    <cfRule type="cellIs" dxfId="23355" priority="3449" operator="lessThan">
      <formula>$C$4</formula>
    </cfRule>
  </conditionalFormatting>
  <conditionalFormatting sqref="AZ22">
    <cfRule type="cellIs" dxfId="23354" priority="3450" operator="lessThan">
      <formula>$C$4</formula>
    </cfRule>
  </conditionalFormatting>
  <conditionalFormatting sqref="AZ23">
    <cfRule type="cellIs" dxfId="23353" priority="3451" operator="lessThan">
      <formula>$C$4</formula>
    </cfRule>
  </conditionalFormatting>
  <conditionalFormatting sqref="AZ24">
    <cfRule type="cellIs" dxfId="23352" priority="3452" operator="lessThan">
      <formula>$C$4</formula>
    </cfRule>
  </conditionalFormatting>
  <conditionalFormatting sqref="AZ25">
    <cfRule type="cellIs" dxfId="23351" priority="3453" operator="lessThan">
      <formula>$C$4</formula>
    </cfRule>
  </conditionalFormatting>
  <conditionalFormatting sqref="AZ26">
    <cfRule type="cellIs" dxfId="23350" priority="3454" operator="lessThan">
      <formula>$C$4</formula>
    </cfRule>
  </conditionalFormatting>
  <conditionalFormatting sqref="AZ27">
    <cfRule type="cellIs" dxfId="23349" priority="3455" operator="lessThan">
      <formula>$C$4</formula>
    </cfRule>
  </conditionalFormatting>
  <conditionalFormatting sqref="AZ28">
    <cfRule type="cellIs" dxfId="23348" priority="3456" operator="lessThan">
      <formula>$C$4</formula>
    </cfRule>
  </conditionalFormatting>
  <conditionalFormatting sqref="AZ29">
    <cfRule type="cellIs" dxfId="23347" priority="3457" operator="lessThan">
      <formula>$C$4</formula>
    </cfRule>
  </conditionalFormatting>
  <conditionalFormatting sqref="AZ30">
    <cfRule type="cellIs" dxfId="23346" priority="3458" operator="lessThan">
      <formula>$C$4</formula>
    </cfRule>
  </conditionalFormatting>
  <conditionalFormatting sqref="AZ31">
    <cfRule type="cellIs" dxfId="23345" priority="3459" operator="lessThan">
      <formula>$C$4</formula>
    </cfRule>
  </conditionalFormatting>
  <conditionalFormatting sqref="AZ32">
    <cfRule type="cellIs" dxfId="23344" priority="3460" operator="lessThan">
      <formula>$C$4</formula>
    </cfRule>
  </conditionalFormatting>
  <conditionalFormatting sqref="AZ33">
    <cfRule type="cellIs" dxfId="23343" priority="3461" operator="lessThan">
      <formula>$C$4</formula>
    </cfRule>
  </conditionalFormatting>
  <conditionalFormatting sqref="AZ34">
    <cfRule type="cellIs" dxfId="23342" priority="3462" operator="lessThan">
      <formula>$C$4</formula>
    </cfRule>
  </conditionalFormatting>
  <conditionalFormatting sqref="AZ35">
    <cfRule type="cellIs" dxfId="23341" priority="3463" operator="lessThan">
      <formula>$C$4</formula>
    </cfRule>
  </conditionalFormatting>
  <conditionalFormatting sqref="AZ36">
    <cfRule type="cellIs" dxfId="23340" priority="3464" operator="lessThan">
      <formula>$C$4</formula>
    </cfRule>
  </conditionalFormatting>
  <conditionalFormatting sqref="AZ37">
    <cfRule type="cellIs" dxfId="23339" priority="3465" operator="lessThan">
      <formula>$C$4</formula>
    </cfRule>
  </conditionalFormatting>
  <conditionalFormatting sqref="AZ38">
    <cfRule type="cellIs" dxfId="23338" priority="3466" operator="lessThan">
      <formula>$C$4</formula>
    </cfRule>
  </conditionalFormatting>
  <conditionalFormatting sqref="AZ39">
    <cfRule type="cellIs" dxfId="23337" priority="3467" operator="lessThan">
      <formula>$C$4</formula>
    </cfRule>
  </conditionalFormatting>
  <conditionalFormatting sqref="AZ40">
    <cfRule type="cellIs" dxfId="23336" priority="3468" operator="lessThan">
      <formula>$C$4</formula>
    </cfRule>
  </conditionalFormatting>
  <conditionalFormatting sqref="AZ41">
    <cfRule type="cellIs" dxfId="23335" priority="3469" operator="lessThan">
      <formula>$C$4</formula>
    </cfRule>
  </conditionalFormatting>
  <conditionalFormatting sqref="AZ42">
    <cfRule type="cellIs" dxfId="23334" priority="3470" operator="lessThan">
      <formula>$C$4</formula>
    </cfRule>
  </conditionalFormatting>
  <conditionalFormatting sqref="AZ43">
    <cfRule type="cellIs" dxfId="23333" priority="3471" operator="lessThan">
      <formula>$C$4</formula>
    </cfRule>
  </conditionalFormatting>
  <conditionalFormatting sqref="AZ44">
    <cfRule type="cellIs" dxfId="23332" priority="3472" operator="lessThan">
      <formula>$C$4</formula>
    </cfRule>
  </conditionalFormatting>
  <conditionalFormatting sqref="AZ45">
    <cfRule type="cellIs" dxfId="23331" priority="3473" operator="lessThan">
      <formula>$C$4</formula>
    </cfRule>
  </conditionalFormatting>
  <conditionalFormatting sqref="AZ46">
    <cfRule type="cellIs" dxfId="23330" priority="3474" operator="lessThan">
      <formula>$C$4</formula>
    </cfRule>
  </conditionalFormatting>
  <conditionalFormatting sqref="AZ47">
    <cfRule type="cellIs" dxfId="23329" priority="3475" operator="lessThan">
      <formula>$C$4</formula>
    </cfRule>
  </conditionalFormatting>
  <conditionalFormatting sqref="AZ48">
    <cfRule type="cellIs" dxfId="23328" priority="3476" operator="lessThan">
      <formula>$C$4</formula>
    </cfRule>
  </conditionalFormatting>
  <conditionalFormatting sqref="AZ49">
    <cfRule type="cellIs" dxfId="23327" priority="3477" operator="lessThan">
      <formula>$C$4</formula>
    </cfRule>
  </conditionalFormatting>
  <conditionalFormatting sqref="AZ50">
    <cfRule type="cellIs" dxfId="23326" priority="3478" operator="lessThan">
      <formula>$C$4</formula>
    </cfRule>
  </conditionalFormatting>
  <conditionalFormatting sqref="AZ51">
    <cfRule type="cellIs" dxfId="23325" priority="3479" operator="lessThan">
      <formula>$C$4</formula>
    </cfRule>
  </conditionalFormatting>
  <conditionalFormatting sqref="AZ52">
    <cfRule type="cellIs" dxfId="23324" priority="3480" operator="lessThan">
      <formula>$C$4</formula>
    </cfRule>
  </conditionalFormatting>
  <conditionalFormatting sqref="AZ53">
    <cfRule type="cellIs" dxfId="23323" priority="3481" operator="lessThan">
      <formula>$C$4</formula>
    </cfRule>
  </conditionalFormatting>
  <conditionalFormatting sqref="AZ54">
    <cfRule type="cellIs" dxfId="23322" priority="3482" operator="lessThan">
      <formula>$C$4</formula>
    </cfRule>
  </conditionalFormatting>
  <conditionalFormatting sqref="AZ55">
    <cfRule type="cellIs" dxfId="23321" priority="3483" operator="lessThan">
      <formula>$C$4</formula>
    </cfRule>
  </conditionalFormatting>
  <conditionalFormatting sqref="AZ56">
    <cfRule type="cellIs" dxfId="23320" priority="3484" operator="lessThan">
      <formula>$C$4</formula>
    </cfRule>
  </conditionalFormatting>
  <conditionalFormatting sqref="AZ57">
    <cfRule type="cellIs" dxfId="23319" priority="3485" operator="lessThan">
      <formula>$C$4</formula>
    </cfRule>
  </conditionalFormatting>
  <conditionalFormatting sqref="AZ58">
    <cfRule type="cellIs" dxfId="23318" priority="3486" operator="lessThan">
      <formula>$C$4</formula>
    </cfRule>
  </conditionalFormatting>
  <conditionalFormatting sqref="AZ59">
    <cfRule type="cellIs" dxfId="23317" priority="3487" operator="lessThan">
      <formula>$C$4</formula>
    </cfRule>
  </conditionalFormatting>
  <conditionalFormatting sqref="AZ60">
    <cfRule type="cellIs" dxfId="23316" priority="3488" operator="lessThan">
      <formula>$C$4</formula>
    </cfRule>
  </conditionalFormatting>
  <conditionalFormatting sqref="BA11">
    <cfRule type="cellIs" dxfId="23315" priority="3489" operator="lessThan">
      <formula>$C$4</formula>
    </cfRule>
  </conditionalFormatting>
  <conditionalFormatting sqref="BA12">
    <cfRule type="cellIs" dxfId="23314" priority="3490" operator="lessThan">
      <formula>$C$4</formula>
    </cfRule>
  </conditionalFormatting>
  <conditionalFormatting sqref="BA13">
    <cfRule type="cellIs" dxfId="23313" priority="3491" operator="lessThan">
      <formula>$C$4</formula>
    </cfRule>
  </conditionalFormatting>
  <conditionalFormatting sqref="BA14">
    <cfRule type="cellIs" dxfId="23312" priority="3492" operator="lessThan">
      <formula>$C$4</formula>
    </cfRule>
  </conditionalFormatting>
  <conditionalFormatting sqref="BA15">
    <cfRule type="cellIs" dxfId="23311" priority="3493" operator="lessThan">
      <formula>$C$4</formula>
    </cfRule>
  </conditionalFormatting>
  <conditionalFormatting sqref="BA16">
    <cfRule type="cellIs" dxfId="23310" priority="3494" operator="lessThan">
      <formula>$C$4</formula>
    </cfRule>
  </conditionalFormatting>
  <conditionalFormatting sqref="BA17">
    <cfRule type="cellIs" dxfId="23309" priority="3495" operator="lessThan">
      <formula>$C$4</formula>
    </cfRule>
  </conditionalFormatting>
  <conditionalFormatting sqref="BA18">
    <cfRule type="cellIs" dxfId="23308" priority="3496" operator="lessThan">
      <formula>$C$4</formula>
    </cfRule>
  </conditionalFormatting>
  <conditionalFormatting sqref="BA19">
    <cfRule type="cellIs" dxfId="23307" priority="3497" operator="lessThan">
      <formula>$C$4</formula>
    </cfRule>
  </conditionalFormatting>
  <conditionalFormatting sqref="BA20">
    <cfRule type="cellIs" dxfId="23306" priority="3498" operator="lessThan">
      <formula>$C$4</formula>
    </cfRule>
  </conditionalFormatting>
  <conditionalFormatting sqref="BA21">
    <cfRule type="cellIs" dxfId="23305" priority="3499" operator="lessThan">
      <formula>$C$4</formula>
    </cfRule>
  </conditionalFormatting>
  <conditionalFormatting sqref="BA22">
    <cfRule type="cellIs" dxfId="23304" priority="3500" operator="lessThan">
      <formula>$C$4</formula>
    </cfRule>
  </conditionalFormatting>
  <conditionalFormatting sqref="BA23">
    <cfRule type="cellIs" dxfId="23303" priority="3501" operator="lessThan">
      <formula>$C$4</formula>
    </cfRule>
  </conditionalFormatting>
  <conditionalFormatting sqref="BA24">
    <cfRule type="cellIs" dxfId="23302" priority="3502" operator="lessThan">
      <formula>$C$4</formula>
    </cfRule>
  </conditionalFormatting>
  <conditionalFormatting sqref="BA25">
    <cfRule type="cellIs" dxfId="23301" priority="3503" operator="lessThan">
      <formula>$C$4</formula>
    </cfRule>
  </conditionalFormatting>
  <conditionalFormatting sqref="BA26">
    <cfRule type="cellIs" dxfId="23300" priority="3504" operator="lessThan">
      <formula>$C$4</formula>
    </cfRule>
  </conditionalFormatting>
  <conditionalFormatting sqref="BA27">
    <cfRule type="cellIs" dxfId="23299" priority="3505" operator="lessThan">
      <formula>$C$4</formula>
    </cfRule>
  </conditionalFormatting>
  <conditionalFormatting sqref="BA28">
    <cfRule type="cellIs" dxfId="23298" priority="3506" operator="lessThan">
      <formula>$C$4</formula>
    </cfRule>
  </conditionalFormatting>
  <conditionalFormatting sqref="BA29">
    <cfRule type="cellIs" dxfId="23297" priority="3507" operator="lessThan">
      <formula>$C$4</formula>
    </cfRule>
  </conditionalFormatting>
  <conditionalFormatting sqref="BA30">
    <cfRule type="cellIs" dxfId="23296" priority="3508" operator="lessThan">
      <formula>$C$4</formula>
    </cfRule>
  </conditionalFormatting>
  <conditionalFormatting sqref="BA31">
    <cfRule type="cellIs" dxfId="23295" priority="3509" operator="lessThan">
      <formula>$C$4</formula>
    </cfRule>
  </conditionalFormatting>
  <conditionalFormatting sqref="BA32">
    <cfRule type="cellIs" dxfId="23294" priority="3510" operator="lessThan">
      <formula>$C$4</formula>
    </cfRule>
  </conditionalFormatting>
  <conditionalFormatting sqref="BA33">
    <cfRule type="cellIs" dxfId="23293" priority="3511" operator="lessThan">
      <formula>$C$4</formula>
    </cfRule>
  </conditionalFormatting>
  <conditionalFormatting sqref="BA34">
    <cfRule type="cellIs" dxfId="23292" priority="3512" operator="lessThan">
      <formula>$C$4</formula>
    </cfRule>
  </conditionalFormatting>
  <conditionalFormatting sqref="BA35">
    <cfRule type="cellIs" dxfId="23291" priority="3513" operator="lessThan">
      <formula>$C$4</formula>
    </cfRule>
  </conditionalFormatting>
  <conditionalFormatting sqref="BA36">
    <cfRule type="cellIs" dxfId="23290" priority="3514" operator="lessThan">
      <formula>$C$4</formula>
    </cfRule>
  </conditionalFormatting>
  <conditionalFormatting sqref="BA37">
    <cfRule type="cellIs" dxfId="23289" priority="3515" operator="lessThan">
      <formula>$C$4</formula>
    </cfRule>
  </conditionalFormatting>
  <conditionalFormatting sqref="BA38">
    <cfRule type="cellIs" dxfId="23288" priority="3516" operator="lessThan">
      <formula>$C$4</formula>
    </cfRule>
  </conditionalFormatting>
  <conditionalFormatting sqref="BA39">
    <cfRule type="cellIs" dxfId="23287" priority="3517" operator="lessThan">
      <formula>$C$4</formula>
    </cfRule>
  </conditionalFormatting>
  <conditionalFormatting sqref="BA40">
    <cfRule type="cellIs" dxfId="23286" priority="3518" operator="lessThan">
      <formula>$C$4</formula>
    </cfRule>
  </conditionalFormatting>
  <conditionalFormatting sqref="BA41">
    <cfRule type="cellIs" dxfId="23285" priority="3519" operator="lessThan">
      <formula>$C$4</formula>
    </cfRule>
  </conditionalFormatting>
  <conditionalFormatting sqref="BA42">
    <cfRule type="cellIs" dxfId="23284" priority="3520" operator="lessThan">
      <formula>$C$4</formula>
    </cfRule>
  </conditionalFormatting>
  <conditionalFormatting sqref="BA43">
    <cfRule type="cellIs" dxfId="23283" priority="3521" operator="lessThan">
      <formula>$C$4</formula>
    </cfRule>
  </conditionalFormatting>
  <conditionalFormatting sqref="BA44">
    <cfRule type="cellIs" dxfId="23282" priority="3522" operator="lessThan">
      <formula>$C$4</formula>
    </cfRule>
  </conditionalFormatting>
  <conditionalFormatting sqref="BA45">
    <cfRule type="cellIs" dxfId="23281" priority="3523" operator="lessThan">
      <formula>$C$4</formula>
    </cfRule>
  </conditionalFormatting>
  <conditionalFormatting sqref="BA46">
    <cfRule type="cellIs" dxfId="23280" priority="3524" operator="lessThan">
      <formula>$C$4</formula>
    </cfRule>
  </conditionalFormatting>
  <conditionalFormatting sqref="BA47">
    <cfRule type="cellIs" dxfId="23279" priority="3525" operator="lessThan">
      <formula>$C$4</formula>
    </cfRule>
  </conditionalFormatting>
  <conditionalFormatting sqref="BA48">
    <cfRule type="cellIs" dxfId="23278" priority="3526" operator="lessThan">
      <formula>$C$4</formula>
    </cfRule>
  </conditionalFormatting>
  <conditionalFormatting sqref="BA49">
    <cfRule type="cellIs" dxfId="23277" priority="3527" operator="lessThan">
      <formula>$C$4</formula>
    </cfRule>
  </conditionalFormatting>
  <conditionalFormatting sqref="BA50">
    <cfRule type="cellIs" dxfId="23276" priority="3528" operator="lessThan">
      <formula>$C$4</formula>
    </cfRule>
  </conditionalFormatting>
  <conditionalFormatting sqref="BA51">
    <cfRule type="cellIs" dxfId="23275" priority="3529" operator="lessThan">
      <formula>$C$4</formula>
    </cfRule>
  </conditionalFormatting>
  <conditionalFormatting sqref="BA52">
    <cfRule type="cellIs" dxfId="23274" priority="3530" operator="lessThan">
      <formula>$C$4</formula>
    </cfRule>
  </conditionalFormatting>
  <conditionalFormatting sqref="BA53">
    <cfRule type="cellIs" dxfId="23273" priority="3531" operator="lessThan">
      <formula>$C$4</formula>
    </cfRule>
  </conditionalFormatting>
  <conditionalFormatting sqref="BA54">
    <cfRule type="cellIs" dxfId="23272" priority="3532" operator="lessThan">
      <formula>$C$4</formula>
    </cfRule>
  </conditionalFormatting>
  <conditionalFormatting sqref="BA55">
    <cfRule type="cellIs" dxfId="23271" priority="3533" operator="lessThan">
      <formula>$C$4</formula>
    </cfRule>
  </conditionalFormatting>
  <conditionalFormatting sqref="BA56">
    <cfRule type="cellIs" dxfId="23270" priority="3534" operator="lessThan">
      <formula>$C$4</formula>
    </cfRule>
  </conditionalFormatting>
  <conditionalFormatting sqref="BA57">
    <cfRule type="cellIs" dxfId="23269" priority="3535" operator="lessThan">
      <formula>$C$4</formula>
    </cfRule>
  </conditionalFormatting>
  <conditionalFormatting sqref="BA58">
    <cfRule type="cellIs" dxfId="23268" priority="3536" operator="lessThan">
      <formula>$C$4</formula>
    </cfRule>
  </conditionalFormatting>
  <conditionalFormatting sqref="BA59">
    <cfRule type="cellIs" dxfId="23267" priority="3537" operator="lessThan">
      <formula>$C$4</formula>
    </cfRule>
  </conditionalFormatting>
  <conditionalFormatting sqref="BA60">
    <cfRule type="cellIs" dxfId="23266" priority="3538" operator="lessThan">
      <formula>$C$4</formula>
    </cfRule>
  </conditionalFormatting>
  <conditionalFormatting sqref="BB48">
    <cfRule type="cellIs" dxfId="23265" priority="3576" operator="lessThan">
      <formula>$C$4</formula>
    </cfRule>
  </conditionalFormatting>
  <conditionalFormatting sqref="BB49">
    <cfRule type="cellIs" dxfId="23264" priority="3577" operator="lessThan">
      <formula>$C$4</formula>
    </cfRule>
  </conditionalFormatting>
  <conditionalFormatting sqref="BB50">
    <cfRule type="cellIs" dxfId="23263" priority="3578" operator="lessThan">
      <formula>$C$4</formula>
    </cfRule>
  </conditionalFormatting>
  <conditionalFormatting sqref="BB51">
    <cfRule type="cellIs" dxfId="23262" priority="3579" operator="lessThan">
      <formula>$C$4</formula>
    </cfRule>
  </conditionalFormatting>
  <conditionalFormatting sqref="BB52">
    <cfRule type="cellIs" dxfId="23261" priority="3580" operator="lessThan">
      <formula>$C$4</formula>
    </cfRule>
  </conditionalFormatting>
  <conditionalFormatting sqref="BB53">
    <cfRule type="cellIs" dxfId="23260" priority="3581" operator="lessThan">
      <formula>$C$4</formula>
    </cfRule>
  </conditionalFormatting>
  <conditionalFormatting sqref="BB54">
    <cfRule type="cellIs" dxfId="23259" priority="3582" operator="lessThan">
      <formula>$C$4</formula>
    </cfRule>
  </conditionalFormatting>
  <conditionalFormatting sqref="BB55">
    <cfRule type="cellIs" dxfId="23258" priority="3583" operator="lessThan">
      <formula>$C$4</formula>
    </cfRule>
  </conditionalFormatting>
  <conditionalFormatting sqref="BB56">
    <cfRule type="cellIs" dxfId="23257" priority="3584" operator="lessThan">
      <formula>$C$4</formula>
    </cfRule>
  </conditionalFormatting>
  <conditionalFormatting sqref="BB57">
    <cfRule type="cellIs" dxfId="23256" priority="3585" operator="lessThan">
      <formula>$C$4</formula>
    </cfRule>
  </conditionalFormatting>
  <conditionalFormatting sqref="BB58">
    <cfRule type="cellIs" dxfId="23255" priority="3586" operator="lessThan">
      <formula>$C$4</formula>
    </cfRule>
  </conditionalFormatting>
  <conditionalFormatting sqref="BB59">
    <cfRule type="cellIs" dxfId="23254" priority="3587" operator="lessThan">
      <formula>$C$4</formula>
    </cfRule>
  </conditionalFormatting>
  <conditionalFormatting sqref="BB60">
    <cfRule type="cellIs" dxfId="23253" priority="3588" operator="lessThan">
      <formula>$C$4</formula>
    </cfRule>
  </conditionalFormatting>
  <conditionalFormatting sqref="BC48">
    <cfRule type="cellIs" dxfId="23252" priority="3626" operator="lessThan">
      <formula>$C$4</formula>
    </cfRule>
  </conditionalFormatting>
  <conditionalFormatting sqref="BC49">
    <cfRule type="cellIs" dxfId="23251" priority="3627" operator="lessThan">
      <formula>$C$4</formula>
    </cfRule>
  </conditionalFormatting>
  <conditionalFormatting sqref="BC50">
    <cfRule type="cellIs" dxfId="23250" priority="3628" operator="lessThan">
      <formula>$C$4</formula>
    </cfRule>
  </conditionalFormatting>
  <conditionalFormatting sqref="BC51">
    <cfRule type="cellIs" dxfId="23249" priority="3629" operator="lessThan">
      <formula>$C$4</formula>
    </cfRule>
  </conditionalFormatting>
  <conditionalFormatting sqref="BC52">
    <cfRule type="cellIs" dxfId="23248" priority="3630" operator="lessThan">
      <formula>$C$4</formula>
    </cfRule>
  </conditionalFormatting>
  <conditionalFormatting sqref="BC53">
    <cfRule type="cellIs" dxfId="23247" priority="3631" operator="lessThan">
      <formula>$C$4</formula>
    </cfRule>
  </conditionalFormatting>
  <conditionalFormatting sqref="BC54">
    <cfRule type="cellIs" dxfId="23246" priority="3632" operator="lessThan">
      <formula>$C$4</formula>
    </cfRule>
  </conditionalFormatting>
  <conditionalFormatting sqref="BC55">
    <cfRule type="cellIs" dxfId="23245" priority="3633" operator="lessThan">
      <formula>$C$4</formula>
    </cfRule>
  </conditionalFormatting>
  <conditionalFormatting sqref="BC56">
    <cfRule type="cellIs" dxfId="23244" priority="3634" operator="lessThan">
      <formula>$C$4</formula>
    </cfRule>
  </conditionalFormatting>
  <conditionalFormatting sqref="BC57">
    <cfRule type="cellIs" dxfId="23243" priority="3635" operator="lessThan">
      <formula>$C$4</formula>
    </cfRule>
  </conditionalFormatting>
  <conditionalFormatting sqref="BC58">
    <cfRule type="cellIs" dxfId="23242" priority="3636" operator="lessThan">
      <formula>$C$4</formula>
    </cfRule>
  </conditionalFormatting>
  <conditionalFormatting sqref="BC59">
    <cfRule type="cellIs" dxfId="23241" priority="3637" operator="lessThan">
      <formula>$C$4</formula>
    </cfRule>
  </conditionalFormatting>
  <conditionalFormatting sqref="BC60">
    <cfRule type="cellIs" dxfId="23240" priority="3638" operator="lessThan">
      <formula>$C$4</formula>
    </cfRule>
  </conditionalFormatting>
  <conditionalFormatting sqref="BD48">
    <cfRule type="cellIs" dxfId="23239" priority="3676" operator="lessThan">
      <formula>$C$4</formula>
    </cfRule>
  </conditionalFormatting>
  <conditionalFormatting sqref="BD49">
    <cfRule type="cellIs" dxfId="23238" priority="3677" operator="lessThan">
      <formula>$C$4</formula>
    </cfRule>
  </conditionalFormatting>
  <conditionalFormatting sqref="BD50">
    <cfRule type="cellIs" dxfId="23237" priority="3678" operator="lessThan">
      <formula>$C$4</formula>
    </cfRule>
  </conditionalFormatting>
  <conditionalFormatting sqref="BD51">
    <cfRule type="cellIs" dxfId="23236" priority="3679" operator="lessThan">
      <formula>$C$4</formula>
    </cfRule>
  </conditionalFormatting>
  <conditionalFormatting sqref="BD52">
    <cfRule type="cellIs" dxfId="23235" priority="3680" operator="lessThan">
      <formula>$C$4</formula>
    </cfRule>
  </conditionalFormatting>
  <conditionalFormatting sqref="BD53">
    <cfRule type="cellIs" dxfId="23234" priority="3681" operator="lessThan">
      <formula>$C$4</formula>
    </cfRule>
  </conditionalFormatting>
  <conditionalFormatting sqref="BD54">
    <cfRule type="cellIs" dxfId="23233" priority="3682" operator="lessThan">
      <formula>$C$4</formula>
    </cfRule>
  </conditionalFormatting>
  <conditionalFormatting sqref="BD55">
    <cfRule type="cellIs" dxfId="23232" priority="3683" operator="lessThan">
      <formula>$C$4</formula>
    </cfRule>
  </conditionalFormatting>
  <conditionalFormatting sqref="BD56">
    <cfRule type="cellIs" dxfId="23231" priority="3684" operator="lessThan">
      <formula>$C$4</formula>
    </cfRule>
  </conditionalFormatting>
  <conditionalFormatting sqref="BD57">
    <cfRule type="cellIs" dxfId="23230" priority="3685" operator="lessThan">
      <formula>$C$4</formula>
    </cfRule>
  </conditionalFormatting>
  <conditionalFormatting sqref="BD58">
    <cfRule type="cellIs" dxfId="23229" priority="3686" operator="lessThan">
      <formula>$C$4</formula>
    </cfRule>
  </conditionalFormatting>
  <conditionalFormatting sqref="BD59">
    <cfRule type="cellIs" dxfId="23228" priority="3687" operator="lessThan">
      <formula>$C$4</formula>
    </cfRule>
  </conditionalFormatting>
  <conditionalFormatting sqref="BD60">
    <cfRule type="cellIs" dxfId="23227" priority="3688" operator="lessThan">
      <formula>$C$4</formula>
    </cfRule>
  </conditionalFormatting>
  <conditionalFormatting sqref="BE48">
    <cfRule type="cellIs" dxfId="23226" priority="3726" operator="lessThan">
      <formula>$C$4</formula>
    </cfRule>
  </conditionalFormatting>
  <conditionalFormatting sqref="BE49">
    <cfRule type="cellIs" dxfId="23225" priority="3727" operator="lessThan">
      <formula>$C$4</formula>
    </cfRule>
  </conditionalFormatting>
  <conditionalFormatting sqref="BE50">
    <cfRule type="cellIs" dxfId="23224" priority="3728" operator="lessThan">
      <formula>$C$4</formula>
    </cfRule>
  </conditionalFormatting>
  <conditionalFormatting sqref="BE51">
    <cfRule type="cellIs" dxfId="23223" priority="3729" operator="lessThan">
      <formula>$C$4</formula>
    </cfRule>
  </conditionalFormatting>
  <conditionalFormatting sqref="BE52">
    <cfRule type="cellIs" dxfId="23222" priority="3730" operator="lessThan">
      <formula>$C$4</formula>
    </cfRule>
  </conditionalFormatting>
  <conditionalFormatting sqref="BE53">
    <cfRule type="cellIs" dxfId="23221" priority="3731" operator="lessThan">
      <formula>$C$4</formula>
    </cfRule>
  </conditionalFormatting>
  <conditionalFormatting sqref="BE54">
    <cfRule type="cellIs" dxfId="23220" priority="3732" operator="lessThan">
      <formula>$C$4</formula>
    </cfRule>
  </conditionalFormatting>
  <conditionalFormatting sqref="BE55">
    <cfRule type="cellIs" dxfId="23219" priority="3733" operator="lessThan">
      <formula>$C$4</formula>
    </cfRule>
  </conditionalFormatting>
  <conditionalFormatting sqref="BE56">
    <cfRule type="cellIs" dxfId="23218" priority="3734" operator="lessThan">
      <formula>$C$4</formula>
    </cfRule>
  </conditionalFormatting>
  <conditionalFormatting sqref="BE57">
    <cfRule type="cellIs" dxfId="23217" priority="3735" operator="lessThan">
      <formula>$C$4</formula>
    </cfRule>
  </conditionalFormatting>
  <conditionalFormatting sqref="BE58">
    <cfRule type="cellIs" dxfId="23216" priority="3736" operator="lessThan">
      <formula>$C$4</formula>
    </cfRule>
  </conditionalFormatting>
  <conditionalFormatting sqref="BE59">
    <cfRule type="cellIs" dxfId="23215" priority="3737" operator="lessThan">
      <formula>$C$4</formula>
    </cfRule>
  </conditionalFormatting>
  <conditionalFormatting sqref="BE60">
    <cfRule type="cellIs" dxfId="23214" priority="3738" operator="lessThan">
      <formula>$C$4</formula>
    </cfRule>
  </conditionalFormatting>
  <conditionalFormatting sqref="BF48">
    <cfRule type="cellIs" dxfId="23213" priority="3776" operator="lessThan">
      <formula>$C$4</formula>
    </cfRule>
  </conditionalFormatting>
  <conditionalFormatting sqref="BF49">
    <cfRule type="cellIs" dxfId="23212" priority="3777" operator="lessThan">
      <formula>$C$4</formula>
    </cfRule>
  </conditionalFormatting>
  <conditionalFormatting sqref="BF50">
    <cfRule type="cellIs" dxfId="23211" priority="3778" operator="lessThan">
      <formula>$C$4</formula>
    </cfRule>
  </conditionalFormatting>
  <conditionalFormatting sqref="BF51">
    <cfRule type="cellIs" dxfId="23210" priority="3779" operator="lessThan">
      <formula>$C$4</formula>
    </cfRule>
  </conditionalFormatting>
  <conditionalFormatting sqref="BF52">
    <cfRule type="cellIs" dxfId="23209" priority="3780" operator="lessThan">
      <formula>$C$4</formula>
    </cfRule>
  </conditionalFormatting>
  <conditionalFormatting sqref="BF53">
    <cfRule type="cellIs" dxfId="23208" priority="3781" operator="lessThan">
      <formula>$C$4</formula>
    </cfRule>
  </conditionalFormatting>
  <conditionalFormatting sqref="BF54">
    <cfRule type="cellIs" dxfId="23207" priority="3782" operator="lessThan">
      <formula>$C$4</formula>
    </cfRule>
  </conditionalFormatting>
  <conditionalFormatting sqref="BF55">
    <cfRule type="cellIs" dxfId="23206" priority="3783" operator="lessThan">
      <formula>$C$4</formula>
    </cfRule>
  </conditionalFormatting>
  <conditionalFormatting sqref="BF56">
    <cfRule type="cellIs" dxfId="23205" priority="3784" operator="lessThan">
      <formula>$C$4</formula>
    </cfRule>
  </conditionalFormatting>
  <conditionalFormatting sqref="BF57">
    <cfRule type="cellIs" dxfId="23204" priority="3785" operator="lessThan">
      <formula>$C$4</formula>
    </cfRule>
  </conditionalFormatting>
  <conditionalFormatting sqref="BF58">
    <cfRule type="cellIs" dxfId="23203" priority="3786" operator="lessThan">
      <formula>$C$4</formula>
    </cfRule>
  </conditionalFormatting>
  <conditionalFormatting sqref="BF59">
    <cfRule type="cellIs" dxfId="23202" priority="3787" operator="lessThan">
      <formula>$C$4</formula>
    </cfRule>
  </conditionalFormatting>
  <conditionalFormatting sqref="BF60">
    <cfRule type="cellIs" dxfId="23201" priority="3788" operator="lessThan">
      <formula>$C$4</formula>
    </cfRule>
  </conditionalFormatting>
  <conditionalFormatting sqref="BG48">
    <cfRule type="cellIs" dxfId="23200" priority="3826" operator="lessThan">
      <formula>$C$4</formula>
    </cfRule>
  </conditionalFormatting>
  <conditionalFormatting sqref="BG49">
    <cfRule type="cellIs" dxfId="23199" priority="3827" operator="lessThan">
      <formula>$C$4</formula>
    </cfRule>
  </conditionalFormatting>
  <conditionalFormatting sqref="BG50">
    <cfRule type="cellIs" dxfId="23198" priority="3828" operator="lessThan">
      <formula>$C$4</formula>
    </cfRule>
  </conditionalFormatting>
  <conditionalFormatting sqref="BG51">
    <cfRule type="cellIs" dxfId="23197" priority="3829" operator="lessThan">
      <formula>$C$4</formula>
    </cfRule>
  </conditionalFormatting>
  <conditionalFormatting sqref="BG52">
    <cfRule type="cellIs" dxfId="23196" priority="3830" operator="lessThan">
      <formula>$C$4</formula>
    </cfRule>
  </conditionalFormatting>
  <conditionalFormatting sqref="BG53">
    <cfRule type="cellIs" dxfId="23195" priority="3831" operator="lessThan">
      <formula>$C$4</formula>
    </cfRule>
  </conditionalFormatting>
  <conditionalFormatting sqref="BG54">
    <cfRule type="cellIs" dxfId="23194" priority="3832" operator="lessThan">
      <formula>$C$4</formula>
    </cfRule>
  </conditionalFormatting>
  <conditionalFormatting sqref="BG55">
    <cfRule type="cellIs" dxfId="23193" priority="3833" operator="lessThan">
      <formula>$C$4</formula>
    </cfRule>
  </conditionalFormatting>
  <conditionalFormatting sqref="BG56">
    <cfRule type="cellIs" dxfId="23192" priority="3834" operator="lessThan">
      <formula>$C$4</formula>
    </cfRule>
  </conditionalFormatting>
  <conditionalFormatting sqref="BG57">
    <cfRule type="cellIs" dxfId="23191" priority="3835" operator="lessThan">
      <formula>$C$4</formula>
    </cfRule>
  </conditionalFormatting>
  <conditionalFormatting sqref="BG58">
    <cfRule type="cellIs" dxfId="23190" priority="3836" operator="lessThan">
      <formula>$C$4</formula>
    </cfRule>
  </conditionalFormatting>
  <conditionalFormatting sqref="BG59">
    <cfRule type="cellIs" dxfId="23189" priority="3837" operator="lessThan">
      <formula>$C$4</formula>
    </cfRule>
  </conditionalFormatting>
  <conditionalFormatting sqref="BG60">
    <cfRule type="cellIs" dxfId="23188" priority="3838" operator="lessThan">
      <formula>$C$4</formula>
    </cfRule>
  </conditionalFormatting>
  <conditionalFormatting sqref="BH48">
    <cfRule type="cellIs" dxfId="23187" priority="3876" operator="lessThan">
      <formula>$C$4</formula>
    </cfRule>
  </conditionalFormatting>
  <conditionalFormatting sqref="BH49">
    <cfRule type="cellIs" dxfId="23186" priority="3877" operator="lessThan">
      <formula>$C$4</formula>
    </cfRule>
  </conditionalFormatting>
  <conditionalFormatting sqref="BH50">
    <cfRule type="cellIs" dxfId="23185" priority="3878" operator="lessThan">
      <formula>$C$4</formula>
    </cfRule>
  </conditionalFormatting>
  <conditionalFormatting sqref="BH51">
    <cfRule type="cellIs" dxfId="23184" priority="3879" operator="lessThan">
      <formula>$C$4</formula>
    </cfRule>
  </conditionalFormatting>
  <conditionalFormatting sqref="BH52">
    <cfRule type="cellIs" dxfId="23183" priority="3880" operator="lessThan">
      <formula>$C$4</formula>
    </cfRule>
  </conditionalFormatting>
  <conditionalFormatting sqref="BH53">
    <cfRule type="cellIs" dxfId="23182" priority="3881" operator="lessThan">
      <formula>$C$4</formula>
    </cfRule>
  </conditionalFormatting>
  <conditionalFormatting sqref="BH54">
    <cfRule type="cellIs" dxfId="23181" priority="3882" operator="lessThan">
      <formula>$C$4</formula>
    </cfRule>
  </conditionalFormatting>
  <conditionalFormatting sqref="BH55">
    <cfRule type="cellIs" dxfId="23180" priority="3883" operator="lessThan">
      <formula>$C$4</formula>
    </cfRule>
  </conditionalFormatting>
  <conditionalFormatting sqref="BH56">
    <cfRule type="cellIs" dxfId="23179" priority="3884" operator="lessThan">
      <formula>$C$4</formula>
    </cfRule>
  </conditionalFormatting>
  <conditionalFormatting sqref="BH57">
    <cfRule type="cellIs" dxfId="23178" priority="3885" operator="lessThan">
      <formula>$C$4</formula>
    </cfRule>
  </conditionalFormatting>
  <conditionalFormatting sqref="BH58">
    <cfRule type="cellIs" dxfId="23177" priority="3886" operator="lessThan">
      <formula>$C$4</formula>
    </cfRule>
  </conditionalFormatting>
  <conditionalFormatting sqref="BH59">
    <cfRule type="cellIs" dxfId="23176" priority="3887" operator="lessThan">
      <formula>$C$4</formula>
    </cfRule>
  </conditionalFormatting>
  <conditionalFormatting sqref="BH60">
    <cfRule type="cellIs" dxfId="23175" priority="3888" operator="lessThan">
      <formula>$C$4</formula>
    </cfRule>
  </conditionalFormatting>
  <conditionalFormatting sqref="BI11">
    <cfRule type="cellIs" dxfId="23174" priority="3889" operator="lessThan">
      <formula>$C$4</formula>
    </cfRule>
  </conditionalFormatting>
  <conditionalFormatting sqref="BI12">
    <cfRule type="cellIs" dxfId="23173" priority="3890" operator="lessThan">
      <formula>$C$4</formula>
    </cfRule>
  </conditionalFormatting>
  <conditionalFormatting sqref="BI13">
    <cfRule type="cellIs" dxfId="23172" priority="3891" operator="lessThan">
      <formula>$C$4</formula>
    </cfRule>
  </conditionalFormatting>
  <conditionalFormatting sqref="BI14">
    <cfRule type="cellIs" dxfId="23171" priority="3892" operator="lessThan">
      <formula>$C$4</formula>
    </cfRule>
  </conditionalFormatting>
  <conditionalFormatting sqref="BI15">
    <cfRule type="cellIs" dxfId="23170" priority="3893" operator="lessThan">
      <formula>$C$4</formula>
    </cfRule>
  </conditionalFormatting>
  <conditionalFormatting sqref="BI16">
    <cfRule type="cellIs" dxfId="23169" priority="3894" operator="lessThan">
      <formula>$C$4</formula>
    </cfRule>
  </conditionalFormatting>
  <conditionalFormatting sqref="BI17">
    <cfRule type="cellIs" dxfId="23168" priority="3895" operator="lessThan">
      <formula>$C$4</formula>
    </cfRule>
  </conditionalFormatting>
  <conditionalFormatting sqref="BI18">
    <cfRule type="cellIs" dxfId="23167" priority="3896" operator="lessThan">
      <formula>$C$4</formula>
    </cfRule>
  </conditionalFormatting>
  <conditionalFormatting sqref="BI19">
    <cfRule type="cellIs" dxfId="23166" priority="3897" operator="lessThan">
      <formula>$C$4</formula>
    </cfRule>
  </conditionalFormatting>
  <conditionalFormatting sqref="BI20">
    <cfRule type="cellIs" dxfId="23165" priority="3898" operator="lessThan">
      <formula>$C$4</formula>
    </cfRule>
  </conditionalFormatting>
  <conditionalFormatting sqref="BI21">
    <cfRule type="cellIs" dxfId="23164" priority="3899" operator="lessThan">
      <formula>$C$4</formula>
    </cfRule>
  </conditionalFormatting>
  <conditionalFormatting sqref="BI22">
    <cfRule type="cellIs" dxfId="23163" priority="3900" operator="lessThan">
      <formula>$C$4</formula>
    </cfRule>
  </conditionalFormatting>
  <conditionalFormatting sqref="BI23">
    <cfRule type="cellIs" dxfId="23162" priority="3901" operator="lessThan">
      <formula>$C$4</formula>
    </cfRule>
  </conditionalFormatting>
  <conditionalFormatting sqref="BI24">
    <cfRule type="cellIs" dxfId="23161" priority="3902" operator="lessThan">
      <formula>$C$4</formula>
    </cfRule>
  </conditionalFormatting>
  <conditionalFormatting sqref="BI25">
    <cfRule type="cellIs" dxfId="23160" priority="3903" operator="lessThan">
      <formula>$C$4</formula>
    </cfRule>
  </conditionalFormatting>
  <conditionalFormatting sqref="BI26">
    <cfRule type="cellIs" dxfId="23159" priority="3904" operator="lessThan">
      <formula>$C$4</formula>
    </cfRule>
  </conditionalFormatting>
  <conditionalFormatting sqref="BI27">
    <cfRule type="cellIs" dxfId="23158" priority="3905" operator="lessThan">
      <formula>$C$4</formula>
    </cfRule>
  </conditionalFormatting>
  <conditionalFormatting sqref="BI28">
    <cfRule type="cellIs" dxfId="23157" priority="3906" operator="lessThan">
      <formula>$C$4</formula>
    </cfRule>
  </conditionalFormatting>
  <conditionalFormatting sqref="BI29">
    <cfRule type="cellIs" dxfId="23156" priority="3907" operator="lessThan">
      <formula>$C$4</formula>
    </cfRule>
  </conditionalFormatting>
  <conditionalFormatting sqref="BI30">
    <cfRule type="cellIs" dxfId="23155" priority="3908" operator="lessThan">
      <formula>$C$4</formula>
    </cfRule>
  </conditionalFormatting>
  <conditionalFormatting sqref="BI31">
    <cfRule type="cellIs" dxfId="23154" priority="3909" operator="lessThan">
      <formula>$C$4</formula>
    </cfRule>
  </conditionalFormatting>
  <conditionalFormatting sqref="BI32">
    <cfRule type="cellIs" dxfId="23153" priority="3910" operator="lessThan">
      <formula>$C$4</formula>
    </cfRule>
  </conditionalFormatting>
  <conditionalFormatting sqref="BI33">
    <cfRule type="cellIs" dxfId="23152" priority="3911" operator="lessThan">
      <formula>$C$4</formula>
    </cfRule>
  </conditionalFormatting>
  <conditionalFormatting sqref="BI34">
    <cfRule type="cellIs" dxfId="23151" priority="3912" operator="lessThan">
      <formula>$C$4</formula>
    </cfRule>
  </conditionalFormatting>
  <conditionalFormatting sqref="BI35">
    <cfRule type="cellIs" dxfId="23150" priority="3913" operator="lessThan">
      <formula>$C$4</formula>
    </cfRule>
  </conditionalFormatting>
  <conditionalFormatting sqref="BI36">
    <cfRule type="cellIs" dxfId="23149" priority="3914" operator="lessThan">
      <formula>$C$4</formula>
    </cfRule>
  </conditionalFormatting>
  <conditionalFormatting sqref="BI37">
    <cfRule type="cellIs" dxfId="23148" priority="3915" operator="lessThan">
      <formula>$C$4</formula>
    </cfRule>
  </conditionalFormatting>
  <conditionalFormatting sqref="BI38">
    <cfRule type="cellIs" dxfId="23147" priority="3916" operator="lessThan">
      <formula>$C$4</formula>
    </cfRule>
  </conditionalFormatting>
  <conditionalFormatting sqref="BI39">
    <cfRule type="cellIs" dxfId="23146" priority="3917" operator="lessThan">
      <formula>$C$4</formula>
    </cfRule>
  </conditionalFormatting>
  <conditionalFormatting sqref="BI40">
    <cfRule type="cellIs" dxfId="23145" priority="3918" operator="lessThan">
      <formula>$C$4</formula>
    </cfRule>
  </conditionalFormatting>
  <conditionalFormatting sqref="BI41">
    <cfRule type="cellIs" dxfId="23144" priority="3919" operator="lessThan">
      <formula>$C$4</formula>
    </cfRule>
  </conditionalFormatting>
  <conditionalFormatting sqref="BI42">
    <cfRule type="cellIs" dxfId="23143" priority="3920" operator="lessThan">
      <formula>$C$4</formula>
    </cfRule>
  </conditionalFormatting>
  <conditionalFormatting sqref="BI43">
    <cfRule type="cellIs" dxfId="23142" priority="3921" operator="lessThan">
      <formula>$C$4</formula>
    </cfRule>
  </conditionalFormatting>
  <conditionalFormatting sqref="BI44">
    <cfRule type="cellIs" dxfId="23141" priority="3922" operator="lessThan">
      <formula>$C$4</formula>
    </cfRule>
  </conditionalFormatting>
  <conditionalFormatting sqref="BI45">
    <cfRule type="cellIs" dxfId="23140" priority="3923" operator="lessThan">
      <formula>$C$4</formula>
    </cfRule>
  </conditionalFormatting>
  <conditionalFormatting sqref="BI46">
    <cfRule type="cellIs" dxfId="23139" priority="3924" operator="lessThan">
      <formula>$C$4</formula>
    </cfRule>
  </conditionalFormatting>
  <conditionalFormatting sqref="BI47">
    <cfRule type="cellIs" dxfId="23138" priority="3925" operator="lessThan">
      <formula>$C$4</formula>
    </cfRule>
  </conditionalFormatting>
  <conditionalFormatting sqref="BI48">
    <cfRule type="cellIs" dxfId="23137" priority="3926" operator="lessThan">
      <formula>$C$4</formula>
    </cfRule>
  </conditionalFormatting>
  <conditionalFormatting sqref="BI49">
    <cfRule type="cellIs" dxfId="23136" priority="3927" operator="lessThan">
      <formula>$C$4</formula>
    </cfRule>
  </conditionalFormatting>
  <conditionalFormatting sqref="BI50">
    <cfRule type="cellIs" dxfId="23135" priority="3928" operator="lessThan">
      <formula>$C$4</formula>
    </cfRule>
  </conditionalFormatting>
  <conditionalFormatting sqref="BI51">
    <cfRule type="cellIs" dxfId="23134" priority="3929" operator="lessThan">
      <formula>$C$4</formula>
    </cfRule>
  </conditionalFormatting>
  <conditionalFormatting sqref="BI52">
    <cfRule type="cellIs" dxfId="23133" priority="3930" operator="lessThan">
      <formula>$C$4</formula>
    </cfRule>
  </conditionalFormatting>
  <conditionalFormatting sqref="BI53">
    <cfRule type="cellIs" dxfId="23132" priority="3931" operator="lessThan">
      <formula>$C$4</formula>
    </cfRule>
  </conditionalFormatting>
  <conditionalFormatting sqref="BI54">
    <cfRule type="cellIs" dxfId="23131" priority="3932" operator="lessThan">
      <formula>$C$4</formula>
    </cfRule>
  </conditionalFormatting>
  <conditionalFormatting sqref="BI55">
    <cfRule type="cellIs" dxfId="23130" priority="3933" operator="lessThan">
      <formula>$C$4</formula>
    </cfRule>
  </conditionalFormatting>
  <conditionalFormatting sqref="BI56">
    <cfRule type="cellIs" dxfId="23129" priority="3934" operator="lessThan">
      <formula>$C$4</formula>
    </cfRule>
  </conditionalFormatting>
  <conditionalFormatting sqref="BI57">
    <cfRule type="cellIs" dxfId="23128" priority="3935" operator="lessThan">
      <formula>$C$4</formula>
    </cfRule>
  </conditionalFormatting>
  <conditionalFormatting sqref="BI58">
    <cfRule type="cellIs" dxfId="23127" priority="3936" operator="lessThan">
      <formula>$C$4</formula>
    </cfRule>
  </conditionalFormatting>
  <conditionalFormatting sqref="BI59">
    <cfRule type="cellIs" dxfId="23126" priority="3937" operator="lessThan">
      <formula>$C$4</formula>
    </cfRule>
  </conditionalFormatting>
  <conditionalFormatting sqref="BI60">
    <cfRule type="cellIs" dxfId="23125" priority="3938" operator="lessThan">
      <formula>$C$4</formula>
    </cfRule>
  </conditionalFormatting>
  <conditionalFormatting sqref="BJ11">
    <cfRule type="cellIs" dxfId="23124" priority="3939" operator="lessThan">
      <formula>$C$4</formula>
    </cfRule>
  </conditionalFormatting>
  <conditionalFormatting sqref="BJ12">
    <cfRule type="cellIs" dxfId="23123" priority="3940" operator="lessThan">
      <formula>$C$4</formula>
    </cfRule>
  </conditionalFormatting>
  <conditionalFormatting sqref="BJ13">
    <cfRule type="cellIs" dxfId="23122" priority="3941" operator="lessThan">
      <formula>$C$4</formula>
    </cfRule>
  </conditionalFormatting>
  <conditionalFormatting sqref="BJ14">
    <cfRule type="cellIs" dxfId="23121" priority="3942" operator="lessThan">
      <formula>$C$4</formula>
    </cfRule>
  </conditionalFormatting>
  <conditionalFormatting sqref="BJ15">
    <cfRule type="cellIs" dxfId="23120" priority="3943" operator="lessThan">
      <formula>$C$4</formula>
    </cfRule>
  </conditionalFormatting>
  <conditionalFormatting sqref="BJ16">
    <cfRule type="cellIs" dxfId="23119" priority="3944" operator="lessThan">
      <formula>$C$4</formula>
    </cfRule>
  </conditionalFormatting>
  <conditionalFormatting sqref="BJ17">
    <cfRule type="cellIs" dxfId="23118" priority="3945" operator="lessThan">
      <formula>$C$4</formula>
    </cfRule>
  </conditionalFormatting>
  <conditionalFormatting sqref="BJ18">
    <cfRule type="cellIs" dxfId="23117" priority="3946" operator="lessThan">
      <formula>$C$4</formula>
    </cfRule>
  </conditionalFormatting>
  <conditionalFormatting sqref="BJ19">
    <cfRule type="cellIs" dxfId="23116" priority="3947" operator="lessThan">
      <formula>$C$4</formula>
    </cfRule>
  </conditionalFormatting>
  <conditionalFormatting sqref="BJ20">
    <cfRule type="cellIs" dxfId="23115" priority="3948" operator="lessThan">
      <formula>$C$4</formula>
    </cfRule>
  </conditionalFormatting>
  <conditionalFormatting sqref="BJ21">
    <cfRule type="cellIs" dxfId="23114" priority="3949" operator="lessThan">
      <formula>$C$4</formula>
    </cfRule>
  </conditionalFormatting>
  <conditionalFormatting sqref="BJ22">
    <cfRule type="cellIs" dxfId="23113" priority="3950" operator="lessThan">
      <formula>$C$4</formula>
    </cfRule>
  </conditionalFormatting>
  <conditionalFormatting sqref="BJ23">
    <cfRule type="cellIs" dxfId="23112" priority="3951" operator="lessThan">
      <formula>$C$4</formula>
    </cfRule>
  </conditionalFormatting>
  <conditionalFormatting sqref="BJ24">
    <cfRule type="cellIs" dxfId="23111" priority="3952" operator="lessThan">
      <formula>$C$4</formula>
    </cfRule>
  </conditionalFormatting>
  <conditionalFormatting sqref="BJ25">
    <cfRule type="cellIs" dxfId="23110" priority="3953" operator="lessThan">
      <formula>$C$4</formula>
    </cfRule>
  </conditionalFormatting>
  <conditionalFormatting sqref="BJ26">
    <cfRule type="cellIs" dxfId="23109" priority="3954" operator="lessThan">
      <formula>$C$4</formula>
    </cfRule>
  </conditionalFormatting>
  <conditionalFormatting sqref="BJ27">
    <cfRule type="cellIs" dxfId="23108" priority="3955" operator="lessThan">
      <formula>$C$4</formula>
    </cfRule>
  </conditionalFormatting>
  <conditionalFormatting sqref="BJ28">
    <cfRule type="cellIs" dxfId="23107" priority="3956" operator="lessThan">
      <formula>$C$4</formula>
    </cfRule>
  </conditionalFormatting>
  <conditionalFormatting sqref="BJ29">
    <cfRule type="cellIs" dxfId="23106" priority="3957" operator="lessThan">
      <formula>$C$4</formula>
    </cfRule>
  </conditionalFormatting>
  <conditionalFormatting sqref="BJ30">
    <cfRule type="cellIs" dxfId="23105" priority="3958" operator="lessThan">
      <formula>$C$4</formula>
    </cfRule>
  </conditionalFormatting>
  <conditionalFormatting sqref="BJ31">
    <cfRule type="cellIs" dxfId="23104" priority="3959" operator="lessThan">
      <formula>$C$4</formula>
    </cfRule>
  </conditionalFormatting>
  <conditionalFormatting sqref="BJ32">
    <cfRule type="cellIs" dxfId="23103" priority="3960" operator="lessThan">
      <formula>$C$4</formula>
    </cfRule>
  </conditionalFormatting>
  <conditionalFormatting sqref="BJ33">
    <cfRule type="cellIs" dxfId="23102" priority="3961" operator="lessThan">
      <formula>$C$4</formula>
    </cfRule>
  </conditionalFormatting>
  <conditionalFormatting sqref="BJ34">
    <cfRule type="cellIs" dxfId="23101" priority="3962" operator="lessThan">
      <formula>$C$4</formula>
    </cfRule>
  </conditionalFormatting>
  <conditionalFormatting sqref="BJ35">
    <cfRule type="cellIs" dxfId="23100" priority="3963" operator="lessThan">
      <formula>$C$4</formula>
    </cfRule>
  </conditionalFormatting>
  <conditionalFormatting sqref="BJ36">
    <cfRule type="cellIs" dxfId="23099" priority="3964" operator="lessThan">
      <formula>$C$4</formula>
    </cfRule>
  </conditionalFormatting>
  <conditionalFormatting sqref="BJ37">
    <cfRule type="cellIs" dxfId="23098" priority="3965" operator="lessThan">
      <formula>$C$4</formula>
    </cfRule>
  </conditionalFormatting>
  <conditionalFormatting sqref="BJ38">
    <cfRule type="cellIs" dxfId="23097" priority="3966" operator="lessThan">
      <formula>$C$4</formula>
    </cfRule>
  </conditionalFormatting>
  <conditionalFormatting sqref="BJ39">
    <cfRule type="cellIs" dxfId="23096" priority="3967" operator="lessThan">
      <formula>$C$4</formula>
    </cfRule>
  </conditionalFormatting>
  <conditionalFormatting sqref="BJ40">
    <cfRule type="cellIs" dxfId="23095" priority="3968" operator="lessThan">
      <formula>$C$4</formula>
    </cfRule>
  </conditionalFormatting>
  <conditionalFormatting sqref="BJ41">
    <cfRule type="cellIs" dxfId="23094" priority="3969" operator="lessThan">
      <formula>$C$4</formula>
    </cfRule>
  </conditionalFormatting>
  <conditionalFormatting sqref="BJ42">
    <cfRule type="cellIs" dxfId="23093" priority="3970" operator="lessThan">
      <formula>$C$4</formula>
    </cfRule>
  </conditionalFormatting>
  <conditionalFormatting sqref="BJ43">
    <cfRule type="cellIs" dxfId="23092" priority="3971" operator="lessThan">
      <formula>$C$4</formula>
    </cfRule>
  </conditionalFormatting>
  <conditionalFormatting sqref="BJ44">
    <cfRule type="cellIs" dxfId="23091" priority="3972" operator="lessThan">
      <formula>$C$4</formula>
    </cfRule>
  </conditionalFormatting>
  <conditionalFormatting sqref="BJ45">
    <cfRule type="cellIs" dxfId="23090" priority="3973" operator="lessThan">
      <formula>$C$4</formula>
    </cfRule>
  </conditionalFormatting>
  <conditionalFormatting sqref="BJ46">
    <cfRule type="cellIs" dxfId="23089" priority="3974" operator="lessThan">
      <formula>$C$4</formula>
    </cfRule>
  </conditionalFormatting>
  <conditionalFormatting sqref="BJ47">
    <cfRule type="cellIs" dxfId="23088" priority="3975" operator="lessThan">
      <formula>$C$4</formula>
    </cfRule>
  </conditionalFormatting>
  <conditionalFormatting sqref="BJ48">
    <cfRule type="cellIs" dxfId="23087" priority="3976" operator="lessThan">
      <formula>$C$4</formula>
    </cfRule>
  </conditionalFormatting>
  <conditionalFormatting sqref="BJ49">
    <cfRule type="cellIs" dxfId="23086" priority="3977" operator="lessThan">
      <formula>$C$4</formula>
    </cfRule>
  </conditionalFormatting>
  <conditionalFormatting sqref="BJ50">
    <cfRule type="cellIs" dxfId="23085" priority="3978" operator="lessThan">
      <formula>$C$4</formula>
    </cfRule>
  </conditionalFormatting>
  <conditionalFormatting sqref="BJ51">
    <cfRule type="cellIs" dxfId="23084" priority="3979" operator="lessThan">
      <formula>$C$4</formula>
    </cfRule>
  </conditionalFormatting>
  <conditionalFormatting sqref="BJ52">
    <cfRule type="cellIs" dxfId="23083" priority="3980" operator="lessThan">
      <formula>$C$4</formula>
    </cfRule>
  </conditionalFormatting>
  <conditionalFormatting sqref="BJ53">
    <cfRule type="cellIs" dxfId="23082" priority="3981" operator="lessThan">
      <formula>$C$4</formula>
    </cfRule>
  </conditionalFormatting>
  <conditionalFormatting sqref="BJ54">
    <cfRule type="cellIs" dxfId="23081" priority="3982" operator="lessThan">
      <formula>$C$4</formula>
    </cfRule>
  </conditionalFormatting>
  <conditionalFormatting sqref="BJ55">
    <cfRule type="cellIs" dxfId="23080" priority="3983" operator="lessThan">
      <formula>$C$4</formula>
    </cfRule>
  </conditionalFormatting>
  <conditionalFormatting sqref="BJ56">
    <cfRule type="cellIs" dxfId="23079" priority="3984" operator="lessThan">
      <formula>$C$4</formula>
    </cfRule>
  </conditionalFormatting>
  <conditionalFormatting sqref="BJ57">
    <cfRule type="cellIs" dxfId="23078" priority="3985" operator="lessThan">
      <formula>$C$4</formula>
    </cfRule>
  </conditionalFormatting>
  <conditionalFormatting sqref="BJ58">
    <cfRule type="cellIs" dxfId="23077" priority="3986" operator="lessThan">
      <formula>$C$4</formula>
    </cfRule>
  </conditionalFormatting>
  <conditionalFormatting sqref="BJ59">
    <cfRule type="cellIs" dxfId="23076" priority="3987" operator="lessThan">
      <formula>$C$4</formula>
    </cfRule>
  </conditionalFormatting>
  <conditionalFormatting sqref="BJ60">
    <cfRule type="cellIs" dxfId="23075" priority="3988" operator="lessThan">
      <formula>$C$4</formula>
    </cfRule>
  </conditionalFormatting>
  <conditionalFormatting sqref="BK11">
    <cfRule type="cellIs" dxfId="23074" priority="3989" operator="lessThan">
      <formula>$C$4</formula>
    </cfRule>
  </conditionalFormatting>
  <conditionalFormatting sqref="BK12">
    <cfRule type="cellIs" dxfId="23073" priority="3990" operator="lessThan">
      <formula>$C$4</formula>
    </cfRule>
  </conditionalFormatting>
  <conditionalFormatting sqref="BK13">
    <cfRule type="cellIs" dxfId="23072" priority="3991" operator="lessThan">
      <formula>$C$4</formula>
    </cfRule>
  </conditionalFormatting>
  <conditionalFormatting sqref="BK14">
    <cfRule type="cellIs" dxfId="23071" priority="3992" operator="lessThan">
      <formula>$C$4</formula>
    </cfRule>
  </conditionalFormatting>
  <conditionalFormatting sqref="BK15">
    <cfRule type="cellIs" dxfId="23070" priority="3993" operator="lessThan">
      <formula>$C$4</formula>
    </cfRule>
  </conditionalFormatting>
  <conditionalFormatting sqref="BK16">
    <cfRule type="cellIs" dxfId="23069" priority="3994" operator="lessThan">
      <formula>$C$4</formula>
    </cfRule>
  </conditionalFormatting>
  <conditionalFormatting sqref="BK17">
    <cfRule type="cellIs" dxfId="23068" priority="3995" operator="lessThan">
      <formula>$C$4</formula>
    </cfRule>
  </conditionalFormatting>
  <conditionalFormatting sqref="BK18">
    <cfRule type="cellIs" dxfId="23067" priority="3996" operator="lessThan">
      <formula>$C$4</formula>
    </cfRule>
  </conditionalFormatting>
  <conditionalFormatting sqref="BK19">
    <cfRule type="cellIs" dxfId="23066" priority="3997" operator="lessThan">
      <formula>$C$4</formula>
    </cfRule>
  </conditionalFormatting>
  <conditionalFormatting sqref="BK20">
    <cfRule type="cellIs" dxfId="23065" priority="3998" operator="lessThan">
      <formula>$C$4</formula>
    </cfRule>
  </conditionalFormatting>
  <conditionalFormatting sqref="BK21">
    <cfRule type="cellIs" dxfId="23064" priority="3999" operator="lessThan">
      <formula>$C$4</formula>
    </cfRule>
  </conditionalFormatting>
  <conditionalFormatting sqref="BK22">
    <cfRule type="cellIs" dxfId="23063" priority="4000" operator="lessThan">
      <formula>$C$4</formula>
    </cfRule>
  </conditionalFormatting>
  <conditionalFormatting sqref="BK23">
    <cfRule type="cellIs" dxfId="23062" priority="4001" operator="lessThan">
      <formula>$C$4</formula>
    </cfRule>
  </conditionalFormatting>
  <conditionalFormatting sqref="BK24">
    <cfRule type="cellIs" dxfId="23061" priority="4002" operator="lessThan">
      <formula>$C$4</formula>
    </cfRule>
  </conditionalFormatting>
  <conditionalFormatting sqref="BK25">
    <cfRule type="cellIs" dxfId="23060" priority="4003" operator="lessThan">
      <formula>$C$4</formula>
    </cfRule>
  </conditionalFormatting>
  <conditionalFormatting sqref="BK26">
    <cfRule type="cellIs" dxfId="23059" priority="4004" operator="lessThan">
      <formula>$C$4</formula>
    </cfRule>
  </conditionalFormatting>
  <conditionalFormatting sqref="BK27">
    <cfRule type="cellIs" dxfId="23058" priority="4005" operator="lessThan">
      <formula>$C$4</formula>
    </cfRule>
  </conditionalFormatting>
  <conditionalFormatting sqref="BK28">
    <cfRule type="cellIs" dxfId="23057" priority="4006" operator="lessThan">
      <formula>$C$4</formula>
    </cfRule>
  </conditionalFormatting>
  <conditionalFormatting sqref="BK29">
    <cfRule type="cellIs" dxfId="23056" priority="4007" operator="lessThan">
      <formula>$C$4</formula>
    </cfRule>
  </conditionalFormatting>
  <conditionalFormatting sqref="BK30">
    <cfRule type="cellIs" dxfId="23055" priority="4008" operator="lessThan">
      <formula>$C$4</formula>
    </cfRule>
  </conditionalFormatting>
  <conditionalFormatting sqref="BK31">
    <cfRule type="cellIs" dxfId="23054" priority="4009" operator="lessThan">
      <formula>$C$4</formula>
    </cfRule>
  </conditionalFormatting>
  <conditionalFormatting sqref="BK32">
    <cfRule type="cellIs" dxfId="23053" priority="4010" operator="lessThan">
      <formula>$C$4</formula>
    </cfRule>
  </conditionalFormatting>
  <conditionalFormatting sqref="BK33">
    <cfRule type="cellIs" dxfId="23052" priority="4011" operator="lessThan">
      <formula>$C$4</formula>
    </cfRule>
  </conditionalFormatting>
  <conditionalFormatting sqref="BK34">
    <cfRule type="cellIs" dxfId="23051" priority="4012" operator="lessThan">
      <formula>$C$4</formula>
    </cfRule>
  </conditionalFormatting>
  <conditionalFormatting sqref="BK35">
    <cfRule type="cellIs" dxfId="23050" priority="4013" operator="lessThan">
      <formula>$C$4</formula>
    </cfRule>
  </conditionalFormatting>
  <conditionalFormatting sqref="BK36">
    <cfRule type="cellIs" dxfId="23049" priority="4014" operator="lessThan">
      <formula>$C$4</formula>
    </cfRule>
  </conditionalFormatting>
  <conditionalFormatting sqref="BK37">
    <cfRule type="cellIs" dxfId="23048" priority="4015" operator="lessThan">
      <formula>$C$4</formula>
    </cfRule>
  </conditionalFormatting>
  <conditionalFormatting sqref="BK38">
    <cfRule type="cellIs" dxfId="23047" priority="4016" operator="lessThan">
      <formula>$C$4</formula>
    </cfRule>
  </conditionalFormatting>
  <conditionalFormatting sqref="BK39">
    <cfRule type="cellIs" dxfId="23046" priority="4017" operator="lessThan">
      <formula>$C$4</formula>
    </cfRule>
  </conditionalFormatting>
  <conditionalFormatting sqref="BK40">
    <cfRule type="cellIs" dxfId="23045" priority="4018" operator="lessThan">
      <formula>$C$4</formula>
    </cfRule>
  </conditionalFormatting>
  <conditionalFormatting sqref="BK41">
    <cfRule type="cellIs" dxfId="23044" priority="4019" operator="lessThan">
      <formula>$C$4</formula>
    </cfRule>
  </conditionalFormatting>
  <conditionalFormatting sqref="BK42">
    <cfRule type="cellIs" dxfId="23043" priority="4020" operator="lessThan">
      <formula>$C$4</formula>
    </cfRule>
  </conditionalFormatting>
  <conditionalFormatting sqref="BK43">
    <cfRule type="cellIs" dxfId="23042" priority="4021" operator="lessThan">
      <formula>$C$4</formula>
    </cfRule>
  </conditionalFormatting>
  <conditionalFormatting sqref="BK44">
    <cfRule type="cellIs" dxfId="23041" priority="4022" operator="lessThan">
      <formula>$C$4</formula>
    </cfRule>
  </conditionalFormatting>
  <conditionalFormatting sqref="BK45">
    <cfRule type="cellIs" dxfId="23040" priority="4023" operator="lessThan">
      <formula>$C$4</formula>
    </cfRule>
  </conditionalFormatting>
  <conditionalFormatting sqref="BK46">
    <cfRule type="cellIs" dxfId="23039" priority="4024" operator="lessThan">
      <formula>$C$4</formula>
    </cfRule>
  </conditionalFormatting>
  <conditionalFormatting sqref="BK47">
    <cfRule type="cellIs" dxfId="23038" priority="4025" operator="lessThan">
      <formula>$C$4</formula>
    </cfRule>
  </conditionalFormatting>
  <conditionalFormatting sqref="BK48">
    <cfRule type="cellIs" dxfId="23037" priority="4026" operator="lessThan">
      <formula>$C$4</formula>
    </cfRule>
  </conditionalFormatting>
  <conditionalFormatting sqref="BK49">
    <cfRule type="cellIs" dxfId="23036" priority="4027" operator="lessThan">
      <formula>$C$4</formula>
    </cfRule>
  </conditionalFormatting>
  <conditionalFormatting sqref="BK50">
    <cfRule type="cellIs" dxfId="23035" priority="4028" operator="lessThan">
      <formula>$C$4</formula>
    </cfRule>
  </conditionalFormatting>
  <conditionalFormatting sqref="BK51">
    <cfRule type="cellIs" dxfId="23034" priority="4029" operator="lessThan">
      <formula>$C$4</formula>
    </cfRule>
  </conditionalFormatting>
  <conditionalFormatting sqref="BK52">
    <cfRule type="cellIs" dxfId="23033" priority="4030" operator="lessThan">
      <formula>$C$4</formula>
    </cfRule>
  </conditionalFormatting>
  <conditionalFormatting sqref="BK53">
    <cfRule type="cellIs" dxfId="23032" priority="4031" operator="lessThan">
      <formula>$C$4</formula>
    </cfRule>
  </conditionalFormatting>
  <conditionalFormatting sqref="BK54">
    <cfRule type="cellIs" dxfId="23031" priority="4032" operator="lessThan">
      <formula>$C$4</formula>
    </cfRule>
  </conditionalFormatting>
  <conditionalFormatting sqref="BK55">
    <cfRule type="cellIs" dxfId="23030" priority="4033" operator="lessThan">
      <formula>$C$4</formula>
    </cfRule>
  </conditionalFormatting>
  <conditionalFormatting sqref="BK56">
    <cfRule type="cellIs" dxfId="23029" priority="4034" operator="lessThan">
      <formula>$C$4</formula>
    </cfRule>
  </conditionalFormatting>
  <conditionalFormatting sqref="BK57">
    <cfRule type="cellIs" dxfId="23028" priority="4035" operator="lessThan">
      <formula>$C$4</formula>
    </cfRule>
  </conditionalFormatting>
  <conditionalFormatting sqref="BK58">
    <cfRule type="cellIs" dxfId="23027" priority="4036" operator="lessThan">
      <formula>$C$4</formula>
    </cfRule>
  </conditionalFormatting>
  <conditionalFormatting sqref="BK59">
    <cfRule type="cellIs" dxfId="23026" priority="4037" operator="lessThan">
      <formula>$C$4</formula>
    </cfRule>
  </conditionalFormatting>
  <conditionalFormatting sqref="BK60">
    <cfRule type="cellIs" dxfId="23025" priority="4038" operator="lessThan">
      <formula>$C$4</formula>
    </cfRule>
  </conditionalFormatting>
  <conditionalFormatting sqref="BL11">
    <cfRule type="cellIs" dxfId="23024" priority="4039" operator="lessThan">
      <formula>$C$4</formula>
    </cfRule>
  </conditionalFormatting>
  <conditionalFormatting sqref="BL12">
    <cfRule type="cellIs" dxfId="23023" priority="4040" operator="lessThan">
      <formula>$C$4</formula>
    </cfRule>
  </conditionalFormatting>
  <conditionalFormatting sqref="BL13">
    <cfRule type="cellIs" dxfId="23022" priority="4041" operator="lessThan">
      <formula>$C$4</formula>
    </cfRule>
  </conditionalFormatting>
  <conditionalFormatting sqref="BL14">
    <cfRule type="cellIs" dxfId="23021" priority="4042" operator="lessThan">
      <formula>$C$4</formula>
    </cfRule>
  </conditionalFormatting>
  <conditionalFormatting sqref="BL15">
    <cfRule type="cellIs" dxfId="23020" priority="4043" operator="lessThan">
      <formula>$C$4</formula>
    </cfRule>
  </conditionalFormatting>
  <conditionalFormatting sqref="BL16">
    <cfRule type="cellIs" dxfId="23019" priority="4044" operator="lessThan">
      <formula>$C$4</formula>
    </cfRule>
  </conditionalFormatting>
  <conditionalFormatting sqref="BL17">
    <cfRule type="cellIs" dxfId="23018" priority="4045" operator="lessThan">
      <formula>$C$4</formula>
    </cfRule>
  </conditionalFormatting>
  <conditionalFormatting sqref="BL18">
    <cfRule type="cellIs" dxfId="23017" priority="4046" operator="lessThan">
      <formula>$C$4</formula>
    </cfRule>
  </conditionalFormatting>
  <conditionalFormatting sqref="BL19">
    <cfRule type="cellIs" dxfId="23016" priority="4047" operator="lessThan">
      <formula>$C$4</formula>
    </cfRule>
  </conditionalFormatting>
  <conditionalFormatting sqref="BL20">
    <cfRule type="cellIs" dxfId="23015" priority="4048" operator="lessThan">
      <formula>$C$4</formula>
    </cfRule>
  </conditionalFormatting>
  <conditionalFormatting sqref="BL21">
    <cfRule type="cellIs" dxfId="23014" priority="4049" operator="lessThan">
      <formula>$C$4</formula>
    </cfRule>
  </conditionalFormatting>
  <conditionalFormatting sqref="BL22">
    <cfRule type="cellIs" dxfId="23013" priority="4050" operator="lessThan">
      <formula>$C$4</formula>
    </cfRule>
  </conditionalFormatting>
  <conditionalFormatting sqref="BL23">
    <cfRule type="cellIs" dxfId="23012" priority="4051" operator="lessThan">
      <formula>$C$4</formula>
    </cfRule>
  </conditionalFormatting>
  <conditionalFormatting sqref="BL24">
    <cfRule type="cellIs" dxfId="23011" priority="4052" operator="lessThan">
      <formula>$C$4</formula>
    </cfRule>
  </conditionalFormatting>
  <conditionalFormatting sqref="BL25">
    <cfRule type="cellIs" dxfId="23010" priority="4053" operator="lessThan">
      <formula>$C$4</formula>
    </cfRule>
  </conditionalFormatting>
  <conditionalFormatting sqref="BL26">
    <cfRule type="cellIs" dxfId="23009" priority="4054" operator="lessThan">
      <formula>$C$4</formula>
    </cfRule>
  </conditionalFormatting>
  <conditionalFormatting sqref="BL27">
    <cfRule type="cellIs" dxfId="23008" priority="4055" operator="lessThan">
      <formula>$C$4</formula>
    </cfRule>
  </conditionalFormatting>
  <conditionalFormatting sqref="BL28">
    <cfRule type="cellIs" dxfId="23007" priority="4056" operator="lessThan">
      <formula>$C$4</formula>
    </cfRule>
  </conditionalFormatting>
  <conditionalFormatting sqref="BL29">
    <cfRule type="cellIs" dxfId="23006" priority="4057" operator="lessThan">
      <formula>$C$4</formula>
    </cfRule>
  </conditionalFormatting>
  <conditionalFormatting sqref="BL30">
    <cfRule type="cellIs" dxfId="23005" priority="4058" operator="lessThan">
      <formula>$C$4</formula>
    </cfRule>
  </conditionalFormatting>
  <conditionalFormatting sqref="BL31">
    <cfRule type="cellIs" dxfId="23004" priority="4059" operator="lessThan">
      <formula>$C$4</formula>
    </cfRule>
  </conditionalFormatting>
  <conditionalFormatting sqref="BL32">
    <cfRule type="cellIs" dxfId="23003" priority="4060" operator="lessThan">
      <formula>$C$4</formula>
    </cfRule>
  </conditionalFormatting>
  <conditionalFormatting sqref="BL33">
    <cfRule type="cellIs" dxfId="23002" priority="4061" operator="lessThan">
      <formula>$C$4</formula>
    </cfRule>
  </conditionalFormatting>
  <conditionalFormatting sqref="BL34">
    <cfRule type="cellIs" dxfId="23001" priority="4062" operator="lessThan">
      <formula>$C$4</formula>
    </cfRule>
  </conditionalFormatting>
  <conditionalFormatting sqref="BL35">
    <cfRule type="cellIs" dxfId="23000" priority="4063" operator="lessThan">
      <formula>$C$4</formula>
    </cfRule>
  </conditionalFormatting>
  <conditionalFormatting sqref="BL36">
    <cfRule type="cellIs" dxfId="22999" priority="4064" operator="lessThan">
      <formula>$C$4</formula>
    </cfRule>
  </conditionalFormatting>
  <conditionalFormatting sqref="BL37">
    <cfRule type="cellIs" dxfId="22998" priority="4065" operator="lessThan">
      <formula>$C$4</formula>
    </cfRule>
  </conditionalFormatting>
  <conditionalFormatting sqref="BL38">
    <cfRule type="cellIs" dxfId="22997" priority="4066" operator="lessThan">
      <formula>$C$4</formula>
    </cfRule>
  </conditionalFormatting>
  <conditionalFormatting sqref="BL39">
    <cfRule type="cellIs" dxfId="22996" priority="4067" operator="lessThan">
      <formula>$C$4</formula>
    </cfRule>
  </conditionalFormatting>
  <conditionalFormatting sqref="BL40">
    <cfRule type="cellIs" dxfId="22995" priority="4068" operator="lessThan">
      <formula>$C$4</formula>
    </cfRule>
  </conditionalFormatting>
  <conditionalFormatting sqref="BL41">
    <cfRule type="cellIs" dxfId="22994" priority="4069" operator="lessThan">
      <formula>$C$4</formula>
    </cfRule>
  </conditionalFormatting>
  <conditionalFormatting sqref="BL42">
    <cfRule type="cellIs" dxfId="22993" priority="4070" operator="lessThan">
      <formula>$C$4</formula>
    </cfRule>
  </conditionalFormatting>
  <conditionalFormatting sqref="BL43">
    <cfRule type="cellIs" dxfId="22992" priority="4071" operator="lessThan">
      <formula>$C$4</formula>
    </cfRule>
  </conditionalFormatting>
  <conditionalFormatting sqref="BL44">
    <cfRule type="cellIs" dxfId="22991" priority="4072" operator="lessThan">
      <formula>$C$4</formula>
    </cfRule>
  </conditionalFormatting>
  <conditionalFormatting sqref="BL45">
    <cfRule type="cellIs" dxfId="22990" priority="4073" operator="lessThan">
      <formula>$C$4</formula>
    </cfRule>
  </conditionalFormatting>
  <conditionalFormatting sqref="BL46">
    <cfRule type="cellIs" dxfId="22989" priority="4074" operator="lessThan">
      <formula>$C$4</formula>
    </cfRule>
  </conditionalFormatting>
  <conditionalFormatting sqref="BL47">
    <cfRule type="cellIs" dxfId="22988" priority="4075" operator="lessThan">
      <formula>$C$4</formula>
    </cfRule>
  </conditionalFormatting>
  <conditionalFormatting sqref="BL48">
    <cfRule type="cellIs" dxfId="22987" priority="4076" operator="lessThan">
      <formula>$C$4</formula>
    </cfRule>
  </conditionalFormatting>
  <conditionalFormatting sqref="BL49">
    <cfRule type="cellIs" dxfId="22986" priority="4077" operator="lessThan">
      <formula>$C$4</formula>
    </cfRule>
  </conditionalFormatting>
  <conditionalFormatting sqref="BL50">
    <cfRule type="cellIs" dxfId="22985" priority="4078" operator="lessThan">
      <formula>$C$4</formula>
    </cfRule>
  </conditionalFormatting>
  <conditionalFormatting sqref="BL51">
    <cfRule type="cellIs" dxfId="22984" priority="4079" operator="lessThan">
      <formula>$C$4</formula>
    </cfRule>
  </conditionalFormatting>
  <conditionalFormatting sqref="BL52">
    <cfRule type="cellIs" dxfId="22983" priority="4080" operator="lessThan">
      <formula>$C$4</formula>
    </cfRule>
  </conditionalFormatting>
  <conditionalFormatting sqref="BL53">
    <cfRule type="cellIs" dxfId="22982" priority="4081" operator="lessThan">
      <formula>$C$4</formula>
    </cfRule>
  </conditionalFormatting>
  <conditionalFormatting sqref="BL54">
    <cfRule type="cellIs" dxfId="22981" priority="4082" operator="lessThan">
      <formula>$C$4</formula>
    </cfRule>
  </conditionalFormatting>
  <conditionalFormatting sqref="BL55">
    <cfRule type="cellIs" dxfId="22980" priority="4083" operator="lessThan">
      <formula>$C$4</formula>
    </cfRule>
  </conditionalFormatting>
  <conditionalFormatting sqref="BL56">
    <cfRule type="cellIs" dxfId="22979" priority="4084" operator="lessThan">
      <formula>$C$4</formula>
    </cfRule>
  </conditionalFormatting>
  <conditionalFormatting sqref="BL57">
    <cfRule type="cellIs" dxfId="22978" priority="4085" operator="lessThan">
      <formula>$C$4</formula>
    </cfRule>
  </conditionalFormatting>
  <conditionalFormatting sqref="BL58">
    <cfRule type="cellIs" dxfId="22977" priority="4086" operator="lessThan">
      <formula>$C$4</formula>
    </cfRule>
  </conditionalFormatting>
  <conditionalFormatting sqref="BL59">
    <cfRule type="cellIs" dxfId="22976" priority="4087" operator="lessThan">
      <formula>$C$4</formula>
    </cfRule>
  </conditionalFormatting>
  <conditionalFormatting sqref="BL60">
    <cfRule type="cellIs" dxfId="22975" priority="4088" operator="lessThan">
      <formula>$C$4</formula>
    </cfRule>
  </conditionalFormatting>
  <conditionalFormatting sqref="BM11">
    <cfRule type="cellIs" dxfId="22974" priority="4089" operator="lessThan">
      <formula>$C$4</formula>
    </cfRule>
  </conditionalFormatting>
  <conditionalFormatting sqref="BM12">
    <cfRule type="cellIs" dxfId="22973" priority="4090" operator="lessThan">
      <formula>$C$4</formula>
    </cfRule>
  </conditionalFormatting>
  <conditionalFormatting sqref="BM13">
    <cfRule type="cellIs" dxfId="22972" priority="4091" operator="lessThan">
      <formula>$C$4</formula>
    </cfRule>
  </conditionalFormatting>
  <conditionalFormatting sqref="BM14">
    <cfRule type="cellIs" dxfId="22971" priority="4092" operator="lessThan">
      <formula>$C$4</formula>
    </cfRule>
  </conditionalFormatting>
  <conditionalFormatting sqref="BM15">
    <cfRule type="cellIs" dxfId="22970" priority="4093" operator="lessThan">
      <formula>$C$4</formula>
    </cfRule>
  </conditionalFormatting>
  <conditionalFormatting sqref="BM16">
    <cfRule type="cellIs" dxfId="22969" priority="4094" operator="lessThan">
      <formula>$C$4</formula>
    </cfRule>
  </conditionalFormatting>
  <conditionalFormatting sqref="BM17">
    <cfRule type="cellIs" dxfId="22968" priority="4095" operator="lessThan">
      <formula>$C$4</formula>
    </cfRule>
  </conditionalFormatting>
  <conditionalFormatting sqref="BM18">
    <cfRule type="cellIs" dxfId="22967" priority="4096" operator="lessThan">
      <formula>$C$4</formula>
    </cfRule>
  </conditionalFormatting>
  <conditionalFormatting sqref="BM19">
    <cfRule type="cellIs" dxfId="22966" priority="4097" operator="lessThan">
      <formula>$C$4</formula>
    </cfRule>
  </conditionalFormatting>
  <conditionalFormatting sqref="BM20">
    <cfRule type="cellIs" dxfId="22965" priority="4098" operator="lessThan">
      <formula>$C$4</formula>
    </cfRule>
  </conditionalFormatting>
  <conditionalFormatting sqref="BM21">
    <cfRule type="cellIs" dxfId="22964" priority="4099" operator="lessThan">
      <formula>$C$4</formula>
    </cfRule>
  </conditionalFormatting>
  <conditionalFormatting sqref="BM22">
    <cfRule type="cellIs" dxfId="22963" priority="4100" operator="lessThan">
      <formula>$C$4</formula>
    </cfRule>
  </conditionalFormatting>
  <conditionalFormatting sqref="BM23">
    <cfRule type="cellIs" dxfId="22962" priority="4101" operator="lessThan">
      <formula>$C$4</formula>
    </cfRule>
  </conditionalFormatting>
  <conditionalFormatting sqref="BM24">
    <cfRule type="cellIs" dxfId="22961" priority="4102" operator="lessThan">
      <formula>$C$4</formula>
    </cfRule>
  </conditionalFormatting>
  <conditionalFormatting sqref="BM25">
    <cfRule type="cellIs" dxfId="22960" priority="4103" operator="lessThan">
      <formula>$C$4</formula>
    </cfRule>
  </conditionalFormatting>
  <conditionalFormatting sqref="BM26">
    <cfRule type="cellIs" dxfId="22959" priority="4104" operator="lessThan">
      <formula>$C$4</formula>
    </cfRule>
  </conditionalFormatting>
  <conditionalFormatting sqref="BM27">
    <cfRule type="cellIs" dxfId="22958" priority="4105" operator="lessThan">
      <formula>$C$4</formula>
    </cfRule>
  </conditionalFormatting>
  <conditionalFormatting sqref="BM28">
    <cfRule type="cellIs" dxfId="22957" priority="4106" operator="lessThan">
      <formula>$C$4</formula>
    </cfRule>
  </conditionalFormatting>
  <conditionalFormatting sqref="BM29">
    <cfRule type="cellIs" dxfId="22956" priority="4107" operator="lessThan">
      <formula>$C$4</formula>
    </cfRule>
  </conditionalFormatting>
  <conditionalFormatting sqref="BM30">
    <cfRule type="cellIs" dxfId="22955" priority="4108" operator="lessThan">
      <formula>$C$4</formula>
    </cfRule>
  </conditionalFormatting>
  <conditionalFormatting sqref="BM31">
    <cfRule type="cellIs" dxfId="22954" priority="4109" operator="lessThan">
      <formula>$C$4</formula>
    </cfRule>
  </conditionalFormatting>
  <conditionalFormatting sqref="BM32">
    <cfRule type="cellIs" dxfId="22953" priority="4110" operator="lessThan">
      <formula>$C$4</formula>
    </cfRule>
  </conditionalFormatting>
  <conditionalFormatting sqref="BM33">
    <cfRule type="cellIs" dxfId="22952" priority="4111" operator="lessThan">
      <formula>$C$4</formula>
    </cfRule>
  </conditionalFormatting>
  <conditionalFormatting sqref="BM34">
    <cfRule type="cellIs" dxfId="22951" priority="4112" operator="lessThan">
      <formula>$C$4</formula>
    </cfRule>
  </conditionalFormatting>
  <conditionalFormatting sqref="BM35">
    <cfRule type="cellIs" dxfId="22950" priority="4113" operator="lessThan">
      <formula>$C$4</formula>
    </cfRule>
  </conditionalFormatting>
  <conditionalFormatting sqref="BM36">
    <cfRule type="cellIs" dxfId="22949" priority="4114" operator="lessThan">
      <formula>$C$4</formula>
    </cfRule>
  </conditionalFormatting>
  <conditionalFormatting sqref="BM37">
    <cfRule type="cellIs" dxfId="22948" priority="4115" operator="lessThan">
      <formula>$C$4</formula>
    </cfRule>
  </conditionalFormatting>
  <conditionalFormatting sqref="BM38">
    <cfRule type="cellIs" dxfId="22947" priority="4116" operator="lessThan">
      <formula>$C$4</formula>
    </cfRule>
  </conditionalFormatting>
  <conditionalFormatting sqref="BM39">
    <cfRule type="cellIs" dxfId="22946" priority="4117" operator="lessThan">
      <formula>$C$4</formula>
    </cfRule>
  </conditionalFormatting>
  <conditionalFormatting sqref="BM40">
    <cfRule type="cellIs" dxfId="22945" priority="4118" operator="lessThan">
      <formula>$C$4</formula>
    </cfRule>
  </conditionalFormatting>
  <conditionalFormatting sqref="BM41">
    <cfRule type="cellIs" dxfId="22944" priority="4119" operator="lessThan">
      <formula>$C$4</formula>
    </cfRule>
  </conditionalFormatting>
  <conditionalFormatting sqref="BM42">
    <cfRule type="cellIs" dxfId="22943" priority="4120" operator="lessThan">
      <formula>$C$4</formula>
    </cfRule>
  </conditionalFormatting>
  <conditionalFormatting sqref="BM43">
    <cfRule type="cellIs" dxfId="22942" priority="4121" operator="lessThan">
      <formula>$C$4</formula>
    </cfRule>
  </conditionalFormatting>
  <conditionalFormatting sqref="BM44">
    <cfRule type="cellIs" dxfId="22941" priority="4122" operator="lessThan">
      <formula>$C$4</formula>
    </cfRule>
  </conditionalFormatting>
  <conditionalFormatting sqref="BM45">
    <cfRule type="cellIs" dxfId="22940" priority="4123" operator="lessThan">
      <formula>$C$4</formula>
    </cfRule>
  </conditionalFormatting>
  <conditionalFormatting sqref="BM46">
    <cfRule type="cellIs" dxfId="22939" priority="4124" operator="lessThan">
      <formula>$C$4</formula>
    </cfRule>
  </conditionalFormatting>
  <conditionalFormatting sqref="BM47">
    <cfRule type="cellIs" dxfId="22938" priority="4125" operator="lessThan">
      <formula>$C$4</formula>
    </cfRule>
  </conditionalFormatting>
  <conditionalFormatting sqref="BM48">
    <cfRule type="cellIs" dxfId="22937" priority="4126" operator="lessThan">
      <formula>$C$4</formula>
    </cfRule>
  </conditionalFormatting>
  <conditionalFormatting sqref="BM49">
    <cfRule type="cellIs" dxfId="22936" priority="4127" operator="lessThan">
      <formula>$C$4</formula>
    </cfRule>
  </conditionalFormatting>
  <conditionalFormatting sqref="BM50">
    <cfRule type="cellIs" dxfId="22935" priority="4128" operator="lessThan">
      <formula>$C$4</formula>
    </cfRule>
  </conditionalFormatting>
  <conditionalFormatting sqref="BM51">
    <cfRule type="cellIs" dxfId="22934" priority="4129" operator="lessThan">
      <formula>$C$4</formula>
    </cfRule>
  </conditionalFormatting>
  <conditionalFormatting sqref="BM52">
    <cfRule type="cellIs" dxfId="22933" priority="4130" operator="lessThan">
      <formula>$C$4</formula>
    </cfRule>
  </conditionalFormatting>
  <conditionalFormatting sqref="BM53">
    <cfRule type="cellIs" dxfId="22932" priority="4131" operator="lessThan">
      <formula>$C$4</formula>
    </cfRule>
  </conditionalFormatting>
  <conditionalFormatting sqref="BM54">
    <cfRule type="cellIs" dxfId="22931" priority="4132" operator="lessThan">
      <formula>$C$4</formula>
    </cfRule>
  </conditionalFormatting>
  <conditionalFormatting sqref="BM55">
    <cfRule type="cellIs" dxfId="22930" priority="4133" operator="lessThan">
      <formula>$C$4</formula>
    </cfRule>
  </conditionalFormatting>
  <conditionalFormatting sqref="BM56">
    <cfRule type="cellIs" dxfId="22929" priority="4134" operator="lessThan">
      <formula>$C$4</formula>
    </cfRule>
  </conditionalFormatting>
  <conditionalFormatting sqref="BM57">
    <cfRule type="cellIs" dxfId="22928" priority="4135" operator="lessThan">
      <formula>$C$4</formula>
    </cfRule>
  </conditionalFormatting>
  <conditionalFormatting sqref="BM58">
    <cfRule type="cellIs" dxfId="22927" priority="4136" operator="lessThan">
      <formula>$C$4</formula>
    </cfRule>
  </conditionalFormatting>
  <conditionalFormatting sqref="BM59">
    <cfRule type="cellIs" dxfId="22926" priority="4137" operator="lessThan">
      <formula>$C$4</formula>
    </cfRule>
  </conditionalFormatting>
  <conditionalFormatting sqref="BM60">
    <cfRule type="cellIs" dxfId="22925" priority="4138" operator="lessThan">
      <formula>$C$4</formula>
    </cfRule>
  </conditionalFormatting>
  <conditionalFormatting sqref="BN11">
    <cfRule type="cellIs" dxfId="22924" priority="4139" operator="lessThan">
      <formula>$C$4</formula>
    </cfRule>
  </conditionalFormatting>
  <conditionalFormatting sqref="BN12">
    <cfRule type="cellIs" dxfId="22923" priority="4140" operator="lessThan">
      <formula>$C$4</formula>
    </cfRule>
  </conditionalFormatting>
  <conditionalFormatting sqref="BN13">
    <cfRule type="cellIs" dxfId="22922" priority="4141" operator="lessThan">
      <formula>$C$4</formula>
    </cfRule>
  </conditionalFormatting>
  <conditionalFormatting sqref="BN14">
    <cfRule type="cellIs" dxfId="22921" priority="4142" operator="lessThan">
      <formula>$C$4</formula>
    </cfRule>
  </conditionalFormatting>
  <conditionalFormatting sqref="BN15">
    <cfRule type="cellIs" dxfId="22920" priority="4143" operator="lessThan">
      <formula>$C$4</formula>
    </cfRule>
  </conditionalFormatting>
  <conditionalFormatting sqref="BN16">
    <cfRule type="cellIs" dxfId="22919" priority="4144" operator="lessThan">
      <formula>$C$4</formula>
    </cfRule>
  </conditionalFormatting>
  <conditionalFormatting sqref="BN17">
    <cfRule type="cellIs" dxfId="22918" priority="4145" operator="lessThan">
      <formula>$C$4</formula>
    </cfRule>
  </conditionalFormatting>
  <conditionalFormatting sqref="BN18">
    <cfRule type="cellIs" dxfId="22917" priority="4146" operator="lessThan">
      <formula>$C$4</formula>
    </cfRule>
  </conditionalFormatting>
  <conditionalFormatting sqref="BN19">
    <cfRule type="cellIs" dxfId="22916" priority="4147" operator="lessThan">
      <formula>$C$4</formula>
    </cfRule>
  </conditionalFormatting>
  <conditionalFormatting sqref="BN20">
    <cfRule type="cellIs" dxfId="22915" priority="4148" operator="lessThan">
      <formula>$C$4</formula>
    </cfRule>
  </conditionalFormatting>
  <conditionalFormatting sqref="BN21">
    <cfRule type="cellIs" dxfId="22914" priority="4149" operator="lessThan">
      <formula>$C$4</formula>
    </cfRule>
  </conditionalFormatting>
  <conditionalFormatting sqref="BN22">
    <cfRule type="cellIs" dxfId="22913" priority="4150" operator="lessThan">
      <formula>$C$4</formula>
    </cfRule>
  </conditionalFormatting>
  <conditionalFormatting sqref="BN23">
    <cfRule type="cellIs" dxfId="22912" priority="4151" operator="lessThan">
      <formula>$C$4</formula>
    </cfRule>
  </conditionalFormatting>
  <conditionalFormatting sqref="BN24">
    <cfRule type="cellIs" dxfId="22911" priority="4152" operator="lessThan">
      <formula>$C$4</formula>
    </cfRule>
  </conditionalFormatting>
  <conditionalFormatting sqref="BN25">
    <cfRule type="cellIs" dxfId="22910" priority="4153" operator="lessThan">
      <formula>$C$4</formula>
    </cfRule>
  </conditionalFormatting>
  <conditionalFormatting sqref="BN26">
    <cfRule type="cellIs" dxfId="22909" priority="4154" operator="lessThan">
      <formula>$C$4</formula>
    </cfRule>
  </conditionalFormatting>
  <conditionalFormatting sqref="BN27">
    <cfRule type="cellIs" dxfId="22908" priority="4155" operator="lessThan">
      <formula>$C$4</formula>
    </cfRule>
  </conditionalFormatting>
  <conditionalFormatting sqref="BN28">
    <cfRule type="cellIs" dxfId="22907" priority="4156" operator="lessThan">
      <formula>$C$4</formula>
    </cfRule>
  </conditionalFormatting>
  <conditionalFormatting sqref="BN29">
    <cfRule type="cellIs" dxfId="22906" priority="4157" operator="lessThan">
      <formula>$C$4</formula>
    </cfRule>
  </conditionalFormatting>
  <conditionalFormatting sqref="BN30">
    <cfRule type="cellIs" dxfId="22905" priority="4158" operator="lessThan">
      <formula>$C$4</formula>
    </cfRule>
  </conditionalFormatting>
  <conditionalFormatting sqref="BN31">
    <cfRule type="cellIs" dxfId="22904" priority="4159" operator="lessThan">
      <formula>$C$4</formula>
    </cfRule>
  </conditionalFormatting>
  <conditionalFormatting sqref="BN32">
    <cfRule type="cellIs" dxfId="22903" priority="4160" operator="lessThan">
      <formula>$C$4</formula>
    </cfRule>
  </conditionalFormatting>
  <conditionalFormatting sqref="BN33">
    <cfRule type="cellIs" dxfId="22902" priority="4161" operator="lessThan">
      <formula>$C$4</formula>
    </cfRule>
  </conditionalFormatting>
  <conditionalFormatting sqref="BN34">
    <cfRule type="cellIs" dxfId="22901" priority="4162" operator="lessThan">
      <formula>$C$4</formula>
    </cfRule>
  </conditionalFormatting>
  <conditionalFormatting sqref="BN35">
    <cfRule type="cellIs" dxfId="22900" priority="4163" operator="lessThan">
      <formula>$C$4</formula>
    </cfRule>
  </conditionalFormatting>
  <conditionalFormatting sqref="BN36">
    <cfRule type="cellIs" dxfId="22899" priority="4164" operator="lessThan">
      <formula>$C$4</formula>
    </cfRule>
  </conditionalFormatting>
  <conditionalFormatting sqref="BN37">
    <cfRule type="cellIs" dxfId="22898" priority="4165" operator="lessThan">
      <formula>$C$4</formula>
    </cfRule>
  </conditionalFormatting>
  <conditionalFormatting sqref="BN38">
    <cfRule type="cellIs" dxfId="22897" priority="4166" operator="lessThan">
      <formula>$C$4</formula>
    </cfRule>
  </conditionalFormatting>
  <conditionalFormatting sqref="BN39">
    <cfRule type="cellIs" dxfId="22896" priority="4167" operator="lessThan">
      <formula>$C$4</formula>
    </cfRule>
  </conditionalFormatting>
  <conditionalFormatting sqref="BN40">
    <cfRule type="cellIs" dxfId="22895" priority="4168" operator="lessThan">
      <formula>$C$4</formula>
    </cfRule>
  </conditionalFormatting>
  <conditionalFormatting sqref="BN41">
    <cfRule type="cellIs" dxfId="22894" priority="4169" operator="lessThan">
      <formula>$C$4</formula>
    </cfRule>
  </conditionalFormatting>
  <conditionalFormatting sqref="BN42">
    <cfRule type="cellIs" dxfId="22893" priority="4170" operator="lessThan">
      <formula>$C$4</formula>
    </cfRule>
  </conditionalFormatting>
  <conditionalFormatting sqref="BN43">
    <cfRule type="cellIs" dxfId="22892" priority="4171" operator="lessThan">
      <formula>$C$4</formula>
    </cfRule>
  </conditionalFormatting>
  <conditionalFormatting sqref="BN44">
    <cfRule type="cellIs" dxfId="22891" priority="4172" operator="lessThan">
      <formula>$C$4</formula>
    </cfRule>
  </conditionalFormatting>
  <conditionalFormatting sqref="BN45">
    <cfRule type="cellIs" dxfId="22890" priority="4173" operator="lessThan">
      <formula>$C$4</formula>
    </cfRule>
  </conditionalFormatting>
  <conditionalFormatting sqref="BN46">
    <cfRule type="cellIs" dxfId="22889" priority="4174" operator="lessThan">
      <formula>$C$4</formula>
    </cfRule>
  </conditionalFormatting>
  <conditionalFormatting sqref="BN47">
    <cfRule type="cellIs" dxfId="22888" priority="4175" operator="lessThan">
      <formula>$C$4</formula>
    </cfRule>
  </conditionalFormatting>
  <conditionalFormatting sqref="BN48">
    <cfRule type="cellIs" dxfId="22887" priority="4176" operator="lessThan">
      <formula>$C$4</formula>
    </cfRule>
  </conditionalFormatting>
  <conditionalFormatting sqref="BN49">
    <cfRule type="cellIs" dxfId="22886" priority="4177" operator="lessThan">
      <formula>$C$4</formula>
    </cfRule>
  </conditionalFormatting>
  <conditionalFormatting sqref="BN50">
    <cfRule type="cellIs" dxfId="22885" priority="4178" operator="lessThan">
      <formula>$C$4</formula>
    </cfRule>
  </conditionalFormatting>
  <conditionalFormatting sqref="BN51">
    <cfRule type="cellIs" dxfId="22884" priority="4179" operator="lessThan">
      <formula>$C$4</formula>
    </cfRule>
  </conditionalFormatting>
  <conditionalFormatting sqref="BN52">
    <cfRule type="cellIs" dxfId="22883" priority="4180" operator="lessThan">
      <formula>$C$4</formula>
    </cfRule>
  </conditionalFormatting>
  <conditionalFormatting sqref="BN53">
    <cfRule type="cellIs" dxfId="22882" priority="4181" operator="lessThan">
      <formula>$C$4</formula>
    </cfRule>
  </conditionalFormatting>
  <conditionalFormatting sqref="BN54">
    <cfRule type="cellIs" dxfId="22881" priority="4182" operator="lessThan">
      <formula>$C$4</formula>
    </cfRule>
  </conditionalFormatting>
  <conditionalFormatting sqref="BN55">
    <cfRule type="cellIs" dxfId="22880" priority="4183" operator="lessThan">
      <formula>$C$4</formula>
    </cfRule>
  </conditionalFormatting>
  <conditionalFormatting sqref="BN56">
    <cfRule type="cellIs" dxfId="22879" priority="4184" operator="lessThan">
      <formula>$C$4</formula>
    </cfRule>
  </conditionalFormatting>
  <conditionalFormatting sqref="BN57">
    <cfRule type="cellIs" dxfId="22878" priority="4185" operator="lessThan">
      <formula>$C$4</formula>
    </cfRule>
  </conditionalFormatting>
  <conditionalFormatting sqref="BN58">
    <cfRule type="cellIs" dxfId="22877" priority="4186" operator="lessThan">
      <formula>$C$4</formula>
    </cfRule>
  </conditionalFormatting>
  <conditionalFormatting sqref="BN59">
    <cfRule type="cellIs" dxfId="22876" priority="4187" operator="lessThan">
      <formula>$C$4</formula>
    </cfRule>
  </conditionalFormatting>
  <conditionalFormatting sqref="BN60">
    <cfRule type="cellIs" dxfId="22875" priority="4188" operator="lessThan">
      <formula>$C$4</formula>
    </cfRule>
  </conditionalFormatting>
  <conditionalFormatting sqref="CH11:CH14">
    <cfRule type="cellIs" dxfId="22874" priority="4189" operator="lessThan">
      <formula>1</formula>
    </cfRule>
  </conditionalFormatting>
  <conditionalFormatting sqref="CH15">
    <cfRule type="cellIs" dxfId="22870" priority="4193" operator="lessThan">
      <formula>1</formula>
    </cfRule>
  </conditionalFormatting>
  <conditionalFormatting sqref="CH16:CH47">
    <cfRule type="cellIs" dxfId="22869" priority="4194" operator="lessThan">
      <formula>1</formula>
    </cfRule>
  </conditionalFormatting>
  <conditionalFormatting sqref="CH48">
    <cfRule type="cellIs" dxfId="22837" priority="4226" operator="lessThan">
      <formula>1</formula>
    </cfRule>
  </conditionalFormatting>
  <conditionalFormatting sqref="CH49">
    <cfRule type="cellIs" dxfId="22836" priority="4227" operator="lessThan">
      <formula>1</formula>
    </cfRule>
  </conditionalFormatting>
  <conditionalFormatting sqref="CH50">
    <cfRule type="cellIs" dxfId="22835" priority="4228" operator="lessThan">
      <formula>1</formula>
    </cfRule>
  </conditionalFormatting>
  <conditionalFormatting sqref="CH51">
    <cfRule type="cellIs" dxfId="22834" priority="4229" operator="lessThan">
      <formula>1</formula>
    </cfRule>
  </conditionalFormatting>
  <conditionalFormatting sqref="CH52">
    <cfRule type="cellIs" dxfId="22833" priority="4230" operator="lessThan">
      <formula>1</formula>
    </cfRule>
  </conditionalFormatting>
  <conditionalFormatting sqref="CH53">
    <cfRule type="cellIs" dxfId="22832" priority="4231" operator="lessThan">
      <formula>1</formula>
    </cfRule>
  </conditionalFormatting>
  <conditionalFormatting sqref="CH54">
    <cfRule type="cellIs" dxfId="22831" priority="4232" operator="lessThan">
      <formula>1</formula>
    </cfRule>
  </conditionalFormatting>
  <conditionalFormatting sqref="CH55">
    <cfRule type="cellIs" dxfId="22830" priority="4233" operator="lessThan">
      <formula>1</formula>
    </cfRule>
  </conditionalFormatting>
  <conditionalFormatting sqref="CH56">
    <cfRule type="cellIs" dxfId="22829" priority="4234" operator="lessThan">
      <formula>1</formula>
    </cfRule>
  </conditionalFormatting>
  <conditionalFormatting sqref="CH57">
    <cfRule type="cellIs" dxfId="22828" priority="4235" operator="lessThan">
      <formula>1</formula>
    </cfRule>
  </conditionalFormatting>
  <conditionalFormatting sqref="CH58">
    <cfRule type="cellIs" dxfId="22827" priority="4236" operator="lessThan">
      <formula>1</formula>
    </cfRule>
  </conditionalFormatting>
  <conditionalFormatting sqref="CH59">
    <cfRule type="cellIs" dxfId="22826" priority="4237" operator="lessThan">
      <formula>1</formula>
    </cfRule>
  </conditionalFormatting>
  <conditionalFormatting sqref="CH60">
    <cfRule type="cellIs" dxfId="22825" priority="4238" operator="lessThan">
      <formula>1</formula>
    </cfRule>
  </conditionalFormatting>
  <conditionalFormatting sqref="CK11:CK14">
    <cfRule type="cellIs" dxfId="22824" priority="4239" operator="lessThan">
      <formula>1</formula>
    </cfRule>
  </conditionalFormatting>
  <conditionalFormatting sqref="CK15">
    <cfRule type="cellIs" dxfId="22820" priority="4243" operator="lessThan">
      <formula>1</formula>
    </cfRule>
  </conditionalFormatting>
  <conditionalFormatting sqref="CK16:CK47">
    <cfRule type="cellIs" dxfId="22819" priority="4244" operator="lessThan">
      <formula>1</formula>
    </cfRule>
  </conditionalFormatting>
  <conditionalFormatting sqref="CK48">
    <cfRule type="cellIs" dxfId="22787" priority="4276" operator="lessThan">
      <formula>1</formula>
    </cfRule>
  </conditionalFormatting>
  <conditionalFormatting sqref="CK49">
    <cfRule type="cellIs" dxfId="22786" priority="4277" operator="lessThan">
      <formula>1</formula>
    </cfRule>
  </conditionalFormatting>
  <conditionalFormatting sqref="CK50">
    <cfRule type="cellIs" dxfId="22785" priority="4278" operator="lessThan">
      <formula>1</formula>
    </cfRule>
  </conditionalFormatting>
  <conditionalFormatting sqref="CK51">
    <cfRule type="cellIs" dxfId="22784" priority="4279" operator="lessThan">
      <formula>1</formula>
    </cfRule>
  </conditionalFormatting>
  <conditionalFormatting sqref="CK52">
    <cfRule type="cellIs" dxfId="22783" priority="4280" operator="lessThan">
      <formula>1</formula>
    </cfRule>
  </conditionalFormatting>
  <conditionalFormatting sqref="CK53">
    <cfRule type="cellIs" dxfId="22782" priority="4281" operator="lessThan">
      <formula>1</formula>
    </cfRule>
  </conditionalFormatting>
  <conditionalFormatting sqref="CK54">
    <cfRule type="cellIs" dxfId="22781" priority="4282" operator="lessThan">
      <formula>1</formula>
    </cfRule>
  </conditionalFormatting>
  <conditionalFormatting sqref="CK55">
    <cfRule type="cellIs" dxfId="22780" priority="4283" operator="lessThan">
      <formula>1</formula>
    </cfRule>
  </conditionalFormatting>
  <conditionalFormatting sqref="CK56">
    <cfRule type="cellIs" dxfId="22779" priority="4284" operator="lessThan">
      <formula>1</formula>
    </cfRule>
  </conditionalFormatting>
  <conditionalFormatting sqref="CK57">
    <cfRule type="cellIs" dxfId="22778" priority="4285" operator="lessThan">
      <formula>1</formula>
    </cfRule>
  </conditionalFormatting>
  <conditionalFormatting sqref="CK58">
    <cfRule type="cellIs" dxfId="22777" priority="4286" operator="lessThan">
      <formula>1</formula>
    </cfRule>
  </conditionalFormatting>
  <conditionalFormatting sqref="CK59">
    <cfRule type="cellIs" dxfId="22776" priority="4287" operator="lessThan">
      <formula>1</formula>
    </cfRule>
  </conditionalFormatting>
  <conditionalFormatting sqref="CK60">
    <cfRule type="cellIs" dxfId="22775" priority="4288" operator="lessThan">
      <formula>1</formula>
    </cfRule>
  </conditionalFormatting>
  <conditionalFormatting sqref="CO14">
    <cfRule type="cellIs" dxfId="22774" priority="4293" operator="lessThan">
      <formula>1</formula>
    </cfRule>
  </conditionalFormatting>
  <conditionalFormatting sqref="CO17">
    <cfRule type="cellIs" dxfId="22773" priority="4296" operator="lessThan">
      <formula>1</formula>
    </cfRule>
  </conditionalFormatting>
  <conditionalFormatting sqref="CO18">
    <cfRule type="cellIs" dxfId="22772" priority="4297" operator="lessThan">
      <formula>1</formula>
    </cfRule>
  </conditionalFormatting>
  <conditionalFormatting sqref="CO19">
    <cfRule type="cellIs" dxfId="22771" priority="4298" operator="lessThan">
      <formula>1</formula>
    </cfRule>
  </conditionalFormatting>
  <conditionalFormatting sqref="CO30">
    <cfRule type="cellIs" dxfId="22763" priority="4306" operator="lessThan">
      <formula>1</formula>
    </cfRule>
  </conditionalFormatting>
  <conditionalFormatting sqref="CO31">
    <cfRule type="cellIs" dxfId="22762" priority="4307" operator="lessThan">
      <formula>1</formula>
    </cfRule>
  </conditionalFormatting>
  <conditionalFormatting sqref="CO32">
    <cfRule type="cellIs" dxfId="22761" priority="4308" operator="lessThan">
      <formula>1</formula>
    </cfRule>
  </conditionalFormatting>
  <conditionalFormatting sqref="Q11">
    <cfRule type="cellIs" dxfId="22760" priority="418" operator="lessThan">
      <formula>$C$4</formula>
    </cfRule>
  </conditionalFormatting>
  <conditionalFormatting sqref="Q12">
    <cfRule type="cellIs" dxfId="22759" priority="419" operator="lessThan">
      <formula>$C$4</formula>
    </cfRule>
  </conditionalFormatting>
  <conditionalFormatting sqref="Q13">
    <cfRule type="cellIs" dxfId="22758" priority="420" operator="lessThan">
      <formula>$C$4</formula>
    </cfRule>
  </conditionalFormatting>
  <conditionalFormatting sqref="Q14">
    <cfRule type="cellIs" dxfId="22757" priority="421" operator="lessThan">
      <formula>$C$4</formula>
    </cfRule>
  </conditionalFormatting>
  <conditionalFormatting sqref="R11">
    <cfRule type="cellIs" dxfId="22756" priority="422" operator="lessThan">
      <formula>$C$4</formula>
    </cfRule>
  </conditionalFormatting>
  <conditionalFormatting sqref="R12">
    <cfRule type="cellIs" dxfId="22755" priority="423" operator="lessThan">
      <formula>$C$4</formula>
    </cfRule>
  </conditionalFormatting>
  <conditionalFormatting sqref="R13">
    <cfRule type="cellIs" dxfId="22754" priority="424" operator="lessThan">
      <formula>$C$4</formula>
    </cfRule>
  </conditionalFormatting>
  <conditionalFormatting sqref="R14">
    <cfRule type="cellIs" dxfId="22753" priority="425" operator="lessThan">
      <formula>$C$4</formula>
    </cfRule>
  </conditionalFormatting>
  <conditionalFormatting sqref="S11:S14">
    <cfRule type="cellIs" dxfId="22752" priority="426" operator="lessThan">
      <formula>$C$4</formula>
    </cfRule>
  </conditionalFormatting>
  <conditionalFormatting sqref="V11:V14">
    <cfRule type="cellIs" dxfId="22751" priority="427" operator="lessThan">
      <formula>$C$4</formula>
    </cfRule>
  </conditionalFormatting>
  <conditionalFormatting sqref="Y11:Y14">
    <cfRule type="cellIs" dxfId="22750" priority="428" operator="lessThan">
      <formula>$C$4</formula>
    </cfRule>
  </conditionalFormatting>
  <conditionalFormatting sqref="T11:T14">
    <cfRule type="cellIs" dxfId="22749" priority="429" operator="lessThan">
      <formula>$C$4</formula>
    </cfRule>
  </conditionalFormatting>
  <conditionalFormatting sqref="U11">
    <cfRule type="cellIs" dxfId="22748" priority="430" operator="lessThan">
      <formula>$C$4</formula>
    </cfRule>
  </conditionalFormatting>
  <conditionalFormatting sqref="U12">
    <cfRule type="cellIs" dxfId="22747" priority="431" operator="lessThan">
      <formula>$C$4</formula>
    </cfRule>
  </conditionalFormatting>
  <conditionalFormatting sqref="U13">
    <cfRule type="cellIs" dxfId="22746" priority="432" operator="lessThan">
      <formula>$C$4</formula>
    </cfRule>
  </conditionalFormatting>
  <conditionalFormatting sqref="U14">
    <cfRule type="cellIs" dxfId="22745" priority="433" operator="lessThan">
      <formula>$C$4</formula>
    </cfRule>
  </conditionalFormatting>
  <conditionalFormatting sqref="W11:W14">
    <cfRule type="cellIs" dxfId="22744" priority="434" operator="lessThan">
      <formula>$C$4</formula>
    </cfRule>
  </conditionalFormatting>
  <conditionalFormatting sqref="X11">
    <cfRule type="cellIs" dxfId="22743" priority="435" operator="lessThan">
      <formula>$C$4</formula>
    </cfRule>
  </conditionalFormatting>
  <conditionalFormatting sqref="X12">
    <cfRule type="cellIs" dxfId="22742" priority="436" operator="lessThan">
      <formula>$C$4</formula>
    </cfRule>
  </conditionalFormatting>
  <conditionalFormatting sqref="X13">
    <cfRule type="cellIs" dxfId="22741" priority="437" operator="lessThan">
      <formula>$C$4</formula>
    </cfRule>
  </conditionalFormatting>
  <conditionalFormatting sqref="X14">
    <cfRule type="cellIs" dxfId="22740" priority="438" operator="lessThan">
      <formula>$C$4</formula>
    </cfRule>
  </conditionalFormatting>
  <conditionalFormatting sqref="Q16">
    <cfRule type="cellIs" dxfId="22739" priority="276" operator="lessThan">
      <formula>$C$4</formula>
    </cfRule>
  </conditionalFormatting>
  <conditionalFormatting sqref="Q17">
    <cfRule type="cellIs" dxfId="22738" priority="277" operator="lessThan">
      <formula>$C$4</formula>
    </cfRule>
  </conditionalFormatting>
  <conditionalFormatting sqref="Q18">
    <cfRule type="cellIs" dxfId="22737" priority="278" operator="lessThan">
      <formula>$C$4</formula>
    </cfRule>
  </conditionalFormatting>
  <conditionalFormatting sqref="Q19">
    <cfRule type="cellIs" dxfId="22736" priority="279" operator="lessThan">
      <formula>$C$4</formula>
    </cfRule>
  </conditionalFormatting>
  <conditionalFormatting sqref="Q20:Q23">
    <cfRule type="cellIs" dxfId="22735" priority="280" operator="lessThan">
      <formula>$C$4</formula>
    </cfRule>
  </conditionalFormatting>
  <conditionalFormatting sqref="Q24">
    <cfRule type="cellIs" dxfId="22734" priority="281" operator="lessThan">
      <formula>$C$4</formula>
    </cfRule>
  </conditionalFormatting>
  <conditionalFormatting sqref="Q25">
    <cfRule type="cellIs" dxfId="22733" priority="282" operator="lessThan">
      <formula>$C$4</formula>
    </cfRule>
  </conditionalFormatting>
  <conditionalFormatting sqref="Q26">
    <cfRule type="cellIs" dxfId="22732" priority="283" operator="lessThan">
      <formula>$C$4</formula>
    </cfRule>
  </conditionalFormatting>
  <conditionalFormatting sqref="Q27">
    <cfRule type="cellIs" dxfId="22731" priority="284" operator="lessThan">
      <formula>$C$4</formula>
    </cfRule>
  </conditionalFormatting>
  <conditionalFormatting sqref="Q28">
    <cfRule type="cellIs" dxfId="22730" priority="285" operator="lessThan">
      <formula>$C$4</formula>
    </cfRule>
  </conditionalFormatting>
  <conditionalFormatting sqref="Q29">
    <cfRule type="cellIs" dxfId="22729" priority="286" operator="lessThan">
      <formula>$C$4</formula>
    </cfRule>
  </conditionalFormatting>
  <conditionalFormatting sqref="Q30:Q32">
    <cfRule type="cellIs" dxfId="22728" priority="287" operator="lessThan">
      <formula>$C$4</formula>
    </cfRule>
  </conditionalFormatting>
  <conditionalFormatting sqref="Q33">
    <cfRule type="cellIs" dxfId="22727" priority="288" operator="lessThan">
      <formula>$C$4</formula>
    </cfRule>
  </conditionalFormatting>
  <conditionalFormatting sqref="Q34">
    <cfRule type="cellIs" dxfId="22726" priority="289" operator="lessThan">
      <formula>$C$4</formula>
    </cfRule>
  </conditionalFormatting>
  <conditionalFormatting sqref="Q35">
    <cfRule type="cellIs" dxfId="22725" priority="290" operator="lessThan">
      <formula>$C$4</formula>
    </cfRule>
  </conditionalFormatting>
  <conditionalFormatting sqref="Q36">
    <cfRule type="cellIs" dxfId="22724" priority="291" operator="lessThan">
      <formula>$C$4</formula>
    </cfRule>
  </conditionalFormatting>
  <conditionalFormatting sqref="Q37:Q39">
    <cfRule type="cellIs" dxfId="22723" priority="292" operator="lessThan">
      <formula>$C$4</formula>
    </cfRule>
  </conditionalFormatting>
  <conditionalFormatting sqref="Q40">
    <cfRule type="cellIs" dxfId="22722" priority="293" operator="lessThan">
      <formula>$C$4</formula>
    </cfRule>
  </conditionalFormatting>
  <conditionalFormatting sqref="Q41">
    <cfRule type="cellIs" dxfId="22721" priority="294" operator="lessThan">
      <formula>$C$4</formula>
    </cfRule>
  </conditionalFormatting>
  <conditionalFormatting sqref="Q42">
    <cfRule type="cellIs" dxfId="22720" priority="295" operator="lessThan">
      <formula>$C$4</formula>
    </cfRule>
  </conditionalFormatting>
  <conditionalFormatting sqref="Q43">
    <cfRule type="cellIs" dxfId="22719" priority="296" operator="lessThan">
      <formula>$C$4</formula>
    </cfRule>
  </conditionalFormatting>
  <conditionalFormatting sqref="Q44">
    <cfRule type="cellIs" dxfId="22718" priority="297" operator="lessThan">
      <formula>$C$4</formula>
    </cfRule>
  </conditionalFormatting>
  <conditionalFormatting sqref="Q45">
    <cfRule type="cellIs" dxfId="22717" priority="298" operator="lessThan">
      <formula>$C$4</formula>
    </cfRule>
  </conditionalFormatting>
  <conditionalFormatting sqref="Q46">
    <cfRule type="cellIs" dxfId="22716" priority="299" operator="lessThan">
      <formula>$C$4</formula>
    </cfRule>
  </conditionalFormatting>
  <conditionalFormatting sqref="Q47">
    <cfRule type="cellIs" dxfId="22715" priority="300" operator="lessThan">
      <formula>$C$4</formula>
    </cfRule>
  </conditionalFormatting>
  <conditionalFormatting sqref="R16">
    <cfRule type="cellIs" dxfId="22714" priority="301" operator="lessThan">
      <formula>$C$4</formula>
    </cfRule>
  </conditionalFormatting>
  <conditionalFormatting sqref="R17">
    <cfRule type="cellIs" dxfId="22713" priority="302" operator="lessThan">
      <formula>$C$4</formula>
    </cfRule>
  </conditionalFormatting>
  <conditionalFormatting sqref="R18">
    <cfRule type="cellIs" dxfId="22712" priority="303" operator="lessThan">
      <formula>$C$4</formula>
    </cfRule>
  </conditionalFormatting>
  <conditionalFormatting sqref="R19">
    <cfRule type="cellIs" dxfId="22711" priority="304" operator="lessThan">
      <formula>$C$4</formula>
    </cfRule>
  </conditionalFormatting>
  <conditionalFormatting sqref="R20">
    <cfRule type="cellIs" dxfId="22710" priority="305" operator="lessThan">
      <formula>$C$4</formula>
    </cfRule>
  </conditionalFormatting>
  <conditionalFormatting sqref="R21">
    <cfRule type="cellIs" dxfId="22709" priority="306" operator="lessThan">
      <formula>$C$4</formula>
    </cfRule>
  </conditionalFormatting>
  <conditionalFormatting sqref="R22">
    <cfRule type="cellIs" dxfId="22708" priority="307" operator="lessThan">
      <formula>$C$4</formula>
    </cfRule>
  </conditionalFormatting>
  <conditionalFormatting sqref="R23">
    <cfRule type="cellIs" dxfId="22707" priority="308" operator="lessThan">
      <formula>$C$4</formula>
    </cfRule>
  </conditionalFormatting>
  <conditionalFormatting sqref="R24">
    <cfRule type="cellIs" dxfId="22706" priority="309" operator="lessThan">
      <formula>$C$4</formula>
    </cfRule>
  </conditionalFormatting>
  <conditionalFormatting sqref="R25">
    <cfRule type="cellIs" dxfId="22705" priority="310" operator="lessThan">
      <formula>$C$4</formula>
    </cfRule>
  </conditionalFormatting>
  <conditionalFormatting sqref="R26">
    <cfRule type="cellIs" dxfId="22704" priority="311" operator="lessThan">
      <formula>$C$4</formula>
    </cfRule>
  </conditionalFormatting>
  <conditionalFormatting sqref="R27">
    <cfRule type="cellIs" dxfId="22703" priority="312" operator="lessThan">
      <formula>$C$4</formula>
    </cfRule>
  </conditionalFormatting>
  <conditionalFormatting sqref="R28">
    <cfRule type="cellIs" dxfId="22702" priority="313" operator="lessThan">
      <formula>$C$4</formula>
    </cfRule>
  </conditionalFormatting>
  <conditionalFormatting sqref="R29">
    <cfRule type="cellIs" dxfId="22701" priority="314" operator="lessThan">
      <formula>$C$4</formula>
    </cfRule>
  </conditionalFormatting>
  <conditionalFormatting sqref="R30">
    <cfRule type="cellIs" dxfId="22700" priority="315" operator="lessThan">
      <formula>$C$4</formula>
    </cfRule>
  </conditionalFormatting>
  <conditionalFormatting sqref="R31">
    <cfRule type="cellIs" dxfId="22699" priority="316" operator="lessThan">
      <formula>$C$4</formula>
    </cfRule>
  </conditionalFormatting>
  <conditionalFormatting sqref="R32">
    <cfRule type="cellIs" dxfId="22698" priority="317" operator="lessThan">
      <formula>$C$4</formula>
    </cfRule>
  </conditionalFormatting>
  <conditionalFormatting sqref="R33">
    <cfRule type="cellIs" dxfId="22697" priority="318" operator="lessThan">
      <formula>$C$4</formula>
    </cfRule>
  </conditionalFormatting>
  <conditionalFormatting sqref="R34">
    <cfRule type="cellIs" dxfId="22696" priority="319" operator="lessThan">
      <formula>$C$4</formula>
    </cfRule>
  </conditionalFormatting>
  <conditionalFormatting sqref="R35">
    <cfRule type="cellIs" dxfId="22695" priority="320" operator="lessThan">
      <formula>$C$4</formula>
    </cfRule>
  </conditionalFormatting>
  <conditionalFormatting sqref="R36">
    <cfRule type="cellIs" dxfId="22694" priority="321" operator="lessThan">
      <formula>$C$4</formula>
    </cfRule>
  </conditionalFormatting>
  <conditionalFormatting sqref="R37">
    <cfRule type="cellIs" dxfId="22693" priority="322" operator="lessThan">
      <formula>$C$4</formula>
    </cfRule>
  </conditionalFormatting>
  <conditionalFormatting sqref="R38">
    <cfRule type="cellIs" dxfId="22692" priority="323" operator="lessThan">
      <formula>$C$4</formula>
    </cfRule>
  </conditionalFormatting>
  <conditionalFormatting sqref="R39">
    <cfRule type="cellIs" dxfId="22691" priority="324" operator="lessThan">
      <formula>$C$4</formula>
    </cfRule>
  </conditionalFormatting>
  <conditionalFormatting sqref="R40">
    <cfRule type="cellIs" dxfId="22690" priority="325" operator="lessThan">
      <formula>$C$4</formula>
    </cfRule>
  </conditionalFormatting>
  <conditionalFormatting sqref="R41">
    <cfRule type="cellIs" dxfId="22689" priority="326" operator="lessThan">
      <formula>$C$4</formula>
    </cfRule>
  </conditionalFormatting>
  <conditionalFormatting sqref="R42">
    <cfRule type="cellIs" dxfId="22688" priority="327" operator="lessThan">
      <formula>$C$4</formula>
    </cfRule>
  </conditionalFormatting>
  <conditionalFormatting sqref="R43">
    <cfRule type="cellIs" dxfId="22687" priority="328" operator="lessThan">
      <formula>$C$4</formula>
    </cfRule>
  </conditionalFormatting>
  <conditionalFormatting sqref="R44">
    <cfRule type="cellIs" dxfId="22686" priority="329" operator="lessThan">
      <formula>$C$4</formula>
    </cfRule>
  </conditionalFormatting>
  <conditionalFormatting sqref="R45">
    <cfRule type="cellIs" dxfId="22685" priority="330" operator="lessThan">
      <formula>$C$4</formula>
    </cfRule>
  </conditionalFormatting>
  <conditionalFormatting sqref="R46">
    <cfRule type="cellIs" dxfId="22684" priority="331" operator="lessThan">
      <formula>$C$4</formula>
    </cfRule>
  </conditionalFormatting>
  <conditionalFormatting sqref="R47">
    <cfRule type="cellIs" dxfId="22683" priority="332" operator="lessThan">
      <formula>$C$4</formula>
    </cfRule>
  </conditionalFormatting>
  <conditionalFormatting sqref="S16:S47">
    <cfRule type="cellIs" dxfId="22682" priority="333" operator="lessThan">
      <formula>$C$4</formula>
    </cfRule>
  </conditionalFormatting>
  <conditionalFormatting sqref="V16:V47">
    <cfRule type="cellIs" dxfId="22681" priority="334" operator="lessThan">
      <formula>$C$4</formula>
    </cfRule>
  </conditionalFormatting>
  <conditionalFormatting sqref="Y16:Y47">
    <cfRule type="cellIs" dxfId="22680" priority="335" operator="lessThan">
      <formula>$C$4</formula>
    </cfRule>
  </conditionalFormatting>
  <conditionalFormatting sqref="T16">
    <cfRule type="cellIs" dxfId="22679" priority="336" operator="lessThan">
      <formula>$C$4</formula>
    </cfRule>
  </conditionalFormatting>
  <conditionalFormatting sqref="T17">
    <cfRule type="cellIs" dxfId="22678" priority="337" operator="lessThan">
      <formula>$C$4</formula>
    </cfRule>
  </conditionalFormatting>
  <conditionalFormatting sqref="T18">
    <cfRule type="cellIs" dxfId="22677" priority="338" operator="lessThan">
      <formula>$C$4</formula>
    </cfRule>
  </conditionalFormatting>
  <conditionalFormatting sqref="T19">
    <cfRule type="cellIs" dxfId="22676" priority="339" operator="lessThan">
      <formula>$C$4</formula>
    </cfRule>
  </conditionalFormatting>
  <conditionalFormatting sqref="T20">
    <cfRule type="cellIs" dxfId="22675" priority="340" operator="lessThan">
      <formula>$C$4</formula>
    </cfRule>
  </conditionalFormatting>
  <conditionalFormatting sqref="T21">
    <cfRule type="cellIs" dxfId="22674" priority="341" operator="lessThan">
      <formula>$C$4</formula>
    </cfRule>
  </conditionalFormatting>
  <conditionalFormatting sqref="T22:T25">
    <cfRule type="cellIs" dxfId="22673" priority="342" operator="lessThan">
      <formula>$C$4</formula>
    </cfRule>
  </conditionalFormatting>
  <conditionalFormatting sqref="T26">
    <cfRule type="cellIs" dxfId="22672" priority="343" operator="lessThan">
      <formula>$C$4</formula>
    </cfRule>
  </conditionalFormatting>
  <conditionalFormatting sqref="T27:T35">
    <cfRule type="cellIs" dxfId="22671" priority="344" operator="lessThan">
      <formula>$C$4</formula>
    </cfRule>
  </conditionalFormatting>
  <conditionalFormatting sqref="T36">
    <cfRule type="cellIs" dxfId="22670" priority="345" operator="lessThan">
      <formula>$C$4</formula>
    </cfRule>
  </conditionalFormatting>
  <conditionalFormatting sqref="T37">
    <cfRule type="cellIs" dxfId="22669" priority="346" operator="lessThan">
      <formula>$C$4</formula>
    </cfRule>
  </conditionalFormatting>
  <conditionalFormatting sqref="T38">
    <cfRule type="cellIs" dxfId="22668" priority="347" operator="lessThan">
      <formula>$C$4</formula>
    </cfRule>
  </conditionalFormatting>
  <conditionalFormatting sqref="T39">
    <cfRule type="cellIs" dxfId="22667" priority="348" operator="lessThan">
      <formula>$C$4</formula>
    </cfRule>
  </conditionalFormatting>
  <conditionalFormatting sqref="T40">
    <cfRule type="cellIs" dxfId="22666" priority="349" operator="lessThan">
      <formula>$C$4</formula>
    </cfRule>
  </conditionalFormatting>
  <conditionalFormatting sqref="T41:T45">
    <cfRule type="cellIs" dxfId="22665" priority="350" operator="lessThan">
      <formula>$C$4</formula>
    </cfRule>
  </conditionalFormatting>
  <conditionalFormatting sqref="T46">
    <cfRule type="cellIs" dxfId="22664" priority="351" operator="lessThan">
      <formula>$C$4</formula>
    </cfRule>
  </conditionalFormatting>
  <conditionalFormatting sqref="T47">
    <cfRule type="cellIs" dxfId="22663" priority="352" operator="lessThan">
      <formula>$C$4</formula>
    </cfRule>
  </conditionalFormatting>
  <conditionalFormatting sqref="U16">
    <cfRule type="cellIs" dxfId="22662" priority="353" operator="lessThan">
      <formula>$C$4</formula>
    </cfRule>
  </conditionalFormatting>
  <conditionalFormatting sqref="U17">
    <cfRule type="cellIs" dxfId="22661" priority="354" operator="lessThan">
      <formula>$C$4</formula>
    </cfRule>
  </conditionalFormatting>
  <conditionalFormatting sqref="U18">
    <cfRule type="cellIs" dxfId="22660" priority="355" operator="lessThan">
      <formula>$C$4</formula>
    </cfRule>
  </conditionalFormatting>
  <conditionalFormatting sqref="U19">
    <cfRule type="cellIs" dxfId="22659" priority="356" operator="lessThan">
      <formula>$C$4</formula>
    </cfRule>
  </conditionalFormatting>
  <conditionalFormatting sqref="U20">
    <cfRule type="cellIs" dxfId="22658" priority="357" operator="lessThan">
      <formula>$C$4</formula>
    </cfRule>
  </conditionalFormatting>
  <conditionalFormatting sqref="U21">
    <cfRule type="cellIs" dxfId="22657" priority="358" operator="lessThan">
      <formula>$C$4</formula>
    </cfRule>
  </conditionalFormatting>
  <conditionalFormatting sqref="U22">
    <cfRule type="cellIs" dxfId="22656" priority="359" operator="lessThan">
      <formula>$C$4</formula>
    </cfRule>
  </conditionalFormatting>
  <conditionalFormatting sqref="U23">
    <cfRule type="cellIs" dxfId="22655" priority="360" operator="lessThan">
      <formula>$C$4</formula>
    </cfRule>
  </conditionalFormatting>
  <conditionalFormatting sqref="U24">
    <cfRule type="cellIs" dxfId="22654" priority="361" operator="lessThan">
      <formula>$C$4</formula>
    </cfRule>
  </conditionalFormatting>
  <conditionalFormatting sqref="U25">
    <cfRule type="cellIs" dxfId="22653" priority="362" operator="lessThan">
      <formula>$C$4</formula>
    </cfRule>
  </conditionalFormatting>
  <conditionalFormatting sqref="U26">
    <cfRule type="cellIs" dxfId="22652" priority="363" operator="lessThan">
      <formula>$C$4</formula>
    </cfRule>
  </conditionalFormatting>
  <conditionalFormatting sqref="U27">
    <cfRule type="cellIs" dxfId="22651" priority="364" operator="lessThan">
      <formula>$C$4</formula>
    </cfRule>
  </conditionalFormatting>
  <conditionalFormatting sqref="U28">
    <cfRule type="cellIs" dxfId="22650" priority="365" operator="lessThan">
      <formula>$C$4</formula>
    </cfRule>
  </conditionalFormatting>
  <conditionalFormatting sqref="U29">
    <cfRule type="cellIs" dxfId="22649" priority="366" operator="lessThan">
      <formula>$C$4</formula>
    </cfRule>
  </conditionalFormatting>
  <conditionalFormatting sqref="U30">
    <cfRule type="cellIs" dxfId="22648" priority="367" operator="lessThan">
      <formula>$C$4</formula>
    </cfRule>
  </conditionalFormatting>
  <conditionalFormatting sqref="U31">
    <cfRule type="cellIs" dxfId="22647" priority="368" operator="lessThan">
      <formula>$C$4</formula>
    </cfRule>
  </conditionalFormatting>
  <conditionalFormatting sqref="U32">
    <cfRule type="cellIs" dxfId="22646" priority="369" operator="lessThan">
      <formula>$C$4</formula>
    </cfRule>
  </conditionalFormatting>
  <conditionalFormatting sqref="U33">
    <cfRule type="cellIs" dxfId="22645" priority="370" operator="lessThan">
      <formula>$C$4</formula>
    </cfRule>
  </conditionalFormatting>
  <conditionalFormatting sqref="U34">
    <cfRule type="cellIs" dxfId="22644" priority="371" operator="lessThan">
      <formula>$C$4</formula>
    </cfRule>
  </conditionalFormatting>
  <conditionalFormatting sqref="U35">
    <cfRule type="cellIs" dxfId="22643" priority="372" operator="lessThan">
      <formula>$C$4</formula>
    </cfRule>
  </conditionalFormatting>
  <conditionalFormatting sqref="U36">
    <cfRule type="cellIs" dxfId="22642" priority="373" operator="lessThan">
      <formula>$C$4</formula>
    </cfRule>
  </conditionalFormatting>
  <conditionalFormatting sqref="U37">
    <cfRule type="cellIs" dxfId="22641" priority="374" operator="lessThan">
      <formula>$C$4</formula>
    </cfRule>
  </conditionalFormatting>
  <conditionalFormatting sqref="U38">
    <cfRule type="cellIs" dxfId="22640" priority="375" operator="lessThan">
      <formula>$C$4</formula>
    </cfRule>
  </conditionalFormatting>
  <conditionalFormatting sqref="U39">
    <cfRule type="cellIs" dxfId="22639" priority="376" operator="lessThan">
      <formula>$C$4</formula>
    </cfRule>
  </conditionalFormatting>
  <conditionalFormatting sqref="U40">
    <cfRule type="cellIs" dxfId="22638" priority="377" operator="lessThan">
      <formula>$C$4</formula>
    </cfRule>
  </conditionalFormatting>
  <conditionalFormatting sqref="U41">
    <cfRule type="cellIs" dxfId="22637" priority="378" operator="lessThan">
      <formula>$C$4</formula>
    </cfRule>
  </conditionalFormatting>
  <conditionalFormatting sqref="U42">
    <cfRule type="cellIs" dxfId="22636" priority="379" operator="lessThan">
      <formula>$C$4</formula>
    </cfRule>
  </conditionalFormatting>
  <conditionalFormatting sqref="U43">
    <cfRule type="cellIs" dxfId="22635" priority="380" operator="lessThan">
      <formula>$C$4</formula>
    </cfRule>
  </conditionalFormatting>
  <conditionalFormatting sqref="U44">
    <cfRule type="cellIs" dxfId="22634" priority="381" operator="lessThan">
      <formula>$C$4</formula>
    </cfRule>
  </conditionalFormatting>
  <conditionalFormatting sqref="U45">
    <cfRule type="cellIs" dxfId="22633" priority="382" operator="lessThan">
      <formula>$C$4</formula>
    </cfRule>
  </conditionalFormatting>
  <conditionalFormatting sqref="U46">
    <cfRule type="cellIs" dxfId="22632" priority="383" operator="lessThan">
      <formula>$C$4</formula>
    </cfRule>
  </conditionalFormatting>
  <conditionalFormatting sqref="U47">
    <cfRule type="cellIs" dxfId="22631" priority="384" operator="lessThan">
      <formula>$C$4</formula>
    </cfRule>
  </conditionalFormatting>
  <conditionalFormatting sqref="W16:W47">
    <cfRule type="cellIs" dxfId="22630" priority="385" operator="lessThan">
      <formula>$C$4</formula>
    </cfRule>
  </conditionalFormatting>
  <conditionalFormatting sqref="X16">
    <cfRule type="cellIs" dxfId="22629" priority="386" operator="lessThan">
      <formula>$C$4</formula>
    </cfRule>
  </conditionalFormatting>
  <conditionalFormatting sqref="X17">
    <cfRule type="cellIs" dxfId="22628" priority="387" operator="lessThan">
      <formula>$C$4</formula>
    </cfRule>
  </conditionalFormatting>
  <conditionalFormatting sqref="X18">
    <cfRule type="cellIs" dxfId="22627" priority="388" operator="lessThan">
      <formula>$C$4</formula>
    </cfRule>
  </conditionalFormatting>
  <conditionalFormatting sqref="X19">
    <cfRule type="cellIs" dxfId="22626" priority="389" operator="lessThan">
      <formula>$C$4</formula>
    </cfRule>
  </conditionalFormatting>
  <conditionalFormatting sqref="X20">
    <cfRule type="cellIs" dxfId="22625" priority="390" operator="lessThan">
      <formula>$C$4</formula>
    </cfRule>
  </conditionalFormatting>
  <conditionalFormatting sqref="X21">
    <cfRule type="cellIs" dxfId="22624" priority="391" operator="lessThan">
      <formula>$C$4</formula>
    </cfRule>
  </conditionalFormatting>
  <conditionalFormatting sqref="X22">
    <cfRule type="cellIs" dxfId="22623" priority="392" operator="lessThan">
      <formula>$C$4</formula>
    </cfRule>
  </conditionalFormatting>
  <conditionalFormatting sqref="X23">
    <cfRule type="cellIs" dxfId="22622" priority="393" operator="lessThan">
      <formula>$C$4</formula>
    </cfRule>
  </conditionalFormatting>
  <conditionalFormatting sqref="X24">
    <cfRule type="cellIs" dxfId="22621" priority="394" operator="lessThan">
      <formula>$C$4</formula>
    </cfRule>
  </conditionalFormatting>
  <conditionalFormatting sqref="X25">
    <cfRule type="cellIs" dxfId="22620" priority="395" operator="lessThan">
      <formula>$C$4</formula>
    </cfRule>
  </conditionalFormatting>
  <conditionalFormatting sqref="X26">
    <cfRule type="cellIs" dxfId="22619" priority="396" operator="lessThan">
      <formula>$C$4</formula>
    </cfRule>
  </conditionalFormatting>
  <conditionalFormatting sqref="X27">
    <cfRule type="cellIs" dxfId="22618" priority="397" operator="lessThan">
      <formula>$C$4</formula>
    </cfRule>
  </conditionalFormatting>
  <conditionalFormatting sqref="X28">
    <cfRule type="cellIs" dxfId="22617" priority="398" operator="lessThan">
      <formula>$C$4</formula>
    </cfRule>
  </conditionalFormatting>
  <conditionalFormatting sqref="X29">
    <cfRule type="cellIs" dxfId="22616" priority="399" operator="lessThan">
      <formula>$C$4</formula>
    </cfRule>
  </conditionalFormatting>
  <conditionalFormatting sqref="X30">
    <cfRule type="cellIs" dxfId="22615" priority="400" operator="lessThan">
      <formula>$C$4</formula>
    </cfRule>
  </conditionalFormatting>
  <conditionalFormatting sqref="X31">
    <cfRule type="cellIs" dxfId="22614" priority="401" operator="lessThan">
      <formula>$C$4</formula>
    </cfRule>
  </conditionalFormatting>
  <conditionalFormatting sqref="X32">
    <cfRule type="cellIs" dxfId="22613" priority="402" operator="lessThan">
      <formula>$C$4</formula>
    </cfRule>
  </conditionalFormatting>
  <conditionalFormatting sqref="X33">
    <cfRule type="cellIs" dxfId="22612" priority="403" operator="lessThan">
      <formula>$C$4</formula>
    </cfRule>
  </conditionalFormatting>
  <conditionalFormatting sqref="X34">
    <cfRule type="cellIs" dxfId="22611" priority="404" operator="lessThan">
      <formula>$C$4</formula>
    </cfRule>
  </conditionalFormatting>
  <conditionalFormatting sqref="X35">
    <cfRule type="cellIs" dxfId="22610" priority="405" operator="lessThan">
      <formula>$C$4</formula>
    </cfRule>
  </conditionalFormatting>
  <conditionalFormatting sqref="X36">
    <cfRule type="cellIs" dxfId="22609" priority="406" operator="lessThan">
      <formula>$C$4</formula>
    </cfRule>
  </conditionalFormatting>
  <conditionalFormatting sqref="X37">
    <cfRule type="cellIs" dxfId="22608" priority="407" operator="lessThan">
      <formula>$C$4</formula>
    </cfRule>
  </conditionalFormatting>
  <conditionalFormatting sqref="X38">
    <cfRule type="cellIs" dxfId="22607" priority="408" operator="lessThan">
      <formula>$C$4</formula>
    </cfRule>
  </conditionalFormatting>
  <conditionalFormatting sqref="X39">
    <cfRule type="cellIs" dxfId="22606" priority="409" operator="lessThan">
      <formula>$C$4</formula>
    </cfRule>
  </conditionalFormatting>
  <conditionalFormatting sqref="X40">
    <cfRule type="cellIs" dxfId="22605" priority="410" operator="lessThan">
      <formula>$C$4</formula>
    </cfRule>
  </conditionalFormatting>
  <conditionalFormatting sqref="X41">
    <cfRule type="cellIs" dxfId="22604" priority="411" operator="lessThan">
      <formula>$C$4</formula>
    </cfRule>
  </conditionalFormatting>
  <conditionalFormatting sqref="X42">
    <cfRule type="cellIs" dxfId="22603" priority="412" operator="lessThan">
      <formula>$C$4</formula>
    </cfRule>
  </conditionalFormatting>
  <conditionalFormatting sqref="X43">
    <cfRule type="cellIs" dxfId="22602" priority="413" operator="lessThan">
      <formula>$C$4</formula>
    </cfRule>
  </conditionalFormatting>
  <conditionalFormatting sqref="X44">
    <cfRule type="cellIs" dxfId="22601" priority="414" operator="lessThan">
      <formula>$C$4</formula>
    </cfRule>
  </conditionalFormatting>
  <conditionalFormatting sqref="X45">
    <cfRule type="cellIs" dxfId="22600" priority="415" operator="lessThan">
      <formula>$C$4</formula>
    </cfRule>
  </conditionalFormatting>
  <conditionalFormatting sqref="X46">
    <cfRule type="cellIs" dxfId="22599" priority="416" operator="lessThan">
      <formula>$C$4</formula>
    </cfRule>
  </conditionalFormatting>
  <conditionalFormatting sqref="X47">
    <cfRule type="cellIs" dxfId="22598" priority="417" operator="lessThan">
      <formula>$C$4</formula>
    </cfRule>
  </conditionalFormatting>
  <conditionalFormatting sqref="BC11">
    <cfRule type="cellIs" dxfId="22597" priority="128" operator="lessThan">
      <formula>$C$4</formula>
    </cfRule>
  </conditionalFormatting>
  <conditionalFormatting sqref="BC12">
    <cfRule type="cellIs" dxfId="22596" priority="129" operator="lessThan">
      <formula>$C$4</formula>
    </cfRule>
  </conditionalFormatting>
  <conditionalFormatting sqref="BC13">
    <cfRule type="cellIs" dxfId="22595" priority="130" operator="lessThan">
      <formula>$C$4</formula>
    </cfRule>
  </conditionalFormatting>
  <conditionalFormatting sqref="BC14">
    <cfRule type="cellIs" dxfId="22594" priority="131" operator="lessThan">
      <formula>$C$4</formula>
    </cfRule>
  </conditionalFormatting>
  <conditionalFormatting sqref="BC15">
    <cfRule type="cellIs" dxfId="22593" priority="132" operator="lessThan">
      <formula>$C$4</formula>
    </cfRule>
  </conditionalFormatting>
  <conditionalFormatting sqref="BC16">
    <cfRule type="cellIs" dxfId="22592" priority="133" operator="lessThan">
      <formula>$C$4</formula>
    </cfRule>
  </conditionalFormatting>
  <conditionalFormatting sqref="BC17">
    <cfRule type="cellIs" dxfId="22591" priority="134" operator="lessThan">
      <formula>$C$4</formula>
    </cfRule>
  </conditionalFormatting>
  <conditionalFormatting sqref="BC18">
    <cfRule type="cellIs" dxfId="22590" priority="135" operator="lessThan">
      <formula>$C$4</formula>
    </cfRule>
  </conditionalFormatting>
  <conditionalFormatting sqref="BC19">
    <cfRule type="cellIs" dxfId="22589" priority="136" operator="lessThan">
      <formula>$C$4</formula>
    </cfRule>
  </conditionalFormatting>
  <conditionalFormatting sqref="BC20">
    <cfRule type="cellIs" dxfId="22588" priority="137" operator="lessThan">
      <formula>$C$4</formula>
    </cfRule>
  </conditionalFormatting>
  <conditionalFormatting sqref="BC21">
    <cfRule type="cellIs" dxfId="22587" priority="138" operator="lessThan">
      <formula>$C$4</formula>
    </cfRule>
  </conditionalFormatting>
  <conditionalFormatting sqref="BC22">
    <cfRule type="cellIs" dxfId="22586" priority="139" operator="lessThan">
      <formula>$C$4</formula>
    </cfRule>
  </conditionalFormatting>
  <conditionalFormatting sqref="BC23">
    <cfRule type="cellIs" dxfId="22585" priority="140" operator="lessThan">
      <formula>$C$4</formula>
    </cfRule>
  </conditionalFormatting>
  <conditionalFormatting sqref="BC24">
    <cfRule type="cellIs" dxfId="22584" priority="141" operator="lessThan">
      <formula>$C$4</formula>
    </cfRule>
  </conditionalFormatting>
  <conditionalFormatting sqref="BC25">
    <cfRule type="cellIs" dxfId="22583" priority="142" operator="lessThan">
      <formula>$C$4</formula>
    </cfRule>
  </conditionalFormatting>
  <conditionalFormatting sqref="BC26">
    <cfRule type="cellIs" dxfId="22582" priority="143" operator="lessThan">
      <formula>$C$4</formula>
    </cfRule>
  </conditionalFormatting>
  <conditionalFormatting sqref="BC27">
    <cfRule type="cellIs" dxfId="22581" priority="144" operator="lessThan">
      <formula>$C$4</formula>
    </cfRule>
  </conditionalFormatting>
  <conditionalFormatting sqref="BC28">
    <cfRule type="cellIs" dxfId="22580" priority="145" operator="lessThan">
      <formula>$C$4</formula>
    </cfRule>
  </conditionalFormatting>
  <conditionalFormatting sqref="BC29">
    <cfRule type="cellIs" dxfId="22579" priority="146" operator="lessThan">
      <formula>$C$4</formula>
    </cfRule>
  </conditionalFormatting>
  <conditionalFormatting sqref="BC30">
    <cfRule type="cellIs" dxfId="22578" priority="147" operator="lessThan">
      <formula>$C$4</formula>
    </cfRule>
  </conditionalFormatting>
  <conditionalFormatting sqref="BC31">
    <cfRule type="cellIs" dxfId="22577" priority="148" operator="lessThan">
      <formula>$C$4</formula>
    </cfRule>
  </conditionalFormatting>
  <conditionalFormatting sqref="BC32">
    <cfRule type="cellIs" dxfId="22576" priority="149" operator="lessThan">
      <formula>$C$4</formula>
    </cfRule>
  </conditionalFormatting>
  <conditionalFormatting sqref="BC33">
    <cfRule type="cellIs" dxfId="22575" priority="150" operator="lessThan">
      <formula>$C$4</formula>
    </cfRule>
  </conditionalFormatting>
  <conditionalFormatting sqref="BC34">
    <cfRule type="cellIs" dxfId="22574" priority="151" operator="lessThan">
      <formula>$C$4</formula>
    </cfRule>
  </conditionalFormatting>
  <conditionalFormatting sqref="BC35">
    <cfRule type="cellIs" dxfId="22573" priority="152" operator="lessThan">
      <formula>$C$4</formula>
    </cfRule>
  </conditionalFormatting>
  <conditionalFormatting sqref="BC36">
    <cfRule type="cellIs" dxfId="22572" priority="153" operator="lessThan">
      <formula>$C$4</formula>
    </cfRule>
  </conditionalFormatting>
  <conditionalFormatting sqref="BC37">
    <cfRule type="cellIs" dxfId="22571" priority="154" operator="lessThan">
      <formula>$C$4</formula>
    </cfRule>
  </conditionalFormatting>
  <conditionalFormatting sqref="BC38">
    <cfRule type="cellIs" dxfId="22570" priority="155" operator="lessThan">
      <formula>$C$4</formula>
    </cfRule>
  </conditionalFormatting>
  <conditionalFormatting sqref="BC39">
    <cfRule type="cellIs" dxfId="22569" priority="156" operator="lessThan">
      <formula>$C$4</formula>
    </cfRule>
  </conditionalFormatting>
  <conditionalFormatting sqref="BC40">
    <cfRule type="cellIs" dxfId="22568" priority="157" operator="lessThan">
      <formula>$C$4</formula>
    </cfRule>
  </conditionalFormatting>
  <conditionalFormatting sqref="BC41">
    <cfRule type="cellIs" dxfId="22567" priority="158" operator="lessThan">
      <formula>$C$4</formula>
    </cfRule>
  </conditionalFormatting>
  <conditionalFormatting sqref="BC42">
    <cfRule type="cellIs" dxfId="22566" priority="159" operator="lessThan">
      <formula>$C$4</formula>
    </cfRule>
  </conditionalFormatting>
  <conditionalFormatting sqref="BC43">
    <cfRule type="cellIs" dxfId="22565" priority="160" operator="lessThan">
      <formula>$C$4</formula>
    </cfRule>
  </conditionalFormatting>
  <conditionalFormatting sqref="BC44">
    <cfRule type="cellIs" dxfId="22564" priority="161" operator="lessThan">
      <formula>$C$4</formula>
    </cfRule>
  </conditionalFormatting>
  <conditionalFormatting sqref="BC45">
    <cfRule type="cellIs" dxfId="22563" priority="162" operator="lessThan">
      <formula>$C$4</formula>
    </cfRule>
  </conditionalFormatting>
  <conditionalFormatting sqref="BC46">
    <cfRule type="cellIs" dxfId="22562" priority="163" operator="lessThan">
      <formula>$C$4</formula>
    </cfRule>
  </conditionalFormatting>
  <conditionalFormatting sqref="BC47">
    <cfRule type="cellIs" dxfId="22561" priority="164" operator="lessThan">
      <formula>$C$4</formula>
    </cfRule>
  </conditionalFormatting>
  <conditionalFormatting sqref="BD11">
    <cfRule type="cellIs" dxfId="22560" priority="165" operator="lessThan">
      <formula>$C$4</formula>
    </cfRule>
  </conditionalFormatting>
  <conditionalFormatting sqref="BD12">
    <cfRule type="cellIs" dxfId="22559" priority="166" operator="lessThan">
      <formula>$C$4</formula>
    </cfRule>
  </conditionalFormatting>
  <conditionalFormatting sqref="BD13">
    <cfRule type="cellIs" dxfId="22558" priority="167" operator="lessThan">
      <formula>$C$4</formula>
    </cfRule>
  </conditionalFormatting>
  <conditionalFormatting sqref="BD14">
    <cfRule type="cellIs" dxfId="22557" priority="168" operator="lessThan">
      <formula>$C$4</formula>
    </cfRule>
  </conditionalFormatting>
  <conditionalFormatting sqref="BD15">
    <cfRule type="cellIs" dxfId="22556" priority="169" operator="lessThan">
      <formula>$C$4</formula>
    </cfRule>
  </conditionalFormatting>
  <conditionalFormatting sqref="BD16">
    <cfRule type="cellIs" dxfId="22555" priority="170" operator="lessThan">
      <formula>$C$4</formula>
    </cfRule>
  </conditionalFormatting>
  <conditionalFormatting sqref="BD17">
    <cfRule type="cellIs" dxfId="22554" priority="171" operator="lessThan">
      <formula>$C$4</formula>
    </cfRule>
  </conditionalFormatting>
  <conditionalFormatting sqref="BD18">
    <cfRule type="cellIs" dxfId="22553" priority="172" operator="lessThan">
      <formula>$C$4</formula>
    </cfRule>
  </conditionalFormatting>
  <conditionalFormatting sqref="BD19">
    <cfRule type="cellIs" dxfId="22552" priority="173" operator="lessThan">
      <formula>$C$4</formula>
    </cfRule>
  </conditionalFormatting>
  <conditionalFormatting sqref="BD20">
    <cfRule type="cellIs" dxfId="22551" priority="174" operator="lessThan">
      <formula>$C$4</formula>
    </cfRule>
  </conditionalFormatting>
  <conditionalFormatting sqref="BD21">
    <cfRule type="cellIs" dxfId="22550" priority="175" operator="lessThan">
      <formula>$C$4</formula>
    </cfRule>
  </conditionalFormatting>
  <conditionalFormatting sqref="BD22">
    <cfRule type="cellIs" dxfId="22549" priority="176" operator="lessThan">
      <formula>$C$4</formula>
    </cfRule>
  </conditionalFormatting>
  <conditionalFormatting sqref="BD23">
    <cfRule type="cellIs" dxfId="22548" priority="177" operator="lessThan">
      <formula>$C$4</formula>
    </cfRule>
  </conditionalFormatting>
  <conditionalFormatting sqref="BD24">
    <cfRule type="cellIs" dxfId="22547" priority="178" operator="lessThan">
      <formula>$C$4</formula>
    </cfRule>
  </conditionalFormatting>
  <conditionalFormatting sqref="BD25">
    <cfRule type="cellIs" dxfId="22546" priority="179" operator="lessThan">
      <formula>$C$4</formula>
    </cfRule>
  </conditionalFormatting>
  <conditionalFormatting sqref="BD26">
    <cfRule type="cellIs" dxfId="22545" priority="180" operator="lessThan">
      <formula>$C$4</formula>
    </cfRule>
  </conditionalFormatting>
  <conditionalFormatting sqref="BD27">
    <cfRule type="cellIs" dxfId="22544" priority="181" operator="lessThan">
      <formula>$C$4</formula>
    </cfRule>
  </conditionalFormatting>
  <conditionalFormatting sqref="BD28">
    <cfRule type="cellIs" dxfId="22543" priority="182" operator="lessThan">
      <formula>$C$4</formula>
    </cfRule>
  </conditionalFormatting>
  <conditionalFormatting sqref="BD29">
    <cfRule type="cellIs" dxfId="22542" priority="183" operator="lessThan">
      <formula>$C$4</formula>
    </cfRule>
  </conditionalFormatting>
  <conditionalFormatting sqref="BD30">
    <cfRule type="cellIs" dxfId="22541" priority="184" operator="lessThan">
      <formula>$C$4</formula>
    </cfRule>
  </conditionalFormatting>
  <conditionalFormatting sqref="BD31">
    <cfRule type="cellIs" dxfId="22540" priority="185" operator="lessThan">
      <formula>$C$4</formula>
    </cfRule>
  </conditionalFormatting>
  <conditionalFormatting sqref="BD32">
    <cfRule type="cellIs" dxfId="22539" priority="186" operator="lessThan">
      <formula>$C$4</formula>
    </cfRule>
  </conditionalFormatting>
  <conditionalFormatting sqref="BD33">
    <cfRule type="cellIs" dxfId="22538" priority="187" operator="lessThan">
      <formula>$C$4</formula>
    </cfRule>
  </conditionalFormatting>
  <conditionalFormatting sqref="BD34">
    <cfRule type="cellIs" dxfId="22537" priority="188" operator="lessThan">
      <formula>$C$4</formula>
    </cfRule>
  </conditionalFormatting>
  <conditionalFormatting sqref="BD35">
    <cfRule type="cellIs" dxfId="22536" priority="189" operator="lessThan">
      <formula>$C$4</formula>
    </cfRule>
  </conditionalFormatting>
  <conditionalFormatting sqref="BD36">
    <cfRule type="cellIs" dxfId="22535" priority="190" operator="lessThan">
      <formula>$C$4</formula>
    </cfRule>
  </conditionalFormatting>
  <conditionalFormatting sqref="BD37">
    <cfRule type="cellIs" dxfId="22534" priority="191" operator="lessThan">
      <formula>$C$4</formula>
    </cfRule>
  </conditionalFormatting>
  <conditionalFormatting sqref="BD38">
    <cfRule type="cellIs" dxfId="22533" priority="192" operator="lessThan">
      <formula>$C$4</formula>
    </cfRule>
  </conditionalFormatting>
  <conditionalFormatting sqref="BD39">
    <cfRule type="cellIs" dxfId="22532" priority="193" operator="lessThan">
      <formula>$C$4</formula>
    </cfRule>
  </conditionalFormatting>
  <conditionalFormatting sqref="BD40">
    <cfRule type="cellIs" dxfId="22531" priority="194" operator="lessThan">
      <formula>$C$4</formula>
    </cfRule>
  </conditionalFormatting>
  <conditionalFormatting sqref="BD41">
    <cfRule type="cellIs" dxfId="22530" priority="195" operator="lessThan">
      <formula>$C$4</formula>
    </cfRule>
  </conditionalFormatting>
  <conditionalFormatting sqref="BD42">
    <cfRule type="cellIs" dxfId="22529" priority="196" operator="lessThan">
      <formula>$C$4</formula>
    </cfRule>
  </conditionalFormatting>
  <conditionalFormatting sqref="BD43">
    <cfRule type="cellIs" dxfId="22528" priority="197" operator="lessThan">
      <formula>$C$4</formula>
    </cfRule>
  </conditionalFormatting>
  <conditionalFormatting sqref="BD44">
    <cfRule type="cellIs" dxfId="22527" priority="198" operator="lessThan">
      <formula>$C$4</formula>
    </cfRule>
  </conditionalFormatting>
  <conditionalFormatting sqref="BD45">
    <cfRule type="cellIs" dxfId="22526" priority="199" operator="lessThan">
      <formula>$C$4</formula>
    </cfRule>
  </conditionalFormatting>
  <conditionalFormatting sqref="BD46">
    <cfRule type="cellIs" dxfId="22525" priority="200" operator="lessThan">
      <formula>$C$4</formula>
    </cfRule>
  </conditionalFormatting>
  <conditionalFormatting sqref="BD47">
    <cfRule type="cellIs" dxfId="22524" priority="201" operator="lessThan">
      <formula>$C$4</formula>
    </cfRule>
  </conditionalFormatting>
  <conditionalFormatting sqref="BF11">
    <cfRule type="cellIs" dxfId="22523" priority="202" operator="lessThan">
      <formula>$C$4</formula>
    </cfRule>
  </conditionalFormatting>
  <conditionalFormatting sqref="BF12">
    <cfRule type="cellIs" dxfId="22522" priority="203" operator="lessThan">
      <formula>$C$4</formula>
    </cfRule>
  </conditionalFormatting>
  <conditionalFormatting sqref="BF13">
    <cfRule type="cellIs" dxfId="22521" priority="204" operator="lessThan">
      <formula>$C$4</formula>
    </cfRule>
  </conditionalFormatting>
  <conditionalFormatting sqref="BF14">
    <cfRule type="cellIs" dxfId="22520" priority="205" operator="lessThan">
      <formula>$C$4</formula>
    </cfRule>
  </conditionalFormatting>
  <conditionalFormatting sqref="BF15">
    <cfRule type="cellIs" dxfId="22519" priority="206" operator="lessThan">
      <formula>$C$4</formula>
    </cfRule>
  </conditionalFormatting>
  <conditionalFormatting sqref="BF16">
    <cfRule type="cellIs" dxfId="22518" priority="207" operator="lessThan">
      <formula>$C$4</formula>
    </cfRule>
  </conditionalFormatting>
  <conditionalFormatting sqref="BF17">
    <cfRule type="cellIs" dxfId="22517" priority="208" operator="lessThan">
      <formula>$C$4</formula>
    </cfRule>
  </conditionalFormatting>
  <conditionalFormatting sqref="BF18">
    <cfRule type="cellIs" dxfId="22516" priority="209" operator="lessThan">
      <formula>$C$4</formula>
    </cfRule>
  </conditionalFormatting>
  <conditionalFormatting sqref="BF19">
    <cfRule type="cellIs" dxfId="22515" priority="210" operator="lessThan">
      <formula>$C$4</formula>
    </cfRule>
  </conditionalFormatting>
  <conditionalFormatting sqref="BF20">
    <cfRule type="cellIs" dxfId="22514" priority="211" operator="lessThan">
      <formula>$C$4</formula>
    </cfRule>
  </conditionalFormatting>
  <conditionalFormatting sqref="BF21">
    <cfRule type="cellIs" dxfId="22513" priority="212" operator="lessThan">
      <formula>$C$4</formula>
    </cfRule>
  </conditionalFormatting>
  <conditionalFormatting sqref="BF22">
    <cfRule type="cellIs" dxfId="22512" priority="213" operator="lessThan">
      <formula>$C$4</formula>
    </cfRule>
  </conditionalFormatting>
  <conditionalFormatting sqref="BF23">
    <cfRule type="cellIs" dxfId="22511" priority="214" operator="lessThan">
      <formula>$C$4</formula>
    </cfRule>
  </conditionalFormatting>
  <conditionalFormatting sqref="BF24">
    <cfRule type="cellIs" dxfId="22510" priority="215" operator="lessThan">
      <formula>$C$4</formula>
    </cfRule>
  </conditionalFormatting>
  <conditionalFormatting sqref="BF25">
    <cfRule type="cellIs" dxfId="22509" priority="216" operator="lessThan">
      <formula>$C$4</formula>
    </cfRule>
  </conditionalFormatting>
  <conditionalFormatting sqref="BF26">
    <cfRule type="cellIs" dxfId="22508" priority="217" operator="lessThan">
      <formula>$C$4</formula>
    </cfRule>
  </conditionalFormatting>
  <conditionalFormatting sqref="BF27">
    <cfRule type="cellIs" dxfId="22507" priority="218" operator="lessThan">
      <formula>$C$4</formula>
    </cfRule>
  </conditionalFormatting>
  <conditionalFormatting sqref="BF28">
    <cfRule type="cellIs" dxfId="22506" priority="219" operator="lessThan">
      <formula>$C$4</formula>
    </cfRule>
  </conditionalFormatting>
  <conditionalFormatting sqref="BF29">
    <cfRule type="cellIs" dxfId="22505" priority="220" operator="lessThan">
      <formula>$C$4</formula>
    </cfRule>
  </conditionalFormatting>
  <conditionalFormatting sqref="BF30">
    <cfRule type="cellIs" dxfId="22504" priority="221" operator="lessThan">
      <formula>$C$4</formula>
    </cfRule>
  </conditionalFormatting>
  <conditionalFormatting sqref="BF31">
    <cfRule type="cellIs" dxfId="22503" priority="222" operator="lessThan">
      <formula>$C$4</formula>
    </cfRule>
  </conditionalFormatting>
  <conditionalFormatting sqref="BF32">
    <cfRule type="cellIs" dxfId="22502" priority="223" operator="lessThan">
      <formula>$C$4</formula>
    </cfRule>
  </conditionalFormatting>
  <conditionalFormatting sqref="BF33">
    <cfRule type="cellIs" dxfId="22501" priority="224" operator="lessThan">
      <formula>$C$4</formula>
    </cfRule>
  </conditionalFormatting>
  <conditionalFormatting sqref="BF34">
    <cfRule type="cellIs" dxfId="22500" priority="225" operator="lessThan">
      <formula>$C$4</formula>
    </cfRule>
  </conditionalFormatting>
  <conditionalFormatting sqref="BF35">
    <cfRule type="cellIs" dxfId="22499" priority="226" operator="lessThan">
      <formula>$C$4</formula>
    </cfRule>
  </conditionalFormatting>
  <conditionalFormatting sqref="BF36">
    <cfRule type="cellIs" dxfId="22498" priority="227" operator="lessThan">
      <formula>$C$4</formula>
    </cfRule>
  </conditionalFormatting>
  <conditionalFormatting sqref="BF37">
    <cfRule type="cellIs" dxfId="22497" priority="228" operator="lessThan">
      <formula>$C$4</formula>
    </cfRule>
  </conditionalFormatting>
  <conditionalFormatting sqref="BF38">
    <cfRule type="cellIs" dxfId="22496" priority="229" operator="lessThan">
      <formula>$C$4</formula>
    </cfRule>
  </conditionalFormatting>
  <conditionalFormatting sqref="BF39">
    <cfRule type="cellIs" dxfId="22495" priority="230" operator="lessThan">
      <formula>$C$4</formula>
    </cfRule>
  </conditionalFormatting>
  <conditionalFormatting sqref="BF40">
    <cfRule type="cellIs" dxfId="22494" priority="231" operator="lessThan">
      <formula>$C$4</formula>
    </cfRule>
  </conditionalFormatting>
  <conditionalFormatting sqref="BF41">
    <cfRule type="cellIs" dxfId="22493" priority="232" operator="lessThan">
      <formula>$C$4</formula>
    </cfRule>
  </conditionalFormatting>
  <conditionalFormatting sqref="BF42">
    <cfRule type="cellIs" dxfId="22492" priority="233" operator="lessThan">
      <formula>$C$4</formula>
    </cfRule>
  </conditionalFormatting>
  <conditionalFormatting sqref="BF43">
    <cfRule type="cellIs" dxfId="22491" priority="234" operator="lessThan">
      <formula>$C$4</formula>
    </cfRule>
  </conditionalFormatting>
  <conditionalFormatting sqref="BF44">
    <cfRule type="cellIs" dxfId="22490" priority="235" operator="lessThan">
      <formula>$C$4</formula>
    </cfRule>
  </conditionalFormatting>
  <conditionalFormatting sqref="BF45">
    <cfRule type="cellIs" dxfId="22489" priority="236" operator="lessThan">
      <formula>$C$4</formula>
    </cfRule>
  </conditionalFormatting>
  <conditionalFormatting sqref="BF46">
    <cfRule type="cellIs" dxfId="22488" priority="237" operator="lessThan">
      <formula>$C$4</formula>
    </cfRule>
  </conditionalFormatting>
  <conditionalFormatting sqref="BF47">
    <cfRule type="cellIs" dxfId="22487" priority="238" operator="lessThan">
      <formula>$C$4</formula>
    </cfRule>
  </conditionalFormatting>
  <conditionalFormatting sqref="BG11">
    <cfRule type="cellIs" dxfId="22486" priority="239" operator="lessThan">
      <formula>$C$4</formula>
    </cfRule>
  </conditionalFormatting>
  <conditionalFormatting sqref="BG12">
    <cfRule type="cellIs" dxfId="22485" priority="240" operator="lessThan">
      <formula>$C$4</formula>
    </cfRule>
  </conditionalFormatting>
  <conditionalFormatting sqref="BG13">
    <cfRule type="cellIs" dxfId="22484" priority="241" operator="lessThan">
      <formula>$C$4</formula>
    </cfRule>
  </conditionalFormatting>
  <conditionalFormatting sqref="BG14">
    <cfRule type="cellIs" dxfId="22483" priority="242" operator="lessThan">
      <formula>$C$4</formula>
    </cfRule>
  </conditionalFormatting>
  <conditionalFormatting sqref="BG15">
    <cfRule type="cellIs" dxfId="22482" priority="243" operator="lessThan">
      <formula>$C$4</formula>
    </cfRule>
  </conditionalFormatting>
  <conditionalFormatting sqref="BG16">
    <cfRule type="cellIs" dxfId="22481" priority="244" operator="lessThan">
      <formula>$C$4</formula>
    </cfRule>
  </conditionalFormatting>
  <conditionalFormatting sqref="BG17">
    <cfRule type="cellIs" dxfId="22480" priority="245" operator="lessThan">
      <formula>$C$4</formula>
    </cfRule>
  </conditionalFormatting>
  <conditionalFormatting sqref="BG18">
    <cfRule type="cellIs" dxfId="22479" priority="246" operator="lessThan">
      <formula>$C$4</formula>
    </cfRule>
  </conditionalFormatting>
  <conditionalFormatting sqref="BG19">
    <cfRule type="cellIs" dxfId="22478" priority="247" operator="lessThan">
      <formula>$C$4</formula>
    </cfRule>
  </conditionalFormatting>
  <conditionalFormatting sqref="BG20">
    <cfRule type="cellIs" dxfId="22477" priority="248" operator="lessThan">
      <formula>$C$4</formula>
    </cfRule>
  </conditionalFormatting>
  <conditionalFormatting sqref="BG21">
    <cfRule type="cellIs" dxfId="22476" priority="249" operator="lessThan">
      <formula>$C$4</formula>
    </cfRule>
  </conditionalFormatting>
  <conditionalFormatting sqref="BG22">
    <cfRule type="cellIs" dxfId="22475" priority="250" operator="lessThan">
      <formula>$C$4</formula>
    </cfRule>
  </conditionalFormatting>
  <conditionalFormatting sqref="BG23">
    <cfRule type="cellIs" dxfId="22474" priority="251" operator="lessThan">
      <formula>$C$4</formula>
    </cfRule>
  </conditionalFormatting>
  <conditionalFormatting sqref="BG24">
    <cfRule type="cellIs" dxfId="22473" priority="252" operator="lessThan">
      <formula>$C$4</formula>
    </cfRule>
  </conditionalFormatting>
  <conditionalFormatting sqref="BG25">
    <cfRule type="cellIs" dxfId="22472" priority="253" operator="lessThan">
      <formula>$C$4</formula>
    </cfRule>
  </conditionalFormatting>
  <conditionalFormatting sqref="BG26">
    <cfRule type="cellIs" dxfId="22471" priority="254" operator="lessThan">
      <formula>$C$4</formula>
    </cfRule>
  </conditionalFormatting>
  <conditionalFormatting sqref="BG27">
    <cfRule type="cellIs" dxfId="22470" priority="255" operator="lessThan">
      <formula>$C$4</formula>
    </cfRule>
  </conditionalFormatting>
  <conditionalFormatting sqref="BG28">
    <cfRule type="cellIs" dxfId="22469" priority="256" operator="lessThan">
      <formula>$C$4</formula>
    </cfRule>
  </conditionalFormatting>
  <conditionalFormatting sqref="BG29">
    <cfRule type="cellIs" dxfId="22468" priority="257" operator="lessThan">
      <formula>$C$4</formula>
    </cfRule>
  </conditionalFormatting>
  <conditionalFormatting sqref="BG30">
    <cfRule type="cellIs" dxfId="22467" priority="258" operator="lessThan">
      <formula>$C$4</formula>
    </cfRule>
  </conditionalFormatting>
  <conditionalFormatting sqref="BG31">
    <cfRule type="cellIs" dxfId="22466" priority="259" operator="lessThan">
      <formula>$C$4</formula>
    </cfRule>
  </conditionalFormatting>
  <conditionalFormatting sqref="BG32">
    <cfRule type="cellIs" dxfId="22465" priority="260" operator="lessThan">
      <formula>$C$4</formula>
    </cfRule>
  </conditionalFormatting>
  <conditionalFormatting sqref="BG33">
    <cfRule type="cellIs" dxfId="22464" priority="261" operator="lessThan">
      <formula>$C$4</formula>
    </cfRule>
  </conditionalFormatting>
  <conditionalFormatting sqref="BG34">
    <cfRule type="cellIs" dxfId="22463" priority="262" operator="lessThan">
      <formula>$C$4</formula>
    </cfRule>
  </conditionalFormatting>
  <conditionalFormatting sqref="BG35">
    <cfRule type="cellIs" dxfId="22462" priority="263" operator="lessThan">
      <formula>$C$4</formula>
    </cfRule>
  </conditionalFormatting>
  <conditionalFormatting sqref="BG36">
    <cfRule type="cellIs" dxfId="22461" priority="264" operator="lessThan">
      <formula>$C$4</formula>
    </cfRule>
  </conditionalFormatting>
  <conditionalFormatting sqref="BG37">
    <cfRule type="cellIs" dxfId="22460" priority="265" operator="lessThan">
      <formula>$C$4</formula>
    </cfRule>
  </conditionalFormatting>
  <conditionalFormatting sqref="BG38">
    <cfRule type="cellIs" dxfId="22459" priority="266" operator="lessThan">
      <formula>$C$4</formula>
    </cfRule>
  </conditionalFormatting>
  <conditionalFormatting sqref="BG39">
    <cfRule type="cellIs" dxfId="22458" priority="267" operator="lessThan">
      <formula>$C$4</formula>
    </cfRule>
  </conditionalFormatting>
  <conditionalFormatting sqref="BG40">
    <cfRule type="cellIs" dxfId="22457" priority="268" operator="lessThan">
      <formula>$C$4</formula>
    </cfRule>
  </conditionalFormatting>
  <conditionalFormatting sqref="BG41">
    <cfRule type="cellIs" dxfId="22456" priority="269" operator="lessThan">
      <formula>$C$4</formula>
    </cfRule>
  </conditionalFormatting>
  <conditionalFormatting sqref="BG42">
    <cfRule type="cellIs" dxfId="22455" priority="270" operator="lessThan">
      <formula>$C$4</formula>
    </cfRule>
  </conditionalFormatting>
  <conditionalFormatting sqref="BG43">
    <cfRule type="cellIs" dxfId="22454" priority="271" operator="lessThan">
      <formula>$C$4</formula>
    </cfRule>
  </conditionalFormatting>
  <conditionalFormatting sqref="BG44">
    <cfRule type="cellIs" dxfId="22453" priority="272" operator="lessThan">
      <formula>$C$4</formula>
    </cfRule>
  </conditionalFormatting>
  <conditionalFormatting sqref="BG45">
    <cfRule type="cellIs" dxfId="22452" priority="273" operator="lessThan">
      <formula>$C$4</formula>
    </cfRule>
  </conditionalFormatting>
  <conditionalFormatting sqref="BG46">
    <cfRule type="cellIs" dxfId="22451" priority="274" operator="lessThan">
      <formula>$C$4</formula>
    </cfRule>
  </conditionalFormatting>
  <conditionalFormatting sqref="BG47">
    <cfRule type="cellIs" dxfId="22450" priority="275" operator="lessThan">
      <formula>$C$4</formula>
    </cfRule>
  </conditionalFormatting>
  <conditionalFormatting sqref="BB11:BB14">
    <cfRule type="cellIs" dxfId="22449" priority="125" operator="lessThan">
      <formula>$C$4</formula>
    </cfRule>
  </conditionalFormatting>
  <conditionalFormatting sqref="BB15">
    <cfRule type="cellIs" dxfId="22448" priority="126" operator="lessThan">
      <formula>$C$4</formula>
    </cfRule>
  </conditionalFormatting>
  <conditionalFormatting sqref="BB16:BB47">
    <cfRule type="cellIs" dxfId="22447" priority="127" operator="lessThan">
      <formula>$C$4</formula>
    </cfRule>
  </conditionalFormatting>
  <conditionalFormatting sqref="BE11:BE14">
    <cfRule type="cellIs" dxfId="22446" priority="122" operator="lessThan">
      <formula>$C$4</formula>
    </cfRule>
  </conditionalFormatting>
  <conditionalFormatting sqref="BE15">
    <cfRule type="cellIs" dxfId="22445" priority="123" operator="lessThan">
      <formula>$C$4</formula>
    </cfRule>
  </conditionalFormatting>
  <conditionalFormatting sqref="BE16:BE47">
    <cfRule type="cellIs" dxfId="22444" priority="124" operator="lessThan">
      <formula>$C$4</formula>
    </cfRule>
  </conditionalFormatting>
  <conditionalFormatting sqref="BH11:BH14">
    <cfRule type="cellIs" dxfId="22443" priority="119" operator="lessThan">
      <formula>$C$4</formula>
    </cfRule>
  </conditionalFormatting>
  <conditionalFormatting sqref="BH15">
    <cfRule type="cellIs" dxfId="22442" priority="120" operator="lessThan">
      <formula>$C$4</formula>
    </cfRule>
  </conditionalFormatting>
  <conditionalFormatting sqref="BH16:BH47">
    <cfRule type="cellIs" dxfId="22441" priority="121" operator="lessThan">
      <formula>$C$4</formula>
    </cfRule>
  </conditionalFormatting>
  <conditionalFormatting sqref="CO13">
    <cfRule type="cellIs" dxfId="22440" priority="118" operator="lessThan">
      <formula>1</formula>
    </cfRule>
  </conditionalFormatting>
  <conditionalFormatting sqref="AG11">
    <cfRule type="cellIs" dxfId="22439" priority="81" operator="lessThan">
      <formula>$C$4</formula>
    </cfRule>
  </conditionalFormatting>
  <conditionalFormatting sqref="AG12">
    <cfRule type="cellIs" dxfId="22438" priority="82" operator="lessThan">
      <formula>$C$4</formula>
    </cfRule>
  </conditionalFormatting>
  <conditionalFormatting sqref="AG13">
    <cfRule type="cellIs" dxfId="22437" priority="83" operator="lessThan">
      <formula>$C$4</formula>
    </cfRule>
  </conditionalFormatting>
  <conditionalFormatting sqref="AG14">
    <cfRule type="cellIs" dxfId="22436" priority="84" operator="lessThan">
      <formula>$C$4</formula>
    </cfRule>
  </conditionalFormatting>
  <conditionalFormatting sqref="AG15">
    <cfRule type="cellIs" dxfId="22435" priority="85" operator="lessThan">
      <formula>$C$4</formula>
    </cfRule>
  </conditionalFormatting>
  <conditionalFormatting sqref="AG16">
    <cfRule type="cellIs" dxfId="22434" priority="86" operator="lessThan">
      <formula>$C$4</formula>
    </cfRule>
  </conditionalFormatting>
  <conditionalFormatting sqref="AG17">
    <cfRule type="cellIs" dxfId="22433" priority="87" operator="lessThan">
      <formula>$C$4</formula>
    </cfRule>
  </conditionalFormatting>
  <conditionalFormatting sqref="AG18">
    <cfRule type="cellIs" dxfId="22432" priority="88" operator="lessThan">
      <formula>$C$4</formula>
    </cfRule>
  </conditionalFormatting>
  <conditionalFormatting sqref="AG19">
    <cfRule type="cellIs" dxfId="22431" priority="89" operator="lessThan">
      <formula>$C$4</formula>
    </cfRule>
  </conditionalFormatting>
  <conditionalFormatting sqref="AG20">
    <cfRule type="cellIs" dxfId="22430" priority="90" operator="lessThan">
      <formula>$C$4</formula>
    </cfRule>
  </conditionalFormatting>
  <conditionalFormatting sqref="AG21">
    <cfRule type="cellIs" dxfId="22429" priority="91" operator="lessThan">
      <formula>$C$4</formula>
    </cfRule>
  </conditionalFormatting>
  <conditionalFormatting sqref="AG22">
    <cfRule type="cellIs" dxfId="22428" priority="92" operator="lessThan">
      <formula>$C$4</formula>
    </cfRule>
  </conditionalFormatting>
  <conditionalFormatting sqref="AG23">
    <cfRule type="cellIs" dxfId="22427" priority="93" operator="lessThan">
      <formula>$C$4</formula>
    </cfRule>
  </conditionalFormatting>
  <conditionalFormatting sqref="AG24">
    <cfRule type="cellIs" dxfId="22426" priority="94" operator="lessThan">
      <formula>$C$4</formula>
    </cfRule>
  </conditionalFormatting>
  <conditionalFormatting sqref="AG25">
    <cfRule type="cellIs" dxfId="22425" priority="95" operator="lessThan">
      <formula>$C$4</formula>
    </cfRule>
  </conditionalFormatting>
  <conditionalFormatting sqref="AG26">
    <cfRule type="cellIs" dxfId="22424" priority="96" operator="lessThan">
      <formula>$C$4</formula>
    </cfRule>
  </conditionalFormatting>
  <conditionalFormatting sqref="AG27">
    <cfRule type="cellIs" dxfId="22423" priority="97" operator="lessThan">
      <formula>$C$4</formula>
    </cfRule>
  </conditionalFormatting>
  <conditionalFormatting sqref="AG28">
    <cfRule type="cellIs" dxfId="22422" priority="98" operator="lessThan">
      <formula>$C$4</formula>
    </cfRule>
  </conditionalFormatting>
  <conditionalFormatting sqref="AG29">
    <cfRule type="cellIs" dxfId="22421" priority="99" operator="lessThan">
      <formula>$C$4</formula>
    </cfRule>
  </conditionalFormatting>
  <conditionalFormatting sqref="AG30">
    <cfRule type="cellIs" dxfId="22420" priority="100" operator="lessThan">
      <formula>$C$4</formula>
    </cfRule>
  </conditionalFormatting>
  <conditionalFormatting sqref="AG31">
    <cfRule type="cellIs" dxfId="22419" priority="101" operator="lessThan">
      <formula>$C$4</formula>
    </cfRule>
  </conditionalFormatting>
  <conditionalFormatting sqref="AG32">
    <cfRule type="cellIs" dxfId="22418" priority="102" operator="lessThan">
      <formula>$C$4</formula>
    </cfRule>
  </conditionalFormatting>
  <conditionalFormatting sqref="AG33">
    <cfRule type="cellIs" dxfId="22417" priority="103" operator="lessThan">
      <formula>$C$4</formula>
    </cfRule>
  </conditionalFormatting>
  <conditionalFormatting sqref="AG34">
    <cfRule type="cellIs" dxfId="22416" priority="104" operator="lessThan">
      <formula>$C$4</formula>
    </cfRule>
  </conditionalFormatting>
  <conditionalFormatting sqref="AG35">
    <cfRule type="cellIs" dxfId="22415" priority="105" operator="lessThan">
      <formula>$C$4</formula>
    </cfRule>
  </conditionalFormatting>
  <conditionalFormatting sqref="AG36">
    <cfRule type="cellIs" dxfId="22414" priority="106" operator="lessThan">
      <formula>$C$4</formula>
    </cfRule>
  </conditionalFormatting>
  <conditionalFormatting sqref="AG37">
    <cfRule type="cellIs" dxfId="22413" priority="107" operator="lessThan">
      <formula>$C$4</formula>
    </cfRule>
  </conditionalFormatting>
  <conditionalFormatting sqref="AG38">
    <cfRule type="cellIs" dxfId="22412" priority="108" operator="lessThan">
      <formula>$C$4</formula>
    </cfRule>
  </conditionalFormatting>
  <conditionalFormatting sqref="AG39">
    <cfRule type="cellIs" dxfId="22411" priority="109" operator="lessThan">
      <formula>$C$4</formula>
    </cfRule>
  </conditionalFormatting>
  <conditionalFormatting sqref="AG40">
    <cfRule type="cellIs" dxfId="22410" priority="110" operator="lessThan">
      <formula>$C$4</formula>
    </cfRule>
  </conditionalFormatting>
  <conditionalFormatting sqref="AG41">
    <cfRule type="cellIs" dxfId="22409" priority="111" operator="lessThan">
      <formula>$C$4</formula>
    </cfRule>
  </conditionalFormatting>
  <conditionalFormatting sqref="AG42">
    <cfRule type="cellIs" dxfId="22408" priority="112" operator="lessThan">
      <formula>$C$4</formula>
    </cfRule>
  </conditionalFormatting>
  <conditionalFormatting sqref="AG43">
    <cfRule type="cellIs" dxfId="22407" priority="113" operator="lessThan">
      <formula>$C$4</formula>
    </cfRule>
  </conditionalFormatting>
  <conditionalFormatting sqref="AG44">
    <cfRule type="cellIs" dxfId="22406" priority="114" operator="lessThan">
      <formula>$C$4</formula>
    </cfRule>
  </conditionalFormatting>
  <conditionalFormatting sqref="AG45">
    <cfRule type="cellIs" dxfId="22405" priority="115" operator="lessThan">
      <formula>$C$4</formula>
    </cfRule>
  </conditionalFormatting>
  <conditionalFormatting sqref="AG46">
    <cfRule type="cellIs" dxfId="22404" priority="116" operator="lessThan">
      <formula>$C$4</formula>
    </cfRule>
  </conditionalFormatting>
  <conditionalFormatting sqref="AG47">
    <cfRule type="cellIs" dxfId="22403" priority="117" operator="lessThan">
      <formula>$C$4</formula>
    </cfRule>
  </conditionalFormatting>
  <conditionalFormatting sqref="CO15">
    <cfRule type="cellIs" dxfId="22402" priority="80" operator="lessThan">
      <formula>1</formula>
    </cfRule>
  </conditionalFormatting>
  <conditionalFormatting sqref="CO16">
    <cfRule type="cellIs" dxfId="22401" priority="79" operator="lessThan">
      <formula>1</formula>
    </cfRule>
  </conditionalFormatting>
  <conditionalFormatting sqref="AI11">
    <cfRule type="cellIs" dxfId="22400" priority="42" operator="lessThan">
      <formula>$C$4</formula>
    </cfRule>
  </conditionalFormatting>
  <conditionalFormatting sqref="AI12">
    <cfRule type="cellIs" dxfId="22399" priority="43" operator="lessThan">
      <formula>$C$4</formula>
    </cfRule>
  </conditionalFormatting>
  <conditionalFormatting sqref="AI13">
    <cfRule type="cellIs" dxfId="22398" priority="44" operator="lessThan">
      <formula>$C$4</formula>
    </cfRule>
  </conditionalFormatting>
  <conditionalFormatting sqref="AI14">
    <cfRule type="cellIs" dxfId="22397" priority="45" operator="lessThan">
      <formula>$C$4</formula>
    </cfRule>
  </conditionalFormatting>
  <conditionalFormatting sqref="AI15">
    <cfRule type="cellIs" dxfId="22396" priority="46" operator="lessThan">
      <formula>$C$4</formula>
    </cfRule>
  </conditionalFormatting>
  <conditionalFormatting sqref="AI16">
    <cfRule type="cellIs" dxfId="22395" priority="47" operator="lessThan">
      <formula>$C$4</formula>
    </cfRule>
  </conditionalFormatting>
  <conditionalFormatting sqref="AI17">
    <cfRule type="cellIs" dxfId="22394" priority="48" operator="lessThan">
      <formula>$C$4</formula>
    </cfRule>
  </conditionalFormatting>
  <conditionalFormatting sqref="AI18">
    <cfRule type="cellIs" dxfId="22393" priority="49" operator="lessThan">
      <formula>$C$4</formula>
    </cfRule>
  </conditionalFormatting>
  <conditionalFormatting sqref="AI19">
    <cfRule type="cellIs" dxfId="22392" priority="50" operator="lessThan">
      <formula>$C$4</formula>
    </cfRule>
  </conditionalFormatting>
  <conditionalFormatting sqref="AI20">
    <cfRule type="cellIs" dxfId="22391" priority="51" operator="lessThan">
      <formula>$C$4</formula>
    </cfRule>
  </conditionalFormatting>
  <conditionalFormatting sqref="AI21">
    <cfRule type="cellIs" dxfId="22390" priority="52" operator="lessThan">
      <formula>$C$4</formula>
    </cfRule>
  </conditionalFormatting>
  <conditionalFormatting sqref="AI22">
    <cfRule type="cellIs" dxfId="22389" priority="53" operator="lessThan">
      <formula>$C$4</formula>
    </cfRule>
  </conditionalFormatting>
  <conditionalFormatting sqref="AI23">
    <cfRule type="cellIs" dxfId="22388" priority="54" operator="lessThan">
      <formula>$C$4</formula>
    </cfRule>
  </conditionalFormatting>
  <conditionalFormatting sqref="AI24">
    <cfRule type="cellIs" dxfId="22387" priority="55" operator="lessThan">
      <formula>$C$4</formula>
    </cfRule>
  </conditionalFormatting>
  <conditionalFormatting sqref="AI25">
    <cfRule type="cellIs" dxfId="22386" priority="56" operator="lessThan">
      <formula>$C$4</formula>
    </cfRule>
  </conditionalFormatting>
  <conditionalFormatting sqref="AI26">
    <cfRule type="cellIs" dxfId="22385" priority="57" operator="lessThan">
      <formula>$C$4</formula>
    </cfRule>
  </conditionalFormatting>
  <conditionalFormatting sqref="AI27">
    <cfRule type="cellIs" dxfId="22384" priority="58" operator="lessThan">
      <formula>$C$4</formula>
    </cfRule>
  </conditionalFormatting>
  <conditionalFormatting sqref="AI28">
    <cfRule type="cellIs" dxfId="22383" priority="59" operator="lessThan">
      <formula>$C$4</formula>
    </cfRule>
  </conditionalFormatting>
  <conditionalFormatting sqref="AI29">
    <cfRule type="cellIs" dxfId="22382" priority="60" operator="lessThan">
      <formula>$C$4</formula>
    </cfRule>
  </conditionalFormatting>
  <conditionalFormatting sqref="AI30">
    <cfRule type="cellIs" dxfId="22381" priority="61" operator="lessThan">
      <formula>$C$4</formula>
    </cfRule>
  </conditionalFormatting>
  <conditionalFormatting sqref="AI31">
    <cfRule type="cellIs" dxfId="22380" priority="62" operator="lessThan">
      <formula>$C$4</formula>
    </cfRule>
  </conditionalFormatting>
  <conditionalFormatting sqref="AI32">
    <cfRule type="cellIs" dxfId="22379" priority="63" operator="lessThan">
      <formula>$C$4</formula>
    </cfRule>
  </conditionalFormatting>
  <conditionalFormatting sqref="AI33">
    <cfRule type="cellIs" dxfId="22378" priority="64" operator="lessThan">
      <formula>$C$4</formula>
    </cfRule>
  </conditionalFormatting>
  <conditionalFormatting sqref="AI34">
    <cfRule type="cellIs" dxfId="22377" priority="65" operator="lessThan">
      <formula>$C$4</formula>
    </cfRule>
  </conditionalFormatting>
  <conditionalFormatting sqref="AI35">
    <cfRule type="cellIs" dxfId="22376" priority="66" operator="lessThan">
      <formula>$C$4</formula>
    </cfRule>
  </conditionalFormatting>
  <conditionalFormatting sqref="AI36">
    <cfRule type="cellIs" dxfId="22375" priority="67" operator="lessThan">
      <formula>$C$4</formula>
    </cfRule>
  </conditionalFormatting>
  <conditionalFormatting sqref="AI37">
    <cfRule type="cellIs" dxfId="22374" priority="68" operator="lessThan">
      <formula>$C$4</formula>
    </cfRule>
  </conditionalFormatting>
  <conditionalFormatting sqref="AI38">
    <cfRule type="cellIs" dxfId="22373" priority="69" operator="lessThan">
      <formula>$C$4</formula>
    </cfRule>
  </conditionalFormatting>
  <conditionalFormatting sqref="AI39">
    <cfRule type="cellIs" dxfId="22372" priority="70" operator="lessThan">
      <formula>$C$4</formula>
    </cfRule>
  </conditionalFormatting>
  <conditionalFormatting sqref="AI40">
    <cfRule type="cellIs" dxfId="22371" priority="71" operator="lessThan">
      <formula>$C$4</formula>
    </cfRule>
  </conditionalFormatting>
  <conditionalFormatting sqref="AI41">
    <cfRule type="cellIs" dxfId="22370" priority="72" operator="lessThan">
      <formula>$C$4</formula>
    </cfRule>
  </conditionalFormatting>
  <conditionalFormatting sqref="AI42">
    <cfRule type="cellIs" dxfId="22369" priority="73" operator="lessThan">
      <formula>$C$4</formula>
    </cfRule>
  </conditionalFormatting>
  <conditionalFormatting sqref="AI43">
    <cfRule type="cellIs" dxfId="22368" priority="74" operator="lessThan">
      <formula>$C$4</formula>
    </cfRule>
  </conditionalFormatting>
  <conditionalFormatting sqref="AI44">
    <cfRule type="cellIs" dxfId="22367" priority="75" operator="lessThan">
      <formula>$C$4</formula>
    </cfRule>
  </conditionalFormatting>
  <conditionalFormatting sqref="AI45">
    <cfRule type="cellIs" dxfId="22366" priority="76" operator="lessThan">
      <formula>$C$4</formula>
    </cfRule>
  </conditionalFormatting>
  <conditionalFormatting sqref="AI46">
    <cfRule type="cellIs" dxfId="22365" priority="77" operator="lessThan">
      <formula>$C$4</formula>
    </cfRule>
  </conditionalFormatting>
  <conditionalFormatting sqref="AI47">
    <cfRule type="cellIs" dxfId="22364" priority="78" operator="lessThan">
      <formula>$C$4</formula>
    </cfRule>
  </conditionalFormatting>
  <conditionalFormatting sqref="AL11">
    <cfRule type="cellIs" dxfId="22363" priority="5" operator="lessThan">
      <formula>$C$4</formula>
    </cfRule>
  </conditionalFormatting>
  <conditionalFormatting sqref="AL12">
    <cfRule type="cellIs" dxfId="22362" priority="6" operator="lessThan">
      <formula>$C$4</formula>
    </cfRule>
  </conditionalFormatting>
  <conditionalFormatting sqref="AL13">
    <cfRule type="cellIs" dxfId="22361" priority="7" operator="lessThan">
      <formula>$C$4</formula>
    </cfRule>
  </conditionalFormatting>
  <conditionalFormatting sqref="AL14">
    <cfRule type="cellIs" dxfId="22360" priority="8" operator="lessThan">
      <formula>$C$4</formula>
    </cfRule>
  </conditionalFormatting>
  <conditionalFormatting sqref="AL15">
    <cfRule type="cellIs" dxfId="22359" priority="9" operator="lessThan">
      <formula>$C$4</formula>
    </cfRule>
  </conditionalFormatting>
  <conditionalFormatting sqref="AL16">
    <cfRule type="cellIs" dxfId="22358" priority="10" operator="lessThan">
      <formula>$C$4</formula>
    </cfRule>
  </conditionalFormatting>
  <conditionalFormatting sqref="AL17">
    <cfRule type="cellIs" dxfId="22357" priority="11" operator="lessThan">
      <formula>$C$4</formula>
    </cfRule>
  </conditionalFormatting>
  <conditionalFormatting sqref="AL18">
    <cfRule type="cellIs" dxfId="22356" priority="12" operator="lessThan">
      <formula>$C$4</formula>
    </cfRule>
  </conditionalFormatting>
  <conditionalFormatting sqref="AL19">
    <cfRule type="cellIs" dxfId="22355" priority="13" operator="lessThan">
      <formula>$C$4</formula>
    </cfRule>
  </conditionalFormatting>
  <conditionalFormatting sqref="AL20">
    <cfRule type="cellIs" dxfId="22354" priority="14" operator="lessThan">
      <formula>$C$4</formula>
    </cfRule>
  </conditionalFormatting>
  <conditionalFormatting sqref="AL21">
    <cfRule type="cellIs" dxfId="22353" priority="15" operator="lessThan">
      <formula>$C$4</formula>
    </cfRule>
  </conditionalFormatting>
  <conditionalFormatting sqref="AL22">
    <cfRule type="cellIs" dxfId="22352" priority="16" operator="lessThan">
      <formula>$C$4</formula>
    </cfRule>
  </conditionalFormatting>
  <conditionalFormatting sqref="AL23">
    <cfRule type="cellIs" dxfId="22351" priority="17" operator="lessThan">
      <formula>$C$4</formula>
    </cfRule>
  </conditionalFormatting>
  <conditionalFormatting sqref="AL24">
    <cfRule type="cellIs" dxfId="22350" priority="18" operator="lessThan">
      <formula>$C$4</formula>
    </cfRule>
  </conditionalFormatting>
  <conditionalFormatting sqref="AL25">
    <cfRule type="cellIs" dxfId="22349" priority="19" operator="lessThan">
      <formula>$C$4</formula>
    </cfRule>
  </conditionalFormatting>
  <conditionalFormatting sqref="AL26">
    <cfRule type="cellIs" dxfId="22348" priority="20" operator="lessThan">
      <formula>$C$4</formula>
    </cfRule>
  </conditionalFormatting>
  <conditionalFormatting sqref="AL27">
    <cfRule type="cellIs" dxfId="22347" priority="21" operator="lessThan">
      <formula>$C$4</formula>
    </cfRule>
  </conditionalFormatting>
  <conditionalFormatting sqref="AL28">
    <cfRule type="cellIs" dxfId="22346" priority="22" operator="lessThan">
      <formula>$C$4</formula>
    </cfRule>
  </conditionalFormatting>
  <conditionalFormatting sqref="AL29">
    <cfRule type="cellIs" dxfId="22345" priority="23" operator="lessThan">
      <formula>$C$4</formula>
    </cfRule>
  </conditionalFormatting>
  <conditionalFormatting sqref="AL30">
    <cfRule type="cellIs" dxfId="22344" priority="24" operator="lessThan">
      <formula>$C$4</formula>
    </cfRule>
  </conditionalFormatting>
  <conditionalFormatting sqref="AL31">
    <cfRule type="cellIs" dxfId="22343" priority="25" operator="lessThan">
      <formula>$C$4</formula>
    </cfRule>
  </conditionalFormatting>
  <conditionalFormatting sqref="AL32">
    <cfRule type="cellIs" dxfId="22342" priority="26" operator="lessThan">
      <formula>$C$4</formula>
    </cfRule>
  </conditionalFormatting>
  <conditionalFormatting sqref="AL33">
    <cfRule type="cellIs" dxfId="22341" priority="27" operator="lessThan">
      <formula>$C$4</formula>
    </cfRule>
  </conditionalFormatting>
  <conditionalFormatting sqref="AL34">
    <cfRule type="cellIs" dxfId="22340" priority="28" operator="lessThan">
      <formula>$C$4</formula>
    </cfRule>
  </conditionalFormatting>
  <conditionalFormatting sqref="AL35">
    <cfRule type="cellIs" dxfId="22339" priority="29" operator="lessThan">
      <formula>$C$4</formula>
    </cfRule>
  </conditionalFormatting>
  <conditionalFormatting sqref="AL36">
    <cfRule type="cellIs" dxfId="22338" priority="30" operator="lessThan">
      <formula>$C$4</formula>
    </cfRule>
  </conditionalFormatting>
  <conditionalFormatting sqref="AL37">
    <cfRule type="cellIs" dxfId="22337" priority="31" operator="lessThan">
      <formula>$C$4</formula>
    </cfRule>
  </conditionalFormatting>
  <conditionalFormatting sqref="AL38">
    <cfRule type="cellIs" dxfId="22336" priority="32" operator="lessThan">
      <formula>$C$4</formula>
    </cfRule>
  </conditionalFormatting>
  <conditionalFormatting sqref="AL39">
    <cfRule type="cellIs" dxfId="22335" priority="33" operator="lessThan">
      <formula>$C$4</formula>
    </cfRule>
  </conditionalFormatting>
  <conditionalFormatting sqref="AL40">
    <cfRule type="cellIs" dxfId="22334" priority="34" operator="lessThan">
      <formula>$C$4</formula>
    </cfRule>
  </conditionalFormatting>
  <conditionalFormatting sqref="AL41">
    <cfRule type="cellIs" dxfId="22333" priority="35" operator="lessThan">
      <formula>$C$4</formula>
    </cfRule>
  </conditionalFormatting>
  <conditionalFormatting sqref="AL42">
    <cfRule type="cellIs" dxfId="22332" priority="36" operator="lessThan">
      <formula>$C$4</formula>
    </cfRule>
  </conditionalFormatting>
  <conditionalFormatting sqref="AL43">
    <cfRule type="cellIs" dxfId="22331" priority="37" operator="lessThan">
      <formula>$C$4</formula>
    </cfRule>
  </conditionalFormatting>
  <conditionalFormatting sqref="AL44">
    <cfRule type="cellIs" dxfId="22330" priority="38" operator="lessThan">
      <formula>$C$4</formula>
    </cfRule>
  </conditionalFormatting>
  <conditionalFormatting sqref="AL45">
    <cfRule type="cellIs" dxfId="22329" priority="39" operator="lessThan">
      <formula>$C$4</formula>
    </cfRule>
  </conditionalFormatting>
  <conditionalFormatting sqref="AL46">
    <cfRule type="cellIs" dxfId="22328" priority="40" operator="lessThan">
      <formula>$C$4</formula>
    </cfRule>
  </conditionalFormatting>
  <conditionalFormatting sqref="AL47">
    <cfRule type="cellIs" dxfId="22327" priority="41" operator="lessThan">
      <formula>$C$4</formula>
    </cfRule>
  </conditionalFormatting>
  <conditionalFormatting sqref="CO27">
    <cfRule type="cellIs" dxfId="75" priority="4" operator="lessThan">
      <formula>1</formula>
    </cfRule>
  </conditionalFormatting>
  <conditionalFormatting sqref="CO26">
    <cfRule type="cellIs" dxfId="74" priority="3" operator="lessThan">
      <formula>1</formula>
    </cfRule>
  </conditionalFormatting>
  <conditionalFormatting sqref="CO28">
    <cfRule type="cellIs" dxfId="73" priority="2" operator="lessThan">
      <formula>1</formula>
    </cfRule>
  </conditionalFormatting>
  <conditionalFormatting sqref="CO29">
    <cfRule type="cellIs" dxfId="72" priority="1" operator="lessThan">
      <formula>1</formula>
    </cfRule>
  </conditionalFormatting>
  <dataValidations count="858">
    <dataValidation type="decimal" allowBlank="1" showDropDown="1" showInputMessage="1" showErrorMessage="1" errorTitle="Masukan salah" error="Isian Anda salah!" promptTitle="Input yg diisikan" prompt="nilai angka antara 0 sampai 100." sqref="M11">
      <formula1>0</formula1>
      <formula2>100</formula2>
    </dataValidation>
    <dataValidation type="decimal" allowBlank="1" showDropDown="1" showInputMessage="1" showErrorMessage="1" errorTitle="Masukan salah" error="Isian Anda salah!" promptTitle="Input yg diisikan" prompt="nilai angka antara 0 sampai 100." sqref="M12">
      <formula1>0</formula1>
      <formula2>100</formula2>
    </dataValidation>
    <dataValidation type="decimal" allowBlank="1" showDropDown="1" showInputMessage="1" showErrorMessage="1" errorTitle="Masukan salah" error="Isian Anda salah!" promptTitle="Input yg diisikan" prompt="nilai angka antara 0 sampai 100." sqref="M13">
      <formula1>0</formula1>
      <formula2>100</formula2>
    </dataValidation>
    <dataValidation type="decimal" allowBlank="1" showDropDown="1" showInputMessage="1" showErrorMessage="1" errorTitle="Masukan salah" error="Isian Anda salah!" promptTitle="Input yg diisikan" prompt="nilai angka antara 0 sampai 100." sqref="M14">
      <formula1>0</formula1>
      <formula2>100</formula2>
    </dataValidation>
    <dataValidation type="decimal" allowBlank="1" showDropDown="1" showInputMessage="1" showErrorMessage="1" errorTitle="Masukan salah" error="Isian Anda salah!" promptTitle="Input yg diisikan" prompt="nilai angka antara 0 sampai 100." sqref="M15">
      <formula1>0</formula1>
      <formula2>100</formula2>
    </dataValidation>
    <dataValidation type="decimal" allowBlank="1" showDropDown="1" showInputMessage="1" showErrorMessage="1" errorTitle="Masukan salah" error="Isian Anda salah!" promptTitle="Input yg diisikan" prompt="nilai angka antara 0 sampai 100." sqref="M16">
      <formula1>0</formula1>
      <formula2>100</formula2>
    </dataValidation>
    <dataValidation type="decimal" allowBlank="1" showDropDown="1" showInputMessage="1" showErrorMessage="1" errorTitle="Masukan salah" error="Isian Anda salah!" promptTitle="Input yg diisikan" prompt="nilai angka antara 0 sampai 100." sqref="M17">
      <formula1>0</formula1>
      <formula2>100</formula2>
    </dataValidation>
    <dataValidation type="decimal" allowBlank="1" showDropDown="1" showInputMessage="1" showErrorMessage="1" errorTitle="Masukan salah" error="Isian Anda salah!" promptTitle="Input yg diisikan" prompt="nilai angka antara 0 sampai 100." sqref="M18">
      <formula1>0</formula1>
      <formula2>100</formula2>
    </dataValidation>
    <dataValidation type="decimal" allowBlank="1" showDropDown="1" showInputMessage="1" showErrorMessage="1" errorTitle="Masukan salah" error="Isian Anda salah!" promptTitle="Input yg diisikan" prompt="nilai angka antara 0 sampai 100." sqref="M19">
      <formula1>0</formula1>
      <formula2>100</formula2>
    </dataValidation>
    <dataValidation type="decimal" allowBlank="1" showDropDown="1" showInputMessage="1" showErrorMessage="1" errorTitle="Masukan salah" error="Isian Anda salah!" promptTitle="Input yg diisikan" prompt="nilai angka antara 0 sampai 100." sqref="M20">
      <formula1>0</formula1>
      <formula2>100</formula2>
    </dataValidation>
    <dataValidation type="decimal" allowBlank="1" showDropDown="1" showInputMessage="1" showErrorMessage="1" errorTitle="Masukan salah" error="Isian Anda salah!" promptTitle="Input yg diisikan" prompt="nilai angka antara 0 sampai 100." sqref="M21">
      <formula1>0</formula1>
      <formula2>100</formula2>
    </dataValidation>
    <dataValidation type="decimal" allowBlank="1" showDropDown="1" showInputMessage="1" showErrorMessage="1" errorTitle="Masukan salah" error="Isian Anda salah!" promptTitle="Input yg diisikan" prompt="nilai angka antara 0 sampai 100." sqref="M22">
      <formula1>0</formula1>
      <formula2>100</formula2>
    </dataValidation>
    <dataValidation type="decimal" allowBlank="1" showDropDown="1" showInputMessage="1" showErrorMessage="1" errorTitle="Masukan salah" error="Isian Anda salah!" promptTitle="Input yg diisikan" prompt="nilai angka antara 0 sampai 100." sqref="M23">
      <formula1>0</formula1>
      <formula2>100</formula2>
    </dataValidation>
    <dataValidation type="decimal" allowBlank="1" showDropDown="1" showInputMessage="1" showErrorMessage="1" errorTitle="Masukan salah" error="Isian Anda salah!" promptTitle="Input yg diisikan" prompt="nilai angka antara 0 sampai 100." sqref="M24">
      <formula1>0</formula1>
      <formula2>100</formula2>
    </dataValidation>
    <dataValidation type="decimal" allowBlank="1" showDropDown="1" showInputMessage="1" showErrorMessage="1" errorTitle="Masukan salah" error="Isian Anda salah!" promptTitle="Input yg diisikan" prompt="nilai angka antara 0 sampai 100." sqref="M25">
      <formula1>0</formula1>
      <formula2>100</formula2>
    </dataValidation>
    <dataValidation type="decimal" allowBlank="1" showDropDown="1" showInputMessage="1" showErrorMessage="1" errorTitle="Masukan salah" error="Isian Anda salah!" promptTitle="Input yg diisikan" prompt="nilai angka antara 0 sampai 100." sqref="M26">
      <formula1>0</formula1>
      <formula2>100</formula2>
    </dataValidation>
    <dataValidation type="decimal" allowBlank="1" showDropDown="1" showInputMessage="1" showErrorMessage="1" errorTitle="Masukan salah" error="Isian Anda salah!" promptTitle="Input yg diisikan" prompt="nilai angka antara 0 sampai 100." sqref="M27">
      <formula1>0</formula1>
      <formula2>100</formula2>
    </dataValidation>
    <dataValidation type="decimal" allowBlank="1" showDropDown="1" showInputMessage="1" showErrorMessage="1" errorTitle="Masukan salah" error="Isian Anda salah!" promptTitle="Input yg diisikan" prompt="nilai angka antara 0 sampai 100." sqref="M28">
      <formula1>0</formula1>
      <formula2>100</formula2>
    </dataValidation>
    <dataValidation type="decimal" allowBlank="1" showDropDown="1" showInputMessage="1" showErrorMessage="1" errorTitle="Masukan salah" error="Isian Anda salah!" promptTitle="Input yg diisikan" prompt="nilai angka antara 0 sampai 100." sqref="M29">
      <formula1>0</formula1>
      <formula2>100</formula2>
    </dataValidation>
    <dataValidation type="decimal" allowBlank="1" showDropDown="1" showInputMessage="1" showErrorMessage="1" errorTitle="Masukan salah" error="Isian Anda salah!" promptTitle="Input yg diisikan" prompt="nilai angka antara 0 sampai 100." sqref="M30">
      <formula1>0</formula1>
      <formula2>100</formula2>
    </dataValidation>
    <dataValidation type="decimal" allowBlank="1" showDropDown="1" showInputMessage="1" showErrorMessage="1" errorTitle="Masukan salah" error="Isian Anda salah!" promptTitle="Input yg diisikan" prompt="nilai angka antara 0 sampai 100." sqref="M31">
      <formula1>0</formula1>
      <formula2>100</formula2>
    </dataValidation>
    <dataValidation type="decimal" allowBlank="1" showDropDown="1" showInputMessage="1" showErrorMessage="1" errorTitle="Masukan salah" error="Isian Anda salah!" promptTitle="Input yg diisikan" prompt="nilai angka antara 0 sampai 100." sqref="M32">
      <formula1>0</formula1>
      <formula2>100</formula2>
    </dataValidation>
    <dataValidation type="decimal" allowBlank="1" showDropDown="1" showInputMessage="1" showErrorMessage="1" errorTitle="Masukan salah" error="Isian Anda salah!" promptTitle="Input yg diisikan" prompt="nilai angka antara 0 sampai 100." sqref="M33">
      <formula1>0</formula1>
      <formula2>100</formula2>
    </dataValidation>
    <dataValidation type="decimal" allowBlank="1" showDropDown="1" showInputMessage="1" showErrorMessage="1" errorTitle="Masukan salah" error="Isian Anda salah!" promptTitle="Input yg diisikan" prompt="nilai angka antara 0 sampai 100." sqref="M34">
      <formula1>0</formula1>
      <formula2>100</formula2>
    </dataValidation>
    <dataValidation type="decimal" allowBlank="1" showDropDown="1" showInputMessage="1" showErrorMessage="1" errorTitle="Masukan salah" error="Isian Anda salah!" promptTitle="Input yg diisikan" prompt="nilai angka antara 0 sampai 100." sqref="M35">
      <formula1>0</formula1>
      <formula2>100</formula2>
    </dataValidation>
    <dataValidation type="decimal" allowBlank="1" showDropDown="1" showInputMessage="1" showErrorMessage="1" errorTitle="Masukan salah" error="Isian Anda salah!" promptTitle="Input yg diisikan" prompt="nilai angka antara 0 sampai 100." sqref="M36">
      <formula1>0</formula1>
      <formula2>100</formula2>
    </dataValidation>
    <dataValidation type="decimal" allowBlank="1" showDropDown="1" showInputMessage="1" showErrorMessage="1" errorTitle="Masukan salah" error="Isian Anda salah!" promptTitle="Input yg diisikan" prompt="nilai angka antara 0 sampai 100." sqref="M37">
      <formula1>0</formula1>
      <formula2>100</formula2>
    </dataValidation>
    <dataValidation type="decimal" allowBlank="1" showDropDown="1" showInputMessage="1" showErrorMessage="1" errorTitle="Masukan salah" error="Isian Anda salah!" promptTitle="Input yg diisikan" prompt="nilai angka antara 0 sampai 100." sqref="M38">
      <formula1>0</formula1>
      <formula2>100</formula2>
    </dataValidation>
    <dataValidation type="decimal" allowBlank="1" showDropDown="1" showInputMessage="1" showErrorMessage="1" errorTitle="Masukan salah" error="Isian Anda salah!" promptTitle="Input yg diisikan" prompt="nilai angka antara 0 sampai 100." sqref="M39">
      <formula1>0</formula1>
      <formula2>100</formula2>
    </dataValidation>
    <dataValidation type="decimal" allowBlank="1" showDropDown="1" showInputMessage="1" showErrorMessage="1" errorTitle="Masukan salah" error="Isian Anda salah!" promptTitle="Input yg diisikan" prompt="nilai angka antara 0 sampai 100." sqref="M40">
      <formula1>0</formula1>
      <formula2>100</formula2>
    </dataValidation>
    <dataValidation type="decimal" allowBlank="1" showDropDown="1" showInputMessage="1" showErrorMessage="1" errorTitle="Masukan salah" error="Isian Anda salah!" promptTitle="Input yg diisikan" prompt="nilai angka antara 0 sampai 100." sqref="M41">
      <formula1>0</formula1>
      <formula2>100</formula2>
    </dataValidation>
    <dataValidation type="decimal" allowBlank="1" showDropDown="1" showInputMessage="1" showErrorMessage="1" errorTitle="Masukan salah" error="Isian Anda salah!" promptTitle="Input yg diisikan" prompt="nilai angka antara 0 sampai 100." sqref="M42">
      <formula1>0</formula1>
      <formula2>100</formula2>
    </dataValidation>
    <dataValidation type="decimal" allowBlank="1" showDropDown="1" showInputMessage="1" showErrorMessage="1" errorTitle="Masukan salah" error="Isian Anda salah!" promptTitle="Input yg diisikan" prompt="nilai angka antara 0 sampai 100." sqref="M43">
      <formula1>0</formula1>
      <formula2>100</formula2>
    </dataValidation>
    <dataValidation type="decimal" allowBlank="1" showDropDown="1" showInputMessage="1" showErrorMessage="1" errorTitle="Masukan salah" error="Isian Anda salah!" promptTitle="Input yg diisikan" prompt="nilai angka antara 0 sampai 100." sqref="M44">
      <formula1>0</formula1>
      <formula2>100</formula2>
    </dataValidation>
    <dataValidation type="decimal" allowBlank="1" showDropDown="1" showInputMessage="1" showErrorMessage="1" errorTitle="Masukan salah" error="Isian Anda salah!" promptTitle="Input yg diisikan" prompt="nilai angka antara 0 sampai 100." sqref="M45">
      <formula1>0</formula1>
      <formula2>100</formula2>
    </dataValidation>
    <dataValidation type="decimal" allowBlank="1" showDropDown="1" showInputMessage="1" showErrorMessage="1" errorTitle="Masukan salah" error="Isian Anda salah!" promptTitle="Input yg diisikan" prompt="nilai angka antara 0 sampai 100." sqref="M46">
      <formula1>0</formula1>
      <formula2>100</formula2>
    </dataValidation>
    <dataValidation type="decimal" allowBlank="1" showDropDown="1" showInputMessage="1" showErrorMessage="1" errorTitle="Masukan salah" error="Isian Anda salah!" promptTitle="Input yg diisikan" prompt="nilai angka antara 0 sampai 100." sqref="M47">
      <formula1>0</formula1>
      <formula2>100</formula2>
    </dataValidation>
    <dataValidation type="decimal" allowBlank="1" showDropDown="1" showInputMessage="1" showErrorMessage="1" errorTitle="Masukan salah" error="Isian Anda salah!" promptTitle="Input yg diisikan" prompt="nilai angka antara 0 sampai 100." sqref="M48">
      <formula1>0</formula1>
      <formula2>100</formula2>
    </dataValidation>
    <dataValidation type="decimal" allowBlank="1" showDropDown="1" showInputMessage="1" showErrorMessage="1" errorTitle="Masukan salah" error="Isian Anda salah!" promptTitle="Input yg diisikan" prompt="nilai angka antara 0 sampai 100." sqref="M49">
      <formula1>0</formula1>
      <formula2>100</formula2>
    </dataValidation>
    <dataValidation type="decimal" allowBlank="1" showDropDown="1" showInputMessage="1" showErrorMessage="1" errorTitle="Masukan salah" error="Isian Anda salah!" promptTitle="Input yg diisikan" prompt="nilai angka antara 0 sampai 100." sqref="M50">
      <formula1>0</formula1>
      <formula2>100</formula2>
    </dataValidation>
    <dataValidation type="decimal" allowBlank="1" showDropDown="1" showInputMessage="1" showErrorMessage="1" errorTitle="Masukan salah" error="Isian Anda salah!" promptTitle="Input yg diisikan" prompt="nilai angka antara 0 sampai 100." sqref="M51">
      <formula1>0</formula1>
      <formula2>100</formula2>
    </dataValidation>
    <dataValidation type="decimal" allowBlank="1" showDropDown="1" showInputMessage="1" showErrorMessage="1" errorTitle="Masukan salah" error="Isian Anda salah!" promptTitle="Input yg diisikan" prompt="nilai angka antara 0 sampai 100." sqref="M52">
      <formula1>0</formula1>
      <formula2>100</formula2>
    </dataValidation>
    <dataValidation type="decimal" allowBlank="1" showDropDown="1" showInputMessage="1" showErrorMessage="1" errorTitle="Masukan salah" error="Isian Anda salah!" promptTitle="Input yg diisikan" prompt="nilai angka antara 0 sampai 100." sqref="M53">
      <formula1>0</formula1>
      <formula2>100</formula2>
    </dataValidation>
    <dataValidation type="decimal" allowBlank="1" showDropDown="1" showInputMessage="1" showErrorMessage="1" errorTitle="Masukan salah" error="Isian Anda salah!" promptTitle="Input yg diisikan" prompt="nilai angka antara 0 sampai 100." sqref="M54">
      <formula1>0</formula1>
      <formula2>100</formula2>
    </dataValidation>
    <dataValidation type="decimal" allowBlank="1" showDropDown="1" showInputMessage="1" showErrorMessage="1" errorTitle="Masukan salah" error="Isian Anda salah!" promptTitle="Input yg diisikan" prompt="nilai angka antara 0 sampai 100." sqref="M55">
      <formula1>0</formula1>
      <formula2>100</formula2>
    </dataValidation>
    <dataValidation type="decimal" allowBlank="1" showDropDown="1" showInputMessage="1" showErrorMessage="1" errorTitle="Masukan salah" error="Isian Anda salah!" promptTitle="Input yg diisikan" prompt="nilai angka antara 0 sampai 100." sqref="M56">
      <formula1>0</formula1>
      <formula2>100</formula2>
    </dataValidation>
    <dataValidation type="decimal" allowBlank="1" showDropDown="1" showInputMessage="1" showErrorMessage="1" errorTitle="Masukan salah" error="Isian Anda salah!" promptTitle="Input yg diisikan" prompt="nilai angka antara 0 sampai 100." sqref="M57">
      <formula1>0</formula1>
      <formula2>100</formula2>
    </dataValidation>
    <dataValidation type="decimal" allowBlank="1" showDropDown="1" showInputMessage="1" showErrorMessage="1" errorTitle="Masukan salah" error="Isian Anda salah!" promptTitle="Input yg diisikan" prompt="nilai angka antara 0 sampai 100." sqref="M58">
      <formula1>0</formula1>
      <formula2>100</formula2>
    </dataValidation>
    <dataValidation type="decimal" allowBlank="1" showDropDown="1" showInputMessage="1" showErrorMessage="1" errorTitle="Masukan salah" error="Isian Anda salah!" promptTitle="Input yg diisikan" prompt="nilai angka antara 0 sampai 100." sqref="M59">
      <formula1>0</formula1>
      <formula2>100</formula2>
    </dataValidation>
    <dataValidation type="decimal" allowBlank="1" showDropDown="1" showInputMessage="1" showErrorMessage="1" errorTitle="Masukan salah" error="Isian Anda salah!" promptTitle="Input yg diisikan" prompt="nilai angka antara 0 sampai 100." sqref="M60">
      <formula1>0</formula1>
      <formula2>100</formula2>
    </dataValidation>
    <dataValidation allowBlank="1" showInputMessage="1" showErrorMessage="1" sqref="S11:S14 Y11:Y14 V11:V14 S16:S47 Y16:Y47 V16:V47 BB11:BB47 BH11:BH47 BE11:BE47"/>
    <dataValidation allowBlank="1" showInputMessage="1" showErrorMessage="1" sqref="V15"/>
    <dataValidation allowBlank="1" showInputMessage="1" showErrorMessage="1" sqref="V48"/>
    <dataValidation allowBlank="1" showInputMessage="1" showErrorMessage="1" sqref="V49"/>
    <dataValidation allowBlank="1" showInputMessage="1" showErrorMessage="1" sqref="V50"/>
    <dataValidation allowBlank="1" showInputMessage="1" showErrorMessage="1" sqref="V51"/>
    <dataValidation allowBlank="1" showInputMessage="1" showErrorMessage="1" sqref="V52"/>
    <dataValidation allowBlank="1" showInputMessage="1" showErrorMessage="1" sqref="V53"/>
    <dataValidation allowBlank="1" showInputMessage="1" showErrorMessage="1" sqref="V54"/>
    <dataValidation allowBlank="1" showInputMessage="1" showErrorMessage="1" sqref="V55"/>
    <dataValidation allowBlank="1" showInputMessage="1" showErrorMessage="1" sqref="V56"/>
    <dataValidation allowBlank="1" showInputMessage="1" showErrorMessage="1" sqref="V57"/>
    <dataValidation allowBlank="1" showInputMessage="1" showErrorMessage="1" sqref="V58"/>
    <dataValidation allowBlank="1" showInputMessage="1" showErrorMessage="1" sqref="V59"/>
    <dataValidation allowBlank="1" showInputMessage="1" showErrorMessage="1" sqref="V60"/>
    <dataValidation allowBlank="1" showInputMessage="1" showErrorMessage="1" sqref="Y15"/>
    <dataValidation allowBlank="1" showInputMessage="1" showErrorMessage="1" sqref="Y48"/>
    <dataValidation allowBlank="1" showInputMessage="1" showErrorMessage="1" sqref="Y49"/>
    <dataValidation allowBlank="1" showInputMessage="1" showErrorMessage="1" sqref="Y50"/>
    <dataValidation allowBlank="1" showInputMessage="1" showErrorMessage="1" sqref="Y51"/>
    <dataValidation allowBlank="1" showInputMessage="1" showErrorMessage="1" sqref="Y52"/>
    <dataValidation allowBlank="1" showInputMessage="1" showErrorMessage="1" sqref="Y53"/>
    <dataValidation allowBlank="1" showInputMessage="1" showErrorMessage="1" sqref="Y54"/>
    <dataValidation allowBlank="1" showInputMessage="1" showErrorMessage="1" sqref="Y55"/>
    <dataValidation allowBlank="1" showInputMessage="1" showErrorMessage="1" sqref="Y56"/>
    <dataValidation allowBlank="1" showInputMessage="1" showErrorMessage="1" sqref="Y57"/>
    <dataValidation allowBlank="1" showInputMessage="1" showErrorMessage="1" sqref="Y58"/>
    <dataValidation allowBlank="1" showInputMessage="1" showErrorMessage="1" sqref="Y59"/>
    <dataValidation allowBlank="1" showInputMessage="1" showErrorMessage="1" sqref="Y60"/>
    <dataValidation allowBlank="1" showInputMessage="1" showErrorMessage="1" sqref="AB11"/>
    <dataValidation allowBlank="1" showInputMessage="1" showErrorMessage="1" sqref="AB12"/>
    <dataValidation allowBlank="1" showInputMessage="1" showErrorMessage="1" sqref="AB13"/>
    <dataValidation allowBlank="1" showInputMessage="1" showErrorMessage="1" sqref="AB14"/>
    <dataValidation allowBlank="1" showInputMessage="1" showErrorMessage="1" sqref="AB15"/>
    <dataValidation allowBlank="1" showInputMessage="1" showErrorMessage="1" sqref="AB16"/>
    <dataValidation allowBlank="1" showInputMessage="1" showErrorMessage="1" sqref="AB17"/>
    <dataValidation allowBlank="1" showInputMessage="1" showErrorMessage="1" sqref="AB18"/>
    <dataValidation allowBlank="1" showInputMessage="1" showErrorMessage="1" sqref="AB19"/>
    <dataValidation allowBlank="1" showInputMessage="1" showErrorMessage="1" sqref="AB20"/>
    <dataValidation allowBlank="1" showInputMessage="1" showErrorMessage="1" sqref="AB21"/>
    <dataValidation allowBlank="1" showInputMessage="1" showErrorMessage="1" sqref="AB22"/>
    <dataValidation allowBlank="1" showInputMessage="1" showErrorMessage="1" sqref="AB23"/>
    <dataValidation allowBlank="1" showInputMessage="1" showErrorMessage="1" sqref="AB24"/>
    <dataValidation allowBlank="1" showInputMessage="1" showErrorMessage="1" sqref="AB25"/>
    <dataValidation allowBlank="1" showInputMessage="1" showErrorMessage="1" sqref="AB26"/>
    <dataValidation allowBlank="1" showInputMessage="1" showErrorMessage="1" sqref="AB27"/>
    <dataValidation allowBlank="1" showInputMessage="1" showErrorMessage="1" sqref="AB28"/>
    <dataValidation allowBlank="1" showInputMessage="1" showErrorMessage="1" sqref="AB29"/>
    <dataValidation allowBlank="1" showInputMessage="1" showErrorMessage="1" sqref="AB30"/>
    <dataValidation allowBlank="1" showInputMessage="1" showErrorMessage="1" sqref="AB31"/>
    <dataValidation allowBlank="1" showInputMessage="1" showErrorMessage="1" sqref="AB32"/>
    <dataValidation allowBlank="1" showInputMessage="1" showErrorMessage="1" sqref="AB33"/>
    <dataValidation allowBlank="1" showInputMessage="1" showErrorMessage="1" sqref="AB34"/>
    <dataValidation allowBlank="1" showInputMessage="1" showErrorMessage="1" sqref="AB35"/>
    <dataValidation allowBlank="1" showInputMessage="1" showErrorMessage="1" sqref="AB36"/>
    <dataValidation allowBlank="1" showInputMessage="1" showErrorMessage="1" sqref="AB37"/>
    <dataValidation allowBlank="1" showInputMessage="1" showErrorMessage="1" sqref="AB38"/>
    <dataValidation allowBlank="1" showInputMessage="1" showErrorMessage="1" sqref="AB39"/>
    <dataValidation allowBlank="1" showInputMessage="1" showErrorMessage="1" sqref="AB40"/>
    <dataValidation allowBlank="1" showInputMessage="1" showErrorMessage="1" sqref="AB41"/>
    <dataValidation allowBlank="1" showInputMessage="1" showErrorMessage="1" sqref="AB42"/>
    <dataValidation allowBlank="1" showInputMessage="1" showErrorMessage="1" sqref="AB43"/>
    <dataValidation allowBlank="1" showInputMessage="1" showErrorMessage="1" sqref="AB44"/>
    <dataValidation allowBlank="1" showInputMessage="1" showErrorMessage="1" sqref="AB45"/>
    <dataValidation allowBlank="1" showInputMessage="1" showErrorMessage="1" sqref="AB46"/>
    <dataValidation allowBlank="1" showInputMessage="1" showErrorMessage="1" sqref="AB47"/>
    <dataValidation allowBlank="1" showInputMessage="1" showErrorMessage="1" sqref="AB48"/>
    <dataValidation allowBlank="1" showInputMessage="1" showErrorMessage="1" sqref="AB49"/>
    <dataValidation allowBlank="1" showInputMessage="1" showErrorMessage="1" sqref="AB50"/>
    <dataValidation allowBlank="1" showInputMessage="1" showErrorMessage="1" sqref="AB51"/>
    <dataValidation allowBlank="1" showInputMessage="1" showErrorMessage="1" sqref="AB52"/>
    <dataValidation allowBlank="1" showInputMessage="1" showErrorMessage="1" sqref="AB53"/>
    <dataValidation allowBlank="1" showInputMessage="1" showErrorMessage="1" sqref="AB54"/>
    <dataValidation allowBlank="1" showInputMessage="1" showErrorMessage="1" sqref="AB55"/>
    <dataValidation allowBlank="1" showInputMessage="1" showErrorMessage="1" sqref="AB56"/>
    <dataValidation allowBlank="1" showInputMessage="1" showErrorMessage="1" sqref="AB57"/>
    <dataValidation allowBlank="1" showInputMessage="1" showErrorMessage="1" sqref="AB58"/>
    <dataValidation allowBlank="1" showInputMessage="1" showErrorMessage="1" sqref="AB59"/>
    <dataValidation allowBlank="1" showInputMessage="1" showErrorMessage="1" sqref="AB60"/>
    <dataValidation allowBlank="1" showInputMessage="1" showErrorMessage="1" sqref="S15"/>
    <dataValidation allowBlank="1" showInputMessage="1" showErrorMessage="1" sqref="S48"/>
    <dataValidation allowBlank="1" showInputMessage="1" showErrorMessage="1" sqref="S49"/>
    <dataValidation allowBlank="1" showInputMessage="1" showErrorMessage="1" sqref="S50"/>
    <dataValidation allowBlank="1" showInputMessage="1" showErrorMessage="1" sqref="S51"/>
    <dataValidation allowBlank="1" showInputMessage="1" showErrorMessage="1" sqref="S52"/>
    <dataValidation allowBlank="1" showInputMessage="1" showErrorMessage="1" sqref="S53"/>
    <dataValidation allowBlank="1" showInputMessage="1" showErrorMessage="1" sqref="S54"/>
    <dataValidation allowBlank="1" showInputMessage="1" showErrorMessage="1" sqref="S55"/>
    <dataValidation allowBlank="1" showInputMessage="1" showErrorMessage="1" sqref="S56"/>
    <dataValidation allowBlank="1" showInputMessage="1" showErrorMessage="1" sqref="S57"/>
    <dataValidation allowBlank="1" showInputMessage="1" showErrorMessage="1" sqref="S58"/>
    <dataValidation allowBlank="1" showInputMessage="1" showErrorMessage="1" sqref="S59"/>
    <dataValidation allowBlank="1" showInputMessage="1" showErrorMessage="1" sqref="S60"/>
    <dataValidation allowBlank="1" showInputMessage="1" showErrorMessage="1" sqref="AI48"/>
    <dataValidation allowBlank="1" showInputMessage="1" showErrorMessage="1" sqref="AI49"/>
    <dataValidation allowBlank="1" showInputMessage="1" showErrorMessage="1" sqref="AI50"/>
    <dataValidation allowBlank="1" showInputMessage="1" showErrorMessage="1" sqref="AI51"/>
    <dataValidation allowBlank="1" showInputMessage="1" showErrorMessage="1" sqref="AI52"/>
    <dataValidation allowBlank="1" showInputMessage="1" showErrorMessage="1" sqref="AI53"/>
    <dataValidation allowBlank="1" showInputMessage="1" showErrorMessage="1" sqref="AI54"/>
    <dataValidation allowBlank="1" showInputMessage="1" showErrorMessage="1" sqref="AI55"/>
    <dataValidation allowBlank="1" showInputMessage="1" showErrorMessage="1" sqref="AI56"/>
    <dataValidation allowBlank="1" showInputMessage="1" showErrorMessage="1" sqref="AI57"/>
    <dataValidation allowBlank="1" showInputMessage="1" showErrorMessage="1" sqref="AI58"/>
    <dataValidation allowBlank="1" showInputMessage="1" showErrorMessage="1" sqref="AI59"/>
    <dataValidation allowBlank="1" showInputMessage="1" showErrorMessage="1" sqref="AI60"/>
    <dataValidation allowBlank="1" showInputMessage="1" showErrorMessage="1" sqref="AL48"/>
    <dataValidation allowBlank="1" showInputMessage="1" showErrorMessage="1" sqref="AL49"/>
    <dataValidation allowBlank="1" showInputMessage="1" showErrorMessage="1" sqref="AL50"/>
    <dataValidation allowBlank="1" showInputMessage="1" showErrorMessage="1" sqref="AL51"/>
    <dataValidation allowBlank="1" showInputMessage="1" showErrorMessage="1" sqref="AL52"/>
    <dataValidation allowBlank="1" showInputMessage="1" showErrorMessage="1" sqref="AL53"/>
    <dataValidation allowBlank="1" showInputMessage="1" showErrorMessage="1" sqref="AL54"/>
    <dataValidation allowBlank="1" showInputMessage="1" showErrorMessage="1" sqref="AL55"/>
    <dataValidation allowBlank="1" showInputMessage="1" showErrorMessage="1" sqref="AL56"/>
    <dataValidation allowBlank="1" showInputMessage="1" showErrorMessage="1" sqref="AL57"/>
    <dataValidation allowBlank="1" showInputMessage="1" showErrorMessage="1" sqref="AL58"/>
    <dataValidation allowBlank="1" showInputMessage="1" showErrorMessage="1" sqref="AL59"/>
    <dataValidation allowBlank="1" showInputMessage="1" showErrorMessage="1" sqref="AL60"/>
    <dataValidation allowBlank="1" showInputMessage="1" showErrorMessage="1" sqref="AO11"/>
    <dataValidation allowBlank="1" showInputMessage="1" showErrorMessage="1" sqref="AO12"/>
    <dataValidation allowBlank="1" showInputMessage="1" showErrorMessage="1" sqref="AO13"/>
    <dataValidation allowBlank="1" showInputMessage="1" showErrorMessage="1" sqref="AO14"/>
    <dataValidation allowBlank="1" showInputMessage="1" showErrorMessage="1" sqref="AO15"/>
    <dataValidation allowBlank="1" showInputMessage="1" showErrorMessage="1" sqref="AO16"/>
    <dataValidation allowBlank="1" showInputMessage="1" showErrorMessage="1" sqref="AO17"/>
    <dataValidation allowBlank="1" showInputMessage="1" showErrorMessage="1" sqref="AO18"/>
    <dataValidation allowBlank="1" showInputMessage="1" showErrorMessage="1" sqref="AO19"/>
    <dataValidation allowBlank="1" showInputMessage="1" showErrorMessage="1" sqref="AO20"/>
    <dataValidation allowBlank="1" showInputMessage="1" showErrorMessage="1" sqref="AO21"/>
    <dataValidation allowBlank="1" showInputMessage="1" showErrorMessage="1" sqref="AO22"/>
    <dataValidation allowBlank="1" showInputMessage="1" showErrorMessage="1" sqref="AO23"/>
    <dataValidation allowBlank="1" showInputMessage="1" showErrorMessage="1" sqref="AO24"/>
    <dataValidation allowBlank="1" showInputMessage="1" showErrorMessage="1" sqref="AO25"/>
    <dataValidation allowBlank="1" showInputMessage="1" showErrorMessage="1" sqref="AO26"/>
    <dataValidation allowBlank="1" showInputMessage="1" showErrorMessage="1" sqref="AO27"/>
    <dataValidation allowBlank="1" showInputMessage="1" showErrorMessage="1" sqref="AO28"/>
    <dataValidation allowBlank="1" showInputMessage="1" showErrorMessage="1" sqref="AO29"/>
    <dataValidation allowBlank="1" showInputMessage="1" showErrorMessage="1" sqref="AO30"/>
    <dataValidation allowBlank="1" showInputMessage="1" showErrorMessage="1" sqref="AO31"/>
    <dataValidation allowBlank="1" showInputMessage="1" showErrorMessage="1" sqref="AO32"/>
    <dataValidation allowBlank="1" showInputMessage="1" showErrorMessage="1" sqref="AO33"/>
    <dataValidation allowBlank="1" showInputMessage="1" showErrorMessage="1" sqref="AO34"/>
    <dataValidation allowBlank="1" showInputMessage="1" showErrorMessage="1" sqref="AO35"/>
    <dataValidation allowBlank="1" showInputMessage="1" showErrorMessage="1" sqref="AO36"/>
    <dataValidation allowBlank="1" showInputMessage="1" showErrorMessage="1" sqref="AO37"/>
    <dataValidation allowBlank="1" showInputMessage="1" showErrorMessage="1" sqref="AO38"/>
    <dataValidation allowBlank="1" showInputMessage="1" showErrorMessage="1" sqref="AO39"/>
    <dataValidation allowBlank="1" showInputMessage="1" showErrorMessage="1" sqref="AO40"/>
    <dataValidation allowBlank="1" showInputMessage="1" showErrorMessage="1" sqref="AO41"/>
    <dataValidation allowBlank="1" showInputMessage="1" showErrorMessage="1" sqref="AO42"/>
    <dataValidation allowBlank="1" showInputMessage="1" showErrorMessage="1" sqref="AO43"/>
    <dataValidation allowBlank="1" showInputMessage="1" showErrorMessage="1" sqref="AO44"/>
    <dataValidation allowBlank="1" showInputMessage="1" showErrorMessage="1" sqref="AO45"/>
    <dataValidation allowBlank="1" showInputMessage="1" showErrorMessage="1" sqref="AO46"/>
    <dataValidation allowBlank="1" showInputMessage="1" showErrorMessage="1" sqref="AO47"/>
    <dataValidation allowBlank="1" showInputMessage="1" showErrorMessage="1" sqref="AO48"/>
    <dataValidation allowBlank="1" showInputMessage="1" showErrorMessage="1" sqref="AO49"/>
    <dataValidation allowBlank="1" showInputMessage="1" showErrorMessage="1" sqref="AO50"/>
    <dataValidation allowBlank="1" showInputMessage="1" showErrorMessage="1" sqref="AO51"/>
    <dataValidation allowBlank="1" showInputMessage="1" showErrorMessage="1" sqref="AO52"/>
    <dataValidation allowBlank="1" showInputMessage="1" showErrorMessage="1" sqref="AO53"/>
    <dataValidation allowBlank="1" showInputMessage="1" showErrorMessage="1" sqref="AO54"/>
    <dataValidation allowBlank="1" showInputMessage="1" showErrorMessage="1" sqref="AO55"/>
    <dataValidation allowBlank="1" showInputMessage="1" showErrorMessage="1" sqref="AO56"/>
    <dataValidation allowBlank="1" showInputMessage="1" showErrorMessage="1" sqref="AO57"/>
    <dataValidation allowBlank="1" showInputMessage="1" showErrorMessage="1" sqref="AO58"/>
    <dataValidation allowBlank="1" showInputMessage="1" showErrorMessage="1" sqref="AO59"/>
    <dataValidation allowBlank="1" showInputMessage="1" showErrorMessage="1" sqref="AO60"/>
    <dataValidation allowBlank="1" showInputMessage="1" showErrorMessage="1" sqref="AR11"/>
    <dataValidation allowBlank="1" showInputMessage="1" showErrorMessage="1" sqref="AR12"/>
    <dataValidation allowBlank="1" showInputMessage="1" showErrorMessage="1" sqref="AR13"/>
    <dataValidation allowBlank="1" showInputMessage="1" showErrorMessage="1" sqref="AR14"/>
    <dataValidation allowBlank="1" showInputMessage="1" showErrorMessage="1" sqref="AR15"/>
    <dataValidation allowBlank="1" showInputMessage="1" showErrorMessage="1" sqref="AR16"/>
    <dataValidation allowBlank="1" showInputMessage="1" showErrorMessage="1" sqref="AR17"/>
    <dataValidation allowBlank="1" showInputMessage="1" showErrorMessage="1" sqref="AR18"/>
    <dataValidation allowBlank="1" showInputMessage="1" showErrorMessage="1" sqref="AR19"/>
    <dataValidation allowBlank="1" showInputMessage="1" showErrorMessage="1" sqref="AR20"/>
    <dataValidation allowBlank="1" showInputMessage="1" showErrorMessage="1" sqref="AR21"/>
    <dataValidation allowBlank="1" showInputMessage="1" showErrorMessage="1" sqref="AR22"/>
    <dataValidation allowBlank="1" showInputMessage="1" showErrorMessage="1" sqref="AR23"/>
    <dataValidation allowBlank="1" showInputMessage="1" showErrorMessage="1" sqref="AR24"/>
    <dataValidation allowBlank="1" showInputMessage="1" showErrorMessage="1" sqref="AR25"/>
    <dataValidation allowBlank="1" showInputMessage="1" showErrorMessage="1" sqref="AR26"/>
    <dataValidation allowBlank="1" showInputMessage="1" showErrorMessage="1" sqref="AR27"/>
    <dataValidation allowBlank="1" showInputMessage="1" showErrorMessage="1" sqref="AR28"/>
    <dataValidation allowBlank="1" showInputMessage="1" showErrorMessage="1" sqref="AR29"/>
    <dataValidation allowBlank="1" showInputMessage="1" showErrorMessage="1" sqref="AR30"/>
    <dataValidation allowBlank="1" showInputMessage="1" showErrorMessage="1" sqref="AR31"/>
    <dataValidation allowBlank="1" showInputMessage="1" showErrorMessage="1" sqref="AR32"/>
    <dataValidation allowBlank="1" showInputMessage="1" showErrorMessage="1" sqref="AR33"/>
    <dataValidation allowBlank="1" showInputMessage="1" showErrorMessage="1" sqref="AR34"/>
    <dataValidation allowBlank="1" showInputMessage="1" showErrorMessage="1" sqref="AR35"/>
    <dataValidation allowBlank="1" showInputMessage="1" showErrorMessage="1" sqref="AR36"/>
    <dataValidation allowBlank="1" showInputMessage="1" showErrorMessage="1" sqref="AR37"/>
    <dataValidation allowBlank="1" showInputMessage="1" showErrorMessage="1" sqref="AR38"/>
    <dataValidation allowBlank="1" showInputMessage="1" showErrorMessage="1" sqref="AR39"/>
    <dataValidation allowBlank="1" showInputMessage="1" showErrorMessage="1" sqref="AR40"/>
    <dataValidation allowBlank="1" showInputMessage="1" showErrorMessage="1" sqref="AR41"/>
    <dataValidation allowBlank="1" showInputMessage="1" showErrorMessage="1" sqref="AR42"/>
    <dataValidation allowBlank="1" showInputMessage="1" showErrorMessage="1" sqref="AR43"/>
    <dataValidation allowBlank="1" showInputMessage="1" showErrorMessage="1" sqref="AR44"/>
    <dataValidation allowBlank="1" showInputMessage="1" showErrorMessage="1" sqref="AR45"/>
    <dataValidation allowBlank="1" showInputMessage="1" showErrorMessage="1" sqref="AR46"/>
    <dataValidation allowBlank="1" showInputMessage="1" showErrorMessage="1" sqref="AR47"/>
    <dataValidation allowBlank="1" showInputMessage="1" showErrorMessage="1" sqref="AR48"/>
    <dataValidation allowBlank="1" showInputMessage="1" showErrorMessage="1" sqref="AR49"/>
    <dataValidation allowBlank="1" showInputMessage="1" showErrorMessage="1" sqref="AR50"/>
    <dataValidation allowBlank="1" showInputMessage="1" showErrorMessage="1" sqref="AR51"/>
    <dataValidation allowBlank="1" showInputMessage="1" showErrorMessage="1" sqref="AR52"/>
    <dataValidation allowBlank="1" showInputMessage="1" showErrorMessage="1" sqref="AR53"/>
    <dataValidation allowBlank="1" showInputMessage="1" showErrorMessage="1" sqref="AR54"/>
    <dataValidation allowBlank="1" showInputMessage="1" showErrorMessage="1" sqref="AR55"/>
    <dataValidation allowBlank="1" showInputMessage="1" showErrorMessage="1" sqref="AR56"/>
    <dataValidation allowBlank="1" showInputMessage="1" showErrorMessage="1" sqref="AR57"/>
    <dataValidation allowBlank="1" showInputMessage="1" showErrorMessage="1" sqref="AR58"/>
    <dataValidation allowBlank="1" showInputMessage="1" showErrorMessage="1" sqref="AR59"/>
    <dataValidation allowBlank="1" showInputMessage="1" showErrorMessage="1" sqref="AR60"/>
    <dataValidation allowBlank="1" showInputMessage="1" showErrorMessage="1" sqref="AU11"/>
    <dataValidation allowBlank="1" showInputMessage="1" showErrorMessage="1" sqref="AU12"/>
    <dataValidation allowBlank="1" showInputMessage="1" showErrorMessage="1" sqref="AU13"/>
    <dataValidation allowBlank="1" showInputMessage="1" showErrorMessage="1" sqref="AU14"/>
    <dataValidation allowBlank="1" showInputMessage="1" showErrorMessage="1" sqref="AU15"/>
    <dataValidation allowBlank="1" showInputMessage="1" showErrorMessage="1" sqref="AU16"/>
    <dataValidation allowBlank="1" showInputMessage="1" showErrorMessage="1" sqref="AU17"/>
    <dataValidation allowBlank="1" showInputMessage="1" showErrorMessage="1" sqref="AU18"/>
    <dataValidation allowBlank="1" showInputMessage="1" showErrorMessage="1" sqref="AU19"/>
    <dataValidation allowBlank="1" showInputMessage="1" showErrorMessage="1" sqref="AU20"/>
    <dataValidation allowBlank="1" showInputMessage="1" showErrorMessage="1" sqref="AU21"/>
    <dataValidation allowBlank="1" showInputMessage="1" showErrorMessage="1" sqref="AU22"/>
    <dataValidation allowBlank="1" showInputMessage="1" showErrorMessage="1" sqref="AU23"/>
    <dataValidation allowBlank="1" showInputMessage="1" showErrorMessage="1" sqref="AU24"/>
    <dataValidation allowBlank="1" showInputMessage="1" showErrorMessage="1" sqref="AU25"/>
    <dataValidation allowBlank="1" showInputMessage="1" showErrorMessage="1" sqref="AU26"/>
    <dataValidation allowBlank="1" showInputMessage="1" showErrorMessage="1" sqref="AU27"/>
    <dataValidation allowBlank="1" showInputMessage="1" showErrorMessage="1" sqref="AU28"/>
    <dataValidation allowBlank="1" showInputMessage="1" showErrorMessage="1" sqref="AU29"/>
    <dataValidation allowBlank="1" showInputMessage="1" showErrorMessage="1" sqref="AU30"/>
    <dataValidation allowBlank="1" showInputMessage="1" showErrorMessage="1" sqref="AU31"/>
    <dataValidation allowBlank="1" showInputMessage="1" showErrorMessage="1" sqref="AU32"/>
    <dataValidation allowBlank="1" showInputMessage="1" showErrorMessage="1" sqref="AU33"/>
    <dataValidation allowBlank="1" showInputMessage="1" showErrorMessage="1" sqref="AU34"/>
    <dataValidation allowBlank="1" showInputMessage="1" showErrorMessage="1" sqref="AU35"/>
    <dataValidation allowBlank="1" showInputMessage="1" showErrorMessage="1" sqref="AU36"/>
    <dataValidation allowBlank="1" showInputMessage="1" showErrorMessage="1" sqref="AU37"/>
    <dataValidation allowBlank="1" showInputMessage="1" showErrorMessage="1" sqref="AU38"/>
    <dataValidation allowBlank="1" showInputMessage="1" showErrorMessage="1" sqref="AU39"/>
    <dataValidation allowBlank="1" showInputMessage="1" showErrorMessage="1" sqref="AU40"/>
    <dataValidation allowBlank="1" showInputMessage="1" showErrorMessage="1" sqref="AU41"/>
    <dataValidation allowBlank="1" showInputMessage="1" showErrorMessage="1" sqref="AU42"/>
    <dataValidation allowBlank="1" showInputMessage="1" showErrorMessage="1" sqref="AU43"/>
    <dataValidation allowBlank="1" showInputMessage="1" showErrorMessage="1" sqref="AU44"/>
    <dataValidation allowBlank="1" showInputMessage="1" showErrorMessage="1" sqref="AU45"/>
    <dataValidation allowBlank="1" showInputMessage="1" showErrorMessage="1" sqref="AU46"/>
    <dataValidation allowBlank="1" showInputMessage="1" showErrorMessage="1" sqref="AU47"/>
    <dataValidation allowBlank="1" showInputMessage="1" showErrorMessage="1" sqref="AU48"/>
    <dataValidation allowBlank="1" showInputMessage="1" showErrorMessage="1" sqref="AU49"/>
    <dataValidation allowBlank="1" showInputMessage="1" showErrorMessage="1" sqref="AU50"/>
    <dataValidation allowBlank="1" showInputMessage="1" showErrorMessage="1" sqref="AU51"/>
    <dataValidation allowBlank="1" showInputMessage="1" showErrorMessage="1" sqref="AU52"/>
    <dataValidation allowBlank="1" showInputMessage="1" showErrorMessage="1" sqref="AU53"/>
    <dataValidation allowBlank="1" showInputMessage="1" showErrorMessage="1" sqref="AU54"/>
    <dataValidation allowBlank="1" showInputMessage="1" showErrorMessage="1" sqref="AU55"/>
    <dataValidation allowBlank="1" showInputMessage="1" showErrorMessage="1" sqref="AU56"/>
    <dataValidation allowBlank="1" showInputMessage="1" showErrorMessage="1" sqref="AU57"/>
    <dataValidation allowBlank="1" showInputMessage="1" showErrorMessage="1" sqref="AU58"/>
    <dataValidation allowBlank="1" showInputMessage="1" showErrorMessage="1" sqref="AU59"/>
    <dataValidation allowBlank="1" showInputMessage="1" showErrorMessage="1" sqref="AU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E48"/>
    <dataValidation allowBlank="1" showInputMessage="1" showErrorMessage="1" sqref="BE49"/>
    <dataValidation allowBlank="1" showInputMessage="1" showErrorMessage="1" sqref="BE50"/>
    <dataValidation allowBlank="1" showInputMessage="1" showErrorMessage="1" sqref="BE51"/>
    <dataValidation allowBlank="1" showInputMessage="1" showErrorMessage="1" sqref="BE52"/>
    <dataValidation allowBlank="1" showInputMessage="1" showErrorMessage="1" sqref="BE53"/>
    <dataValidation allowBlank="1" showInputMessage="1" showErrorMessage="1" sqref="BE54"/>
    <dataValidation allowBlank="1" showInputMessage="1" showErrorMessage="1" sqref="BE55"/>
    <dataValidation allowBlank="1" showInputMessage="1" showErrorMessage="1" sqref="BE56"/>
    <dataValidation allowBlank="1" showInputMessage="1" showErrorMessage="1" sqref="BE57"/>
    <dataValidation allowBlank="1" showInputMessage="1" showErrorMessage="1" sqref="BE58"/>
    <dataValidation allowBlank="1" showInputMessage="1" showErrorMessage="1" sqref="BE59"/>
    <dataValidation allowBlank="1" showInputMessage="1" showErrorMessage="1" sqref="BE60"/>
    <dataValidation allowBlank="1" showInputMessage="1" showErrorMessage="1" sqref="BH48"/>
    <dataValidation allowBlank="1" showInputMessage="1" showErrorMessage="1" sqref="BH49"/>
    <dataValidation allowBlank="1" showInputMessage="1" showErrorMessage="1" sqref="BH50"/>
    <dataValidation allowBlank="1" showInputMessage="1" showErrorMessage="1" sqref="BH51"/>
    <dataValidation allowBlank="1" showInputMessage="1" showErrorMessage="1" sqref="BH52"/>
    <dataValidation allowBlank="1" showInputMessage="1" showErrorMessage="1" sqref="BH53"/>
    <dataValidation allowBlank="1" showInputMessage="1" showErrorMessage="1" sqref="BH54"/>
    <dataValidation allowBlank="1" showInputMessage="1" showErrorMessage="1" sqref="BH55"/>
    <dataValidation allowBlank="1" showInputMessage="1" showErrorMessage="1" sqref="BH56"/>
    <dataValidation allowBlank="1" showInputMessage="1" showErrorMessage="1" sqref="BH57"/>
    <dataValidation allowBlank="1" showInputMessage="1" showErrorMessage="1" sqref="BH58"/>
    <dataValidation allowBlank="1" showInputMessage="1" showErrorMessage="1" sqref="BH59"/>
    <dataValidation allowBlank="1" showInputMessage="1" showErrorMessage="1" sqref="BH60"/>
    <dataValidation allowBlank="1" showInputMessage="1" showErrorMessage="1" sqref="BK11"/>
    <dataValidation allowBlank="1" showInputMessage="1" showErrorMessage="1" sqref="BK12"/>
    <dataValidation allowBlank="1" showInputMessage="1" showErrorMessage="1" sqref="BK13"/>
    <dataValidation allowBlank="1" showInputMessage="1" showErrorMessage="1" sqref="BK14"/>
    <dataValidation allowBlank="1" showInputMessage="1" showErrorMessage="1" sqref="BK15"/>
    <dataValidation allowBlank="1" showInputMessage="1" showErrorMessage="1" sqref="BK16"/>
    <dataValidation allowBlank="1" showInputMessage="1" showErrorMessage="1" sqref="BK17"/>
    <dataValidation allowBlank="1" showInputMessage="1" showErrorMessage="1" sqref="BK18"/>
    <dataValidation allowBlank="1" showInputMessage="1" showErrorMessage="1" sqref="BK19"/>
    <dataValidation allowBlank="1" showInputMessage="1" showErrorMessage="1" sqref="BK20"/>
    <dataValidation allowBlank="1" showInputMessage="1" showErrorMessage="1" sqref="BK21"/>
    <dataValidation allowBlank="1" showInputMessage="1" showErrorMessage="1" sqref="BK22"/>
    <dataValidation allowBlank="1" showInputMessage="1" showErrorMessage="1" sqref="BK23"/>
    <dataValidation allowBlank="1" showInputMessage="1" showErrorMessage="1" sqref="BK24"/>
    <dataValidation allowBlank="1" showInputMessage="1" showErrorMessage="1" sqref="BK25"/>
    <dataValidation allowBlank="1" showInputMessage="1" showErrorMessage="1" sqref="BK26"/>
    <dataValidation allowBlank="1" showInputMessage="1" showErrorMessage="1" sqref="BK27"/>
    <dataValidation allowBlank="1" showInputMessage="1" showErrorMessage="1" sqref="BK28"/>
    <dataValidation allowBlank="1" showInputMessage="1" showErrorMessage="1" sqref="BK29"/>
    <dataValidation allowBlank="1" showInputMessage="1" showErrorMessage="1" sqref="BK30"/>
    <dataValidation allowBlank="1" showInputMessage="1" showErrorMessage="1" sqref="BK31"/>
    <dataValidation allowBlank="1" showInputMessage="1" showErrorMessage="1" sqref="BK32"/>
    <dataValidation allowBlank="1" showInputMessage="1" showErrorMessage="1" sqref="BK33"/>
    <dataValidation allowBlank="1" showInputMessage="1" showErrorMessage="1" sqref="BK34"/>
    <dataValidation allowBlank="1" showInputMessage="1" showErrorMessage="1" sqref="BK35"/>
    <dataValidation allowBlank="1" showInputMessage="1" showErrorMessage="1" sqref="BK36"/>
    <dataValidation allowBlank="1" showInputMessage="1" showErrorMessage="1" sqref="BK37"/>
    <dataValidation allowBlank="1" showInputMessage="1" showErrorMessage="1" sqref="BK38"/>
    <dataValidation allowBlank="1" showInputMessage="1" showErrorMessage="1" sqref="BK39"/>
    <dataValidation allowBlank="1" showInputMessage="1" showErrorMessage="1" sqref="BK40"/>
    <dataValidation allowBlank="1" showInputMessage="1" showErrorMessage="1" sqref="BK41"/>
    <dataValidation allowBlank="1" showInputMessage="1" showErrorMessage="1" sqref="BK42"/>
    <dataValidation allowBlank="1" showInputMessage="1" showErrorMessage="1" sqref="BK43"/>
    <dataValidation allowBlank="1" showInputMessage="1" showErrorMessage="1" sqref="BK44"/>
    <dataValidation allowBlank="1" showInputMessage="1" showErrorMessage="1" sqref="BK45"/>
    <dataValidation allowBlank="1" showInputMessage="1" showErrorMessage="1" sqref="BK46"/>
    <dataValidation allowBlank="1" showInputMessage="1" showErrorMessage="1" sqref="BK47"/>
    <dataValidation allowBlank="1" showInputMessage="1" showErrorMessage="1" sqref="BK48"/>
    <dataValidation allowBlank="1" showInputMessage="1" showErrorMessage="1" sqref="BK49"/>
    <dataValidation allowBlank="1" showInputMessage="1" showErrorMessage="1" sqref="BK50"/>
    <dataValidation allowBlank="1" showInputMessage="1" showErrorMessage="1" sqref="BK51"/>
    <dataValidation allowBlank="1" showInputMessage="1" showErrorMessage="1" sqref="BK52"/>
    <dataValidation allowBlank="1" showInputMessage="1" showErrorMessage="1" sqref="BK53"/>
    <dataValidation allowBlank="1" showInputMessage="1" showErrorMessage="1" sqref="BK54"/>
    <dataValidation allowBlank="1" showInputMessage="1" showErrorMessage="1" sqref="BK55"/>
    <dataValidation allowBlank="1" showInputMessage="1" showErrorMessage="1" sqref="BK56"/>
    <dataValidation allowBlank="1" showInputMessage="1" showErrorMessage="1" sqref="BK57"/>
    <dataValidation allowBlank="1" showInputMessage="1" showErrorMessage="1" sqref="BK58"/>
    <dataValidation allowBlank="1" showInputMessage="1" showErrorMessage="1" sqref="BK59"/>
    <dataValidation allowBlank="1" showInputMessage="1" showErrorMessage="1" sqref="BK60"/>
    <dataValidation allowBlank="1" showInputMessage="1" showErrorMessage="1" sqref="BB48"/>
    <dataValidation allowBlank="1" showInputMessage="1" showErrorMessage="1" sqref="BB49"/>
    <dataValidation allowBlank="1" showInputMessage="1" showErrorMessage="1" sqref="BB50"/>
    <dataValidation allowBlank="1" showInputMessage="1" showErrorMessage="1" sqref="BB51"/>
    <dataValidation allowBlank="1" showInputMessage="1" showErrorMessage="1" sqref="BB52"/>
    <dataValidation allowBlank="1" showInputMessage="1" showErrorMessage="1" sqref="BB53"/>
    <dataValidation allowBlank="1" showInputMessage="1" showErrorMessage="1" sqref="BB54"/>
    <dataValidation allowBlank="1" showInputMessage="1" showErrorMessage="1" sqref="BB55"/>
    <dataValidation allowBlank="1" showInputMessage="1" showErrorMessage="1" sqref="BB56"/>
    <dataValidation allowBlank="1" showInputMessage="1" showErrorMessage="1" sqref="BB57"/>
    <dataValidation allowBlank="1" showInputMessage="1" showErrorMessage="1" sqref="BB58"/>
    <dataValidation allowBlank="1" showInputMessage="1" showErrorMessage="1" sqref="BB59"/>
    <dataValidation allowBlank="1" showInputMessage="1" showErrorMessage="1" sqref="BB60"/>
    <dataValidation allowBlank="1" showInputMessage="1" showErrorMessage="1" sqref="BR11 AI11"/>
    <dataValidation allowBlank="1" showInputMessage="1" showErrorMessage="1" sqref="BR12 AI12"/>
    <dataValidation allowBlank="1" showInputMessage="1" showErrorMessage="1" sqref="BR13 AI13"/>
    <dataValidation allowBlank="1" showInputMessage="1" showErrorMessage="1" sqref="BR14 AI14"/>
    <dataValidation allowBlank="1" showInputMessage="1" showErrorMessage="1" sqref="BR15 AI15"/>
    <dataValidation allowBlank="1" showInputMessage="1" showErrorMessage="1" sqref="BR16 AI16"/>
    <dataValidation allowBlank="1" showInputMessage="1" showErrorMessage="1" sqref="BR17 AI17"/>
    <dataValidation allowBlank="1" showInputMessage="1" showErrorMessage="1" sqref="BR18 AI18"/>
    <dataValidation allowBlank="1" showInputMessage="1" showErrorMessage="1" sqref="BR19 AI19"/>
    <dataValidation allowBlank="1" showInputMessage="1" showErrorMessage="1" sqref="BR20 AI20"/>
    <dataValidation allowBlank="1" showInputMessage="1" showErrorMessage="1" sqref="BR21 AI21"/>
    <dataValidation allowBlank="1" showInputMessage="1" showErrorMessage="1" sqref="BR22 AI22"/>
    <dataValidation allowBlank="1" showInputMessage="1" showErrorMessage="1" sqref="BR23 AI23"/>
    <dataValidation allowBlank="1" showInputMessage="1" showErrorMessage="1" sqref="BR24 AI24"/>
    <dataValidation allowBlank="1" showInputMessage="1" showErrorMessage="1" sqref="BR25 AI25"/>
    <dataValidation allowBlank="1" showInputMessage="1" showErrorMessage="1" sqref="BR26 AI26"/>
    <dataValidation allowBlank="1" showInputMessage="1" showErrorMessage="1" sqref="BR27 AI27"/>
    <dataValidation allowBlank="1" showInputMessage="1" showErrorMessage="1" sqref="BR28 AI28"/>
    <dataValidation allowBlank="1" showInputMessage="1" showErrorMessage="1" sqref="BR29 AI29"/>
    <dataValidation allowBlank="1" showInputMessage="1" showErrorMessage="1" sqref="BR30 AI30"/>
    <dataValidation allowBlank="1" showInputMessage="1" showErrorMessage="1" sqref="BR31 AI31"/>
    <dataValidation allowBlank="1" showInputMessage="1" showErrorMessage="1" sqref="BR32 AI32"/>
    <dataValidation allowBlank="1" showInputMessage="1" showErrorMessage="1" sqref="BR33 AI33"/>
    <dataValidation allowBlank="1" showInputMessage="1" showErrorMessage="1" sqref="BR34 AI34"/>
    <dataValidation allowBlank="1" showInputMessage="1" showErrorMessage="1" sqref="BR35 AI35"/>
    <dataValidation allowBlank="1" showInputMessage="1" showErrorMessage="1" sqref="BR36 AI36"/>
    <dataValidation allowBlank="1" showInputMessage="1" showErrorMessage="1" sqref="BR37 AI37"/>
    <dataValidation allowBlank="1" showInputMessage="1" showErrorMessage="1" sqref="BR38 AI38"/>
    <dataValidation allowBlank="1" showInputMessage="1" showErrorMessage="1" sqref="BR39 AI39"/>
    <dataValidation allowBlank="1" showInputMessage="1" showErrorMessage="1" sqref="BR40 AI40"/>
    <dataValidation allowBlank="1" showInputMessage="1" showErrorMessage="1" sqref="BR41 AI41"/>
    <dataValidation allowBlank="1" showInputMessage="1" showErrorMessage="1" sqref="BR42 AI42"/>
    <dataValidation allowBlank="1" showInputMessage="1" showErrorMessage="1" sqref="BR43 AI43"/>
    <dataValidation allowBlank="1" showInputMessage="1" showErrorMessage="1" sqref="BR44 AI44"/>
    <dataValidation allowBlank="1" showInputMessage="1" showErrorMessage="1" sqref="BR45 AI45"/>
    <dataValidation allowBlank="1" showInputMessage="1" showErrorMessage="1" sqref="BR46 AI46"/>
    <dataValidation allowBlank="1" showInputMessage="1" showErrorMessage="1" sqref="BR47 AI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BU11 AL11"/>
    <dataValidation allowBlank="1" showInputMessage="1" showErrorMessage="1" sqref="BU12 AL12"/>
    <dataValidation allowBlank="1" showInputMessage="1" showErrorMessage="1" sqref="BU13 AL13"/>
    <dataValidation allowBlank="1" showInputMessage="1" showErrorMessage="1" sqref="BU14 AL14"/>
    <dataValidation allowBlank="1" showInputMessage="1" showErrorMessage="1" sqref="BU15 AL15"/>
    <dataValidation allowBlank="1" showInputMessage="1" showErrorMessage="1" sqref="BU16 AL16"/>
    <dataValidation allowBlank="1" showInputMessage="1" showErrorMessage="1" sqref="BU17 AL17"/>
    <dataValidation allowBlank="1" showInputMessage="1" showErrorMessage="1" sqref="BU18 AL18"/>
    <dataValidation allowBlank="1" showInputMessage="1" showErrorMessage="1" sqref="BU19 AL19"/>
    <dataValidation allowBlank="1" showInputMessage="1" showErrorMessage="1" sqref="BU20 AL20"/>
    <dataValidation allowBlank="1" showInputMessage="1" showErrorMessage="1" sqref="BU21 AL21"/>
    <dataValidation allowBlank="1" showInputMessage="1" showErrorMessage="1" sqref="BU22 AL22"/>
    <dataValidation allowBlank="1" showInputMessage="1" showErrorMessage="1" sqref="BU23 AL23"/>
    <dataValidation allowBlank="1" showInputMessage="1" showErrorMessage="1" sqref="BU24 AL24"/>
    <dataValidation allowBlank="1" showInputMessage="1" showErrorMessage="1" sqref="BU25 AL25"/>
    <dataValidation allowBlank="1" showInputMessage="1" showErrorMessage="1" sqref="BU26 AL26"/>
    <dataValidation allowBlank="1" showInputMessage="1" showErrorMessage="1" sqref="BU27 AL27"/>
    <dataValidation allowBlank="1" showInputMessage="1" showErrorMessage="1" sqref="BU28 AL28"/>
    <dataValidation allowBlank="1" showInputMessage="1" showErrorMessage="1" sqref="BU29 AL29"/>
    <dataValidation allowBlank="1" showInputMessage="1" showErrorMessage="1" sqref="BU30 AL30"/>
    <dataValidation allowBlank="1" showInputMessage="1" showErrorMessage="1" sqref="BU31 AL31"/>
    <dataValidation allowBlank="1" showInputMessage="1" showErrorMessage="1" sqref="BU32 AL32"/>
    <dataValidation allowBlank="1" showInputMessage="1" showErrorMessage="1" sqref="BU33 AL33"/>
    <dataValidation allowBlank="1" showInputMessage="1" showErrorMessage="1" sqref="BU34 AL34"/>
    <dataValidation allowBlank="1" showInputMessage="1" showErrorMessage="1" sqref="BU35 AL35"/>
    <dataValidation allowBlank="1" showInputMessage="1" showErrorMessage="1" sqref="BU36 AL36"/>
    <dataValidation allowBlank="1" showInputMessage="1" showErrorMessage="1" sqref="BU37 AL37"/>
    <dataValidation allowBlank="1" showInputMessage="1" showErrorMessage="1" sqref="BU38 AL38"/>
    <dataValidation allowBlank="1" showInputMessage="1" showErrorMessage="1" sqref="BU39 AL39"/>
    <dataValidation allowBlank="1" showInputMessage="1" showErrorMessage="1" sqref="BU40 AL40"/>
    <dataValidation allowBlank="1" showInputMessage="1" showErrorMessage="1" sqref="BU41 AL41"/>
    <dataValidation allowBlank="1" showInputMessage="1" showErrorMessage="1" sqref="BU42 AL42"/>
    <dataValidation allowBlank="1" showInputMessage="1" showErrorMessage="1" sqref="BU43 AL43"/>
    <dataValidation allowBlank="1" showInputMessage="1" showErrorMessage="1" sqref="BU44 AL44"/>
    <dataValidation allowBlank="1" showInputMessage="1" showErrorMessage="1" sqref="BU45 AL45"/>
    <dataValidation allowBlank="1" showInputMessage="1" showErrorMessage="1" sqref="BU46 AL46"/>
    <dataValidation allowBlank="1" showInputMessage="1" showErrorMessage="1" sqref="BU47 AL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AE11"/>
    <dataValidation allowBlank="1" showInputMessage="1" showErrorMessage="1" sqref="AE12"/>
    <dataValidation allowBlank="1" showInputMessage="1" showErrorMessage="1" sqref="AE13"/>
    <dataValidation allowBlank="1" showInputMessage="1" showErrorMessage="1" sqref="AE14"/>
    <dataValidation allowBlank="1" showInputMessage="1" showErrorMessage="1" sqref="AE15"/>
    <dataValidation allowBlank="1" showInputMessage="1" showErrorMessage="1" sqref="AE16"/>
    <dataValidation allowBlank="1" showInputMessage="1" showErrorMessage="1" sqref="AE17"/>
    <dataValidation allowBlank="1" showInputMessage="1" showErrorMessage="1" sqref="AE18"/>
    <dataValidation allowBlank="1" showInputMessage="1" showErrorMessage="1" sqref="AE19"/>
    <dataValidation allowBlank="1" showInputMessage="1" showErrorMessage="1" sqref="AE20"/>
    <dataValidation allowBlank="1" showInputMessage="1" showErrorMessage="1" sqref="AE21"/>
    <dataValidation allowBlank="1" showInputMessage="1" showErrorMessage="1" sqref="AE22"/>
    <dataValidation allowBlank="1" showInputMessage="1" showErrorMessage="1" sqref="AE23"/>
    <dataValidation allowBlank="1" showInputMessage="1" showErrorMessage="1" sqref="AE24"/>
    <dataValidation allowBlank="1" showInputMessage="1" showErrorMessage="1" sqref="AE25"/>
    <dataValidation allowBlank="1" showInputMessage="1" showErrorMessage="1" sqref="AE26"/>
    <dataValidation allowBlank="1" showInputMessage="1" showErrorMessage="1" sqref="AE27"/>
    <dataValidation allowBlank="1" showInputMessage="1" showErrorMessage="1" sqref="AE28"/>
    <dataValidation allowBlank="1" showInputMessage="1" showErrorMessage="1" sqref="AE29"/>
    <dataValidation allowBlank="1" showInputMessage="1" showErrorMessage="1" sqref="AE30"/>
    <dataValidation allowBlank="1" showInputMessage="1" showErrorMessage="1" sqref="AE31"/>
    <dataValidation allowBlank="1" showInputMessage="1" showErrorMessage="1" sqref="AE32"/>
    <dataValidation allowBlank="1" showInputMessage="1" showErrorMessage="1" sqref="AE33"/>
    <dataValidation allowBlank="1" showInputMessage="1" showErrorMessage="1" sqref="AE34"/>
    <dataValidation allowBlank="1" showInputMessage="1" showErrorMessage="1" sqref="AE35"/>
    <dataValidation allowBlank="1" showInputMessage="1" showErrorMessage="1" sqref="AE36"/>
    <dataValidation allowBlank="1" showInputMessage="1" showErrorMessage="1" sqref="AE37"/>
    <dataValidation allowBlank="1" showInputMessage="1" showErrorMessage="1" sqref="AE38"/>
    <dataValidation allowBlank="1" showInputMessage="1" showErrorMessage="1" sqref="AE39"/>
    <dataValidation allowBlank="1" showInputMessage="1" showErrorMessage="1" sqref="AE40"/>
    <dataValidation allowBlank="1" showInputMessage="1" showErrorMessage="1" sqref="AE41"/>
    <dataValidation allowBlank="1" showInputMessage="1" showErrorMessage="1" sqref="AE42"/>
    <dataValidation allowBlank="1" showInputMessage="1" showErrorMessage="1" sqref="AE43"/>
    <dataValidation allowBlank="1" showInputMessage="1" showErrorMessage="1" sqref="AE44"/>
    <dataValidation allowBlank="1" showInputMessage="1" showErrorMessage="1" sqref="AE45"/>
    <dataValidation allowBlank="1" showInputMessage="1" showErrorMessage="1" sqref="AE46"/>
    <dataValidation allowBlank="1" showInputMessage="1" showErrorMessage="1" sqref="AE47"/>
    <dataValidation allowBlank="1" showInputMessage="1" showErrorMessage="1" sqref="AE48"/>
    <dataValidation allowBlank="1" showInputMessage="1" showErrorMessage="1" sqref="AE49"/>
    <dataValidation allowBlank="1" showInputMessage="1" showErrorMessage="1" sqref="AE50"/>
    <dataValidation allowBlank="1" showInputMessage="1" showErrorMessage="1" sqref="AE51"/>
    <dataValidation allowBlank="1" showInputMessage="1" showErrorMessage="1" sqref="AE52"/>
    <dataValidation allowBlank="1" showInputMessage="1" showErrorMessage="1" sqref="AE53"/>
    <dataValidation allowBlank="1" showInputMessage="1" showErrorMessage="1" sqref="AE54"/>
    <dataValidation allowBlank="1" showInputMessage="1" showErrorMessage="1" sqref="AE55"/>
    <dataValidation allowBlank="1" showInputMessage="1" showErrorMessage="1" sqref="AE56"/>
    <dataValidation allowBlank="1" showInputMessage="1" showErrorMessage="1" sqref="AE57"/>
    <dataValidation allowBlank="1" showInputMessage="1" showErrorMessage="1" sqref="AE58"/>
    <dataValidation allowBlank="1" showInputMessage="1" showErrorMessage="1" sqref="AE59"/>
    <dataValidation allowBlank="1" showInputMessage="1" showErrorMessage="1" sqref="AE60"/>
    <dataValidation allowBlank="1" showInputMessage="1" showErrorMessage="1" sqref="AF11"/>
    <dataValidation allowBlank="1" showInputMessage="1" showErrorMessage="1" sqref="AF12"/>
    <dataValidation allowBlank="1" showInputMessage="1" showErrorMessage="1" sqref="AF13"/>
    <dataValidation allowBlank="1" showInputMessage="1" showErrorMessage="1" sqref="AF14"/>
    <dataValidation allowBlank="1" showInputMessage="1" showErrorMessage="1" sqref="AF15"/>
    <dataValidation allowBlank="1" showInputMessage="1" showErrorMessage="1" sqref="AF16"/>
    <dataValidation allowBlank="1" showInputMessage="1" showErrorMessage="1" sqref="AF17"/>
    <dataValidation allowBlank="1" showInputMessage="1" showErrorMessage="1" sqref="AF18"/>
    <dataValidation allowBlank="1" showInputMessage="1" showErrorMessage="1" sqref="AF19"/>
    <dataValidation allowBlank="1" showInputMessage="1" showErrorMessage="1" sqref="AF20"/>
    <dataValidation allowBlank="1" showInputMessage="1" showErrorMessage="1" sqref="AF21"/>
    <dataValidation allowBlank="1" showInputMessage="1" showErrorMessage="1" sqref="AF22"/>
    <dataValidation allowBlank="1" showInputMessage="1" showErrorMessage="1" sqref="AF23"/>
    <dataValidation allowBlank="1" showInputMessage="1" showErrorMessage="1" sqref="AF24"/>
    <dataValidation allowBlank="1" showInputMessage="1" showErrorMessage="1" sqref="AF25"/>
    <dataValidation allowBlank="1" showInputMessage="1" showErrorMessage="1" sqref="AF26"/>
    <dataValidation allowBlank="1" showInputMessage="1" showErrorMessage="1" sqref="AF27"/>
    <dataValidation allowBlank="1" showInputMessage="1" showErrorMessage="1" sqref="AF28"/>
    <dataValidation allowBlank="1" showInputMessage="1" showErrorMessage="1" sqref="AF29"/>
    <dataValidation allowBlank="1" showInputMessage="1" showErrorMessage="1" sqref="AF30"/>
    <dataValidation allowBlank="1" showInputMessage="1" showErrorMessage="1" sqref="AF31"/>
    <dataValidation allowBlank="1" showInputMessage="1" showErrorMessage="1" sqref="AF32"/>
    <dataValidation allowBlank="1" showInputMessage="1" showErrorMessage="1" sqref="AF33"/>
    <dataValidation allowBlank="1" showInputMessage="1" showErrorMessage="1" sqref="AF34"/>
    <dataValidation allowBlank="1" showInputMessage="1" showErrorMessage="1" sqref="AF35"/>
    <dataValidation allowBlank="1" showInputMessage="1" showErrorMessage="1" sqref="AF36"/>
    <dataValidation allowBlank="1" showInputMessage="1" showErrorMessage="1" sqref="AF37"/>
    <dataValidation allowBlank="1" showInputMessage="1" showErrorMessage="1" sqref="AF38"/>
    <dataValidation allowBlank="1" showInputMessage="1" showErrorMessage="1" sqref="AF39"/>
    <dataValidation allowBlank="1" showInputMessage="1" showErrorMessage="1" sqref="AF40"/>
    <dataValidation allowBlank="1" showInputMessage="1" showErrorMessage="1" sqref="AF41"/>
    <dataValidation allowBlank="1" showInputMessage="1" showErrorMessage="1" sqref="AF42"/>
    <dataValidation allowBlank="1" showInputMessage="1" showErrorMessage="1" sqref="AF43"/>
    <dataValidation allowBlank="1" showInputMessage="1" showErrorMessage="1" sqref="AF44"/>
    <dataValidation allowBlank="1" showInputMessage="1" showErrorMessage="1" sqref="AF45"/>
    <dataValidation allowBlank="1" showInputMessage="1" showErrorMessage="1" sqref="AF46"/>
    <dataValidation allowBlank="1" showInputMessage="1" showErrorMessage="1" sqref="AF47"/>
    <dataValidation allowBlank="1" showInputMessage="1" showErrorMessage="1" sqref="AF48"/>
    <dataValidation allowBlank="1" showInputMessage="1" showErrorMessage="1" sqref="AF49"/>
    <dataValidation allowBlank="1" showInputMessage="1" showErrorMessage="1" sqref="AF50"/>
    <dataValidation allowBlank="1" showInputMessage="1" showErrorMessage="1" sqref="AF51"/>
    <dataValidation allowBlank="1" showInputMessage="1" showErrorMessage="1" sqref="AF52"/>
    <dataValidation allowBlank="1" showInputMessage="1" showErrorMessage="1" sqref="AF53"/>
    <dataValidation allowBlank="1" showInputMessage="1" showErrorMessage="1" sqref="AF54"/>
    <dataValidation allowBlank="1" showInputMessage="1" showErrorMessage="1" sqref="AF55"/>
    <dataValidation allowBlank="1" showInputMessage="1" showErrorMessage="1" sqref="AF56"/>
    <dataValidation allowBlank="1" showInputMessage="1" showErrorMessage="1" sqref="AF57"/>
    <dataValidation allowBlank="1" showInputMessage="1" showErrorMessage="1" sqref="AF58"/>
    <dataValidation allowBlank="1" showInputMessage="1" showErrorMessage="1" sqref="AF59"/>
    <dataValidation allowBlank="1" showInputMessage="1" showErrorMessage="1" sqref="AF60"/>
  </dataValidation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60"/>
  <sheetViews>
    <sheetView tabSelected="1" zoomScale="110" zoomScaleNormal="110" workbookViewId="0">
      <pane xSplit="3" ySplit="10" topLeftCell="D11" activePane="bottomRight" state="frozen"/>
      <selection pane="topRight"/>
      <selection pane="bottomLeft"/>
      <selection pane="bottomRight" activeCell="AV45" sqref="AV45"/>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1" max="11" width="11.140625" hidden="1" customWidth="1"/>
    <col min="13" max="13" width="7.140625" hidden="1" customWidth="1"/>
    <col min="14" max="16" width="7.140625" customWidth="1"/>
    <col min="17" max="31" width="3.28515625" style="30" customWidth="1"/>
    <col min="32" max="32" width="4.28515625" style="30" customWidth="1"/>
    <col min="33" max="47" width="3.28515625" style="30" customWidth="1"/>
    <col min="48" max="50" width="4.28515625" style="30" customWidth="1"/>
    <col min="51" max="66" width="3.28515625" style="30" customWidth="1"/>
    <col min="67" max="67" width="4.28515625" style="30" customWidth="1"/>
    <col min="68" max="82" width="3.28515625" style="30" customWidth="1"/>
    <col min="83" max="84" width="4.28515625" style="30" customWidth="1"/>
    <col min="85" max="85" width="3.28515625" style="30" customWidth="1"/>
    <col min="86" max="86" width="5.85546875" style="30" customWidth="1"/>
    <col min="87" max="87" width="51.5703125" style="30" customWidth="1"/>
    <col min="88" max="88" width="3.28515625" style="30" customWidth="1"/>
    <col min="89" max="89" width="5.85546875" style="30" customWidth="1"/>
    <col min="90" max="90" width="51.5703125" style="30" customWidth="1"/>
    <col min="91" max="92" width="8.5703125" style="30" customWidth="1"/>
    <col min="93" max="93" width="34.140625" style="30" customWidth="1"/>
    <col min="94" max="94" width="9.140625" customWidth="1"/>
    <col min="100" max="100" width="9" style="56" customWidth="1"/>
    <col min="101" max="102" width="9" style="56" hidden="1" customWidth="1"/>
    <col min="103" max="103" width="9" style="56" customWidth="1"/>
  </cols>
  <sheetData>
    <row r="1" spans="1:102" ht="20.25" customHeight="1" x14ac:dyDescent="0.3">
      <c r="A1" s="11">
        <v>74</v>
      </c>
      <c r="B1" s="10"/>
      <c r="C1" s="84" t="s">
        <v>0</v>
      </c>
      <c r="D1" s="84"/>
      <c r="E1" s="84"/>
      <c r="F1" s="84"/>
      <c r="G1" s="84"/>
      <c r="H1" s="84"/>
      <c r="I1" s="84"/>
      <c r="J1" s="84"/>
      <c r="K1" s="84"/>
      <c r="L1" s="84"/>
      <c r="M1" s="84"/>
      <c r="N1" s="84"/>
      <c r="O1" s="84"/>
      <c r="Q1" s="29" t="s">
        <v>1</v>
      </c>
      <c r="AZ1" s="29"/>
    </row>
    <row r="2" spans="1:102" x14ac:dyDescent="0.25">
      <c r="A2" s="1" t="s">
        <v>2</v>
      </c>
      <c r="B2" s="2"/>
      <c r="C2" s="3" t="s">
        <v>3</v>
      </c>
      <c r="E2" s="4" t="s">
        <v>167</v>
      </c>
      <c r="Q2" s="30" t="s">
        <v>5</v>
      </c>
      <c r="R2" s="31"/>
      <c r="S2" s="31"/>
      <c r="T2" s="31"/>
      <c r="U2" s="31" t="s">
        <v>6</v>
      </c>
      <c r="V2" s="31" t="str">
        <f>MID(E2,6,20)</f>
        <v xml:space="preserve"> X IPS 4</v>
      </c>
      <c r="W2" s="31"/>
      <c r="X2" s="31"/>
      <c r="Y2" s="31"/>
      <c r="Z2" s="31"/>
      <c r="AA2" s="31"/>
      <c r="AB2" s="31"/>
      <c r="AC2" s="32"/>
      <c r="AD2" s="32"/>
      <c r="AE2" s="32"/>
      <c r="AF2" s="32"/>
      <c r="AG2" s="32"/>
      <c r="AH2" s="32"/>
      <c r="BA2" s="31"/>
      <c r="BB2" s="31"/>
      <c r="BC2" s="31"/>
      <c r="BD2" s="31" t="s">
        <v>6</v>
      </c>
      <c r="BE2" s="31" t="str">
        <f>MID(AO2,6,20)</f>
        <v/>
      </c>
      <c r="BF2" s="31"/>
      <c r="BG2" s="31"/>
      <c r="BH2" s="31"/>
      <c r="BI2" s="31"/>
      <c r="BJ2" s="31"/>
      <c r="BK2" s="31"/>
      <c r="BL2" s="32"/>
      <c r="BM2" s="32"/>
      <c r="BN2" s="32"/>
      <c r="BO2" s="32"/>
      <c r="BP2" s="32"/>
      <c r="BQ2" s="32"/>
    </row>
    <row r="3" spans="1:102" x14ac:dyDescent="0.25">
      <c r="A3" s="1" t="s">
        <v>7</v>
      </c>
      <c r="B3" s="2"/>
      <c r="C3" s="3" t="s">
        <v>8</v>
      </c>
      <c r="E3" s="5" t="s">
        <v>9</v>
      </c>
      <c r="H3" t="s">
        <v>10</v>
      </c>
      <c r="Q3" s="30" t="s">
        <v>11</v>
      </c>
      <c r="R3" s="31"/>
      <c r="S3" s="31"/>
      <c r="T3" s="31"/>
      <c r="U3" s="31" t="s">
        <v>6</v>
      </c>
      <c r="V3" s="31"/>
      <c r="W3" s="31"/>
      <c r="X3" s="31"/>
      <c r="Y3" s="31"/>
      <c r="Z3" s="31"/>
      <c r="AA3" s="31"/>
      <c r="AB3" s="31"/>
      <c r="AC3" s="32"/>
      <c r="AD3" s="32"/>
      <c r="AE3" s="32"/>
      <c r="AF3" s="32"/>
      <c r="AG3" s="32"/>
      <c r="AH3" s="32"/>
      <c r="BA3" s="31"/>
      <c r="BB3" s="31"/>
      <c r="BC3" s="31"/>
      <c r="BD3" s="31" t="s">
        <v>6</v>
      </c>
      <c r="BE3" s="31"/>
      <c r="BF3" s="31"/>
      <c r="BG3" s="31"/>
      <c r="BH3" s="31"/>
      <c r="BI3" s="31"/>
      <c r="BJ3" s="31"/>
      <c r="BK3" s="31"/>
      <c r="BL3" s="32"/>
      <c r="BM3" s="32"/>
      <c r="BN3" s="32"/>
      <c r="BO3" s="32"/>
      <c r="BP3" s="32"/>
      <c r="BQ3" s="32"/>
    </row>
    <row r="4" spans="1:102" x14ac:dyDescent="0.25">
      <c r="A4" s="6" t="s">
        <v>12</v>
      </c>
      <c r="B4" s="2"/>
      <c r="C4" s="7">
        <v>70</v>
      </c>
      <c r="H4" t="s">
        <v>13</v>
      </c>
      <c r="Q4" s="33" t="s">
        <v>14</v>
      </c>
      <c r="R4" s="31"/>
      <c r="S4" s="31"/>
      <c r="T4" s="31"/>
      <c r="U4" s="31"/>
      <c r="V4" s="31"/>
      <c r="W4" s="31"/>
      <c r="X4" s="31"/>
      <c r="Y4" s="31"/>
      <c r="Z4" s="31"/>
      <c r="AA4" s="31"/>
      <c r="AB4" s="31"/>
      <c r="AC4" s="32"/>
      <c r="AD4" s="32"/>
      <c r="AE4" s="32"/>
      <c r="AF4" s="32"/>
      <c r="AG4" s="32"/>
      <c r="AH4" s="32"/>
      <c r="AZ4" s="33"/>
      <c r="BA4" s="31"/>
      <c r="BB4" s="31"/>
      <c r="BC4" s="31"/>
      <c r="BD4" s="31"/>
      <c r="BE4" s="31"/>
      <c r="BF4" s="31"/>
      <c r="BG4" s="31"/>
      <c r="BH4" s="31"/>
      <c r="BI4" s="31"/>
      <c r="BJ4" s="31"/>
      <c r="BK4" s="31"/>
      <c r="BL4" s="32"/>
      <c r="BM4" s="32"/>
      <c r="BN4" s="32"/>
      <c r="BO4" s="32"/>
      <c r="BP4" s="32"/>
      <c r="BQ4" s="32"/>
    </row>
    <row r="5" spans="1:102" hidden="1" x14ac:dyDescent="0.25">
      <c r="Q5" s="31"/>
      <c r="R5" s="31"/>
      <c r="S5" s="31"/>
      <c r="T5" s="31"/>
      <c r="U5" s="31"/>
      <c r="V5" s="31"/>
      <c r="W5" s="31"/>
      <c r="X5" s="31"/>
      <c r="Y5" s="31"/>
      <c r="Z5" s="31"/>
      <c r="AA5" s="31"/>
      <c r="AB5" s="31"/>
      <c r="AC5" s="32"/>
      <c r="AD5" s="32"/>
      <c r="AE5" s="32"/>
      <c r="AF5" s="32"/>
      <c r="AG5" s="32"/>
      <c r="AH5" s="32"/>
      <c r="AZ5" s="31"/>
      <c r="BA5" s="31"/>
      <c r="BB5" s="31"/>
      <c r="BC5" s="31"/>
      <c r="BD5" s="31"/>
      <c r="BE5" s="31"/>
      <c r="BF5" s="31"/>
      <c r="BG5" s="31"/>
      <c r="BH5" s="31"/>
      <c r="BI5" s="31"/>
      <c r="BJ5" s="31"/>
      <c r="BK5" s="31"/>
      <c r="BL5" s="32"/>
      <c r="BM5" s="32"/>
      <c r="BN5" s="32"/>
      <c r="BO5" s="32"/>
      <c r="BP5" s="32"/>
      <c r="BQ5" s="32"/>
    </row>
    <row r="6" spans="1:102" hidden="1" x14ac:dyDescent="0.25">
      <c r="P6" s="12" t="s">
        <v>15</v>
      </c>
      <c r="Q6" s="31"/>
      <c r="R6" s="31"/>
      <c r="S6" s="31"/>
      <c r="T6" s="31"/>
      <c r="U6" s="31"/>
      <c r="V6" s="31"/>
      <c r="W6" s="31"/>
      <c r="X6" s="31"/>
      <c r="Y6" s="31"/>
      <c r="Z6" s="31"/>
      <c r="AA6" s="31"/>
      <c r="AB6" s="31"/>
      <c r="AC6" s="32"/>
      <c r="AD6" s="32"/>
      <c r="AE6" s="32"/>
      <c r="AF6" s="32"/>
      <c r="AG6" s="32"/>
      <c r="AH6" s="32"/>
      <c r="AZ6" s="31"/>
      <c r="BA6" s="31"/>
      <c r="BB6" s="31"/>
      <c r="BC6" s="31"/>
      <c r="BD6" s="31"/>
      <c r="BE6" s="31"/>
      <c r="BF6" s="31"/>
      <c r="BG6" s="31"/>
      <c r="BH6" s="31"/>
      <c r="BI6" s="31"/>
      <c r="BJ6" s="31"/>
      <c r="BK6" s="31"/>
      <c r="BL6" s="32"/>
      <c r="BM6" s="32"/>
      <c r="BN6" s="32"/>
      <c r="BO6" s="32"/>
      <c r="BP6" s="32"/>
      <c r="BQ6" s="32"/>
    </row>
    <row r="7" spans="1:102" ht="15" customHeight="1" x14ac:dyDescent="0.25">
      <c r="E7" s="78" t="s">
        <v>16</v>
      </c>
      <c r="F7" s="79"/>
      <c r="G7" s="79"/>
      <c r="H7" s="79"/>
      <c r="I7" s="79"/>
      <c r="J7" s="80"/>
      <c r="K7" s="54"/>
      <c r="L7" s="13"/>
      <c r="M7" s="13"/>
      <c r="N7" s="86" t="s">
        <v>17</v>
      </c>
      <c r="O7" s="86"/>
      <c r="Q7" s="31"/>
      <c r="R7" s="31"/>
      <c r="S7" s="31"/>
      <c r="T7" s="31"/>
      <c r="U7" s="31"/>
      <c r="V7" s="31"/>
      <c r="W7" s="31"/>
      <c r="X7" s="31"/>
      <c r="Y7" s="31"/>
      <c r="Z7" s="31"/>
      <c r="AA7" s="31"/>
      <c r="AB7" s="31"/>
      <c r="AC7" s="32"/>
      <c r="AD7" s="32"/>
      <c r="AE7" s="32"/>
      <c r="AF7" s="32"/>
      <c r="AG7" s="32"/>
      <c r="AH7" s="32"/>
      <c r="AZ7" s="31"/>
      <c r="BA7" s="31"/>
      <c r="BB7" s="31"/>
      <c r="BC7" s="31"/>
      <c r="BD7" s="31"/>
      <c r="BE7" s="31"/>
      <c r="BF7" s="31"/>
      <c r="BG7" s="31"/>
      <c r="BH7" s="31"/>
      <c r="BI7" s="31"/>
      <c r="BJ7" s="31"/>
      <c r="BK7" s="31"/>
      <c r="BL7" s="32"/>
      <c r="BM7" s="32"/>
      <c r="BN7" s="32"/>
      <c r="BO7" s="32"/>
      <c r="BP7" s="32"/>
      <c r="BQ7" s="32"/>
    </row>
    <row r="8" spans="1:102" ht="18.75" customHeight="1" x14ac:dyDescent="0.3">
      <c r="A8" s="87" t="s">
        <v>18</v>
      </c>
      <c r="B8" s="88" t="s">
        <v>19</v>
      </c>
      <c r="C8" s="87" t="s">
        <v>20</v>
      </c>
      <c r="E8" s="81"/>
      <c r="F8" s="82"/>
      <c r="G8" s="82"/>
      <c r="H8" s="82"/>
      <c r="I8" s="82"/>
      <c r="J8" s="83"/>
      <c r="K8" s="55"/>
      <c r="L8" s="13"/>
      <c r="M8" s="17"/>
      <c r="N8" s="86"/>
      <c r="O8" s="86"/>
      <c r="P8" s="9"/>
      <c r="Q8" s="34" t="s">
        <v>21</v>
      </c>
      <c r="R8" s="35"/>
      <c r="S8" s="35"/>
      <c r="T8" s="35"/>
      <c r="U8" s="35"/>
      <c r="V8" s="35"/>
      <c r="W8" s="35"/>
      <c r="X8" s="35"/>
      <c r="Y8" s="35"/>
      <c r="Z8" s="35"/>
      <c r="AA8" s="35"/>
      <c r="AB8" s="35"/>
      <c r="AC8" s="35"/>
      <c r="AD8" s="35"/>
      <c r="AE8" s="35"/>
      <c r="AF8" s="35"/>
      <c r="AG8" s="35"/>
      <c r="AH8" s="35"/>
      <c r="AI8" s="36"/>
      <c r="AJ8" s="35"/>
      <c r="AK8" s="35"/>
      <c r="AL8" s="35"/>
      <c r="AM8" s="35"/>
      <c r="AN8" s="35"/>
      <c r="AO8" s="35"/>
      <c r="AP8" s="35"/>
      <c r="AQ8" s="35"/>
      <c r="AR8" s="35"/>
      <c r="AS8" s="35"/>
      <c r="AT8" s="35"/>
      <c r="AU8" s="36"/>
      <c r="AV8" s="75" t="s">
        <v>22</v>
      </c>
      <c r="AW8" s="71" t="s">
        <v>23</v>
      </c>
      <c r="AX8" s="66" t="s">
        <v>24</v>
      </c>
      <c r="AY8" s="37"/>
      <c r="AZ8" s="34" t="s">
        <v>25</v>
      </c>
      <c r="BA8" s="35"/>
      <c r="BB8" s="35"/>
      <c r="BC8" s="35"/>
      <c r="BD8" s="35"/>
      <c r="BE8" s="35"/>
      <c r="BF8" s="35"/>
      <c r="BG8" s="35"/>
      <c r="BH8" s="35"/>
      <c r="BI8" s="35"/>
      <c r="BJ8" s="35"/>
      <c r="BK8" s="35"/>
      <c r="BL8" s="35"/>
      <c r="BM8" s="35"/>
      <c r="BN8" s="35"/>
      <c r="BO8" s="35"/>
      <c r="BP8" s="35"/>
      <c r="BQ8" s="35"/>
      <c r="BR8" s="36"/>
      <c r="BS8" s="35"/>
      <c r="BT8" s="35"/>
      <c r="BU8" s="35"/>
      <c r="BV8" s="35"/>
      <c r="BW8" s="35"/>
      <c r="BX8" s="35"/>
      <c r="BY8" s="35"/>
      <c r="BZ8" s="35"/>
      <c r="CA8" s="35"/>
      <c r="CB8" s="35"/>
      <c r="CC8" s="35"/>
      <c r="CD8" s="36"/>
      <c r="CE8" s="71" t="s">
        <v>23</v>
      </c>
      <c r="CF8" s="66" t="s">
        <v>24</v>
      </c>
      <c r="CG8" s="37"/>
      <c r="CH8" s="65" t="s">
        <v>26</v>
      </c>
      <c r="CI8" s="65" t="s">
        <v>27</v>
      </c>
      <c r="CJ8" s="37"/>
      <c r="CK8" s="65" t="s">
        <v>26</v>
      </c>
      <c r="CL8" s="65" t="s">
        <v>28</v>
      </c>
      <c r="CN8" s="38" t="s">
        <v>29</v>
      </c>
    </row>
    <row r="9" spans="1:102" x14ac:dyDescent="0.25">
      <c r="A9" s="87"/>
      <c r="B9" s="88"/>
      <c r="C9" s="87"/>
      <c r="E9" s="85" t="s">
        <v>30</v>
      </c>
      <c r="F9" s="85"/>
      <c r="G9" s="85"/>
      <c r="H9" s="89" t="s">
        <v>31</v>
      </c>
      <c r="I9" s="89"/>
      <c r="J9" s="89"/>
      <c r="K9" s="77" t="s">
        <v>32</v>
      </c>
      <c r="L9" s="13"/>
      <c r="M9" s="18" t="s">
        <v>33</v>
      </c>
      <c r="N9" s="85" t="s">
        <v>34</v>
      </c>
      <c r="O9" s="85" t="s">
        <v>22</v>
      </c>
      <c r="P9" s="9"/>
      <c r="Q9" s="62">
        <v>1</v>
      </c>
      <c r="R9" s="63"/>
      <c r="S9" s="64"/>
      <c r="T9" s="62">
        <v>2</v>
      </c>
      <c r="U9" s="63"/>
      <c r="V9" s="64"/>
      <c r="W9" s="62">
        <v>3</v>
      </c>
      <c r="X9" s="63"/>
      <c r="Y9" s="64"/>
      <c r="Z9" s="62">
        <v>4</v>
      </c>
      <c r="AA9" s="63"/>
      <c r="AB9" s="64"/>
      <c r="AC9" s="62">
        <v>5</v>
      </c>
      <c r="AD9" s="63"/>
      <c r="AE9" s="64"/>
      <c r="AF9" s="71" t="s">
        <v>34</v>
      </c>
      <c r="AG9" s="62">
        <v>6</v>
      </c>
      <c r="AH9" s="63"/>
      <c r="AI9" s="64"/>
      <c r="AJ9" s="62">
        <v>7</v>
      </c>
      <c r="AK9" s="63"/>
      <c r="AL9" s="64"/>
      <c r="AM9" s="62">
        <v>8</v>
      </c>
      <c r="AN9" s="63"/>
      <c r="AO9" s="64"/>
      <c r="AP9" s="62">
        <v>9</v>
      </c>
      <c r="AQ9" s="63"/>
      <c r="AR9" s="64"/>
      <c r="AS9" s="62">
        <v>10</v>
      </c>
      <c r="AT9" s="63"/>
      <c r="AU9" s="64"/>
      <c r="AV9" s="76"/>
      <c r="AW9" s="72"/>
      <c r="AX9" s="67"/>
      <c r="AY9" s="37"/>
      <c r="AZ9" s="73">
        <v>1</v>
      </c>
      <c r="BA9" s="63"/>
      <c r="BB9" s="64"/>
      <c r="BC9" s="62">
        <v>2</v>
      </c>
      <c r="BD9" s="63"/>
      <c r="BE9" s="64"/>
      <c r="BF9" s="62">
        <v>3</v>
      </c>
      <c r="BG9" s="63"/>
      <c r="BH9" s="64"/>
      <c r="BI9" s="62">
        <v>4</v>
      </c>
      <c r="BJ9" s="63"/>
      <c r="BK9" s="64"/>
      <c r="BL9" s="62">
        <v>5</v>
      </c>
      <c r="BM9" s="63"/>
      <c r="BN9" s="64"/>
      <c r="BO9" s="71" t="s">
        <v>34</v>
      </c>
      <c r="BP9" s="62">
        <v>6</v>
      </c>
      <c r="BQ9" s="63"/>
      <c r="BR9" s="64"/>
      <c r="BS9" s="62">
        <v>7</v>
      </c>
      <c r="BT9" s="63"/>
      <c r="BU9" s="64"/>
      <c r="BV9" s="62">
        <v>8</v>
      </c>
      <c r="BW9" s="63"/>
      <c r="BX9" s="64"/>
      <c r="BY9" s="62">
        <v>9</v>
      </c>
      <c r="BZ9" s="63"/>
      <c r="CA9" s="64"/>
      <c r="CB9" s="62">
        <v>10</v>
      </c>
      <c r="CC9" s="63"/>
      <c r="CD9" s="64"/>
      <c r="CE9" s="72"/>
      <c r="CF9" s="67"/>
      <c r="CG9" s="37"/>
      <c r="CH9" s="65"/>
      <c r="CI9" s="65"/>
      <c r="CJ9" s="37"/>
      <c r="CK9" s="65"/>
      <c r="CL9" s="65"/>
      <c r="CN9" s="39" t="s">
        <v>35</v>
      </c>
      <c r="CO9" s="40" t="s">
        <v>36</v>
      </c>
      <c r="CW9" s="56">
        <v>0</v>
      </c>
      <c r="CX9" s="56" t="str">
        <f>(IF(CO10="","","Perlu peningkatan pemahaman  "))&amp;(IF(CO10="","",CO10&amp;", "))&amp;(IF(CO11="","",CO11&amp;", "))&amp;(IF(CO12="","",CO12&amp;", "))&amp;(IF(CO13="","",CO13&amp;", "))&amp;(IF(CO14="","",CO14&amp;", "))&amp;(IF(CO15="","",CO15&amp;", "))&amp;(IF(CO16="","",CO16&amp;", "))&amp;(IF(CO17="","",CO17&amp;", "))&amp;(IF(CO18="","",CO18&amp;", "))&amp;(IF(CO19="","",CO19&amp;"."))</f>
        <v xml:space="preserve">Perlu peningkatan pemahaman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0" spans="1:102" x14ac:dyDescent="0.25">
      <c r="A10" s="87"/>
      <c r="B10" s="88"/>
      <c r="C10" s="87"/>
      <c r="E10" s="15" t="s">
        <v>37</v>
      </c>
      <c r="F10" s="15" t="s">
        <v>38</v>
      </c>
      <c r="G10" s="15" t="s">
        <v>39</v>
      </c>
      <c r="H10" s="16" t="s">
        <v>37</v>
      </c>
      <c r="I10" s="16" t="s">
        <v>38</v>
      </c>
      <c r="J10" s="16" t="s">
        <v>39</v>
      </c>
      <c r="K10" s="77"/>
      <c r="L10" s="13"/>
      <c r="M10" s="18" t="s">
        <v>40</v>
      </c>
      <c r="N10" s="85"/>
      <c r="O10" s="85"/>
      <c r="P10" s="9"/>
      <c r="Q10" s="41" t="s">
        <v>41</v>
      </c>
      <c r="R10" s="41" t="s">
        <v>42</v>
      </c>
      <c r="S10" s="41" t="s">
        <v>43</v>
      </c>
      <c r="T10" s="41" t="s">
        <v>41</v>
      </c>
      <c r="U10" s="41" t="s">
        <v>42</v>
      </c>
      <c r="V10" s="41" t="s">
        <v>43</v>
      </c>
      <c r="W10" s="41" t="s">
        <v>41</v>
      </c>
      <c r="X10" s="41" t="s">
        <v>42</v>
      </c>
      <c r="Y10" s="41" t="s">
        <v>43</v>
      </c>
      <c r="Z10" s="41" t="s">
        <v>41</v>
      </c>
      <c r="AA10" s="41" t="s">
        <v>42</v>
      </c>
      <c r="AB10" s="41" t="s">
        <v>43</v>
      </c>
      <c r="AC10" s="41" t="s">
        <v>41</v>
      </c>
      <c r="AD10" s="41" t="s">
        <v>42</v>
      </c>
      <c r="AE10" s="41" t="s">
        <v>43</v>
      </c>
      <c r="AF10" s="74"/>
      <c r="AG10" s="41" t="s">
        <v>41</v>
      </c>
      <c r="AH10" s="41" t="s">
        <v>42</v>
      </c>
      <c r="AI10" s="41" t="s">
        <v>43</v>
      </c>
      <c r="AJ10" s="41" t="s">
        <v>41</v>
      </c>
      <c r="AK10" s="41" t="s">
        <v>42</v>
      </c>
      <c r="AL10" s="41" t="s">
        <v>43</v>
      </c>
      <c r="AM10" s="41" t="s">
        <v>41</v>
      </c>
      <c r="AN10" s="41" t="s">
        <v>42</v>
      </c>
      <c r="AO10" s="41" t="s">
        <v>43</v>
      </c>
      <c r="AP10" s="41" t="s">
        <v>41</v>
      </c>
      <c r="AQ10" s="41" t="s">
        <v>42</v>
      </c>
      <c r="AR10" s="41" t="s">
        <v>43</v>
      </c>
      <c r="AS10" s="41" t="s">
        <v>41</v>
      </c>
      <c r="AT10" s="41" t="s">
        <v>42</v>
      </c>
      <c r="AU10" s="41" t="s">
        <v>43</v>
      </c>
      <c r="AV10" s="76"/>
      <c r="AW10" s="72"/>
      <c r="AX10" s="68"/>
      <c r="AY10" s="51"/>
      <c r="AZ10" s="53" t="s">
        <v>44</v>
      </c>
      <c r="BA10" s="52" t="s">
        <v>45</v>
      </c>
      <c r="BB10" s="42" t="s">
        <v>46</v>
      </c>
      <c r="BC10" s="42" t="s">
        <v>44</v>
      </c>
      <c r="BD10" s="42" t="s">
        <v>45</v>
      </c>
      <c r="BE10" s="42" t="s">
        <v>46</v>
      </c>
      <c r="BF10" s="42" t="s">
        <v>44</v>
      </c>
      <c r="BG10" s="42" t="s">
        <v>45</v>
      </c>
      <c r="BH10" s="42" t="s">
        <v>46</v>
      </c>
      <c r="BI10" s="42" t="s">
        <v>44</v>
      </c>
      <c r="BJ10" s="42" t="s">
        <v>45</v>
      </c>
      <c r="BK10" s="42" t="s">
        <v>46</v>
      </c>
      <c r="BL10" s="42" t="s">
        <v>44</v>
      </c>
      <c r="BM10" s="42" t="s">
        <v>45</v>
      </c>
      <c r="BN10" s="42" t="s">
        <v>46</v>
      </c>
      <c r="BO10" s="74"/>
      <c r="BP10" s="42" t="s">
        <v>44</v>
      </c>
      <c r="BQ10" s="42" t="s">
        <v>45</v>
      </c>
      <c r="BR10" s="42" t="s">
        <v>46</v>
      </c>
      <c r="BS10" s="42" t="s">
        <v>44</v>
      </c>
      <c r="BT10" s="42" t="s">
        <v>45</v>
      </c>
      <c r="BU10" s="42" t="s">
        <v>46</v>
      </c>
      <c r="BV10" s="42" t="s">
        <v>44</v>
      </c>
      <c r="BW10" s="42" t="s">
        <v>45</v>
      </c>
      <c r="BX10" s="42" t="s">
        <v>46</v>
      </c>
      <c r="BY10" s="42" t="s">
        <v>44</v>
      </c>
      <c r="BZ10" s="42" t="s">
        <v>45</v>
      </c>
      <c r="CA10" s="42" t="s">
        <v>46</v>
      </c>
      <c r="CB10" s="42" t="s">
        <v>44</v>
      </c>
      <c r="CC10" s="42" t="s">
        <v>45</v>
      </c>
      <c r="CD10" s="42" t="s">
        <v>46</v>
      </c>
      <c r="CE10" s="72"/>
      <c r="CF10" s="68"/>
      <c r="CG10" s="37"/>
      <c r="CH10" s="65"/>
      <c r="CI10" s="65"/>
      <c r="CJ10" s="37"/>
      <c r="CK10" s="65"/>
      <c r="CL10" s="65"/>
      <c r="CN10" s="43">
        <v>1</v>
      </c>
      <c r="CO10" s="61" t="s">
        <v>389</v>
      </c>
      <c r="CW10" s="56">
        <v>1</v>
      </c>
      <c r="CX10" s="56" t="str">
        <f>(IF(CO10="","","Memiliki kemampuan pemahanan "))&amp;(IF(CO11="","",CO11&amp;", "))&amp;(IF(CO12="","",CO12&amp;", "))&amp;(IF(CO13="","",CO13&amp;", "))&amp;(IF(CO14="","",CO14&amp;", "))&amp;(IF(CO15="","",CO15&amp;", "))&amp;(IF(CO16="","",CO16&amp;", "))&amp;(IF(CO17="","",CO17&amp;", "))&amp;(IF(CO18="","",CO18&amp;", "))&amp;(IF(CO19="","",CO19&amp;", "))&amp;(IF(CO10="","","Masih perlu peningkatan pemahaman "&amp;CO10&amp;"."))</f>
        <v>Memiliki kemampuan pemahanan Corak kehidupan masyarakat pada masa pra aksara, Asal usul nenek moyang bangsa Indonesia (proto, deutero dan melanesoid), Hasil dan nilai budaya masyarakat praaksara di Indonesia, Proses masuknya agama dan kebudayaan Hindu Budha di Indonesia, Masih perlu peningkatan pemahaman Konsep berpikir kronologis (diakronik), sinkronik, ruang dan waktu dalam sejarah.</v>
      </c>
    </row>
    <row r="11" spans="1:102" x14ac:dyDescent="0.25">
      <c r="A11" s="8">
        <v>1</v>
      </c>
      <c r="B11" s="8">
        <v>13316</v>
      </c>
      <c r="C11" s="8" t="s">
        <v>168</v>
      </c>
      <c r="E11" s="50">
        <f t="shared" ref="E11:E42" si="0">AX11</f>
        <v>78</v>
      </c>
      <c r="F11" s="8" t="str">
        <f t="shared" ref="F11:F42" si="1">IF(E11="","",IF(E11&lt;=69,"D",IF(E11&lt;=75,"C",IF(E11&lt;=90,"B",IF(E11&lt;=100,"A","E")))))</f>
        <v>B</v>
      </c>
      <c r="G11" s="8" t="str">
        <f t="shared" ref="G11:G42" si="2">CI11</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1" s="50">
        <f t="shared" ref="H11:H42" si="3">CF11</f>
        <v>82</v>
      </c>
      <c r="I11" s="8" t="str">
        <f t="shared" ref="I11:I42" si="4">IF(H11="","",IF(H11&lt;=69,"D",IF(H11&lt;=75,"C",IF(H11&lt;=90,"B",IF(H11&lt;=100,"A","E")))))</f>
        <v>B</v>
      </c>
      <c r="J11" s="8" t="str">
        <f t="shared" ref="J11:J42" si="5">CL11</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1" s="8"/>
      <c r="L11" s="13"/>
      <c r="M11" s="14"/>
      <c r="N11" s="44">
        <f t="shared" ref="N11:N42" si="6">AF11</f>
        <v>79</v>
      </c>
      <c r="O11" s="44">
        <f t="shared" ref="O11:O42" si="7">IF(COUNTBLANK(AV11:AV11),"",AV11)</f>
        <v>70</v>
      </c>
      <c r="Q11" s="57">
        <v>75</v>
      </c>
      <c r="R11" s="57"/>
      <c r="S11" s="45">
        <v>85</v>
      </c>
      <c r="T11" s="57">
        <v>75</v>
      </c>
      <c r="U11" s="57"/>
      <c r="V11" s="45">
        <v>85</v>
      </c>
      <c r="W11" s="57">
        <v>70</v>
      </c>
      <c r="X11" s="57"/>
      <c r="Y11" s="45">
        <v>85</v>
      </c>
      <c r="Z11" s="44"/>
      <c r="AA11" s="44"/>
      <c r="AB11" s="45"/>
      <c r="AC11" s="44"/>
      <c r="AD11" s="44"/>
      <c r="AE11" s="45"/>
      <c r="AF11" s="45">
        <f t="shared" ref="AF11:AF42" si="8">IF(AND(Q11="",R11="",S11=""),"",ROUND(AVERAGE(Q11:AE11),0))</f>
        <v>79</v>
      </c>
      <c r="AG11" s="57">
        <v>80</v>
      </c>
      <c r="AH11" s="44"/>
      <c r="AI11" s="45">
        <v>76</v>
      </c>
      <c r="AJ11" s="44">
        <v>76</v>
      </c>
      <c r="AK11" s="44"/>
      <c r="AL11" s="45">
        <v>80</v>
      </c>
      <c r="AM11" s="44"/>
      <c r="AN11" s="44"/>
      <c r="AO11" s="45"/>
      <c r="AP11" s="44"/>
      <c r="AQ11" s="44"/>
      <c r="AR11" s="45"/>
      <c r="AS11" s="44"/>
      <c r="AT11" s="44"/>
      <c r="AU11" s="45"/>
      <c r="AV11" s="44">
        <v>70</v>
      </c>
      <c r="AW11" s="46">
        <f t="shared" ref="AW11:AW42" si="9">IF(AV11="","",AVERAGE(Q11:AE11,AG11:AV11))</f>
        <v>77.909090909090907</v>
      </c>
      <c r="AX11" s="47">
        <f t="shared" ref="AX11:AX42" si="10">IF(AW11="","",ROUND(AW11,0))</f>
        <v>78</v>
      </c>
      <c r="AY11" s="48"/>
      <c r="AZ11" s="57"/>
      <c r="BA11" s="57"/>
      <c r="BB11" s="45">
        <v>85</v>
      </c>
      <c r="BC11" s="60"/>
      <c r="BD11" s="60"/>
      <c r="BE11" s="45">
        <v>85</v>
      </c>
      <c r="BF11" s="60"/>
      <c r="BG11" s="60"/>
      <c r="BH11" s="45">
        <v>85</v>
      </c>
      <c r="BI11" s="57"/>
      <c r="BJ11" s="57"/>
      <c r="BK11" s="57"/>
      <c r="BL11" s="57"/>
      <c r="BM11" s="57"/>
      <c r="BN11" s="57"/>
      <c r="BO11" s="45">
        <f t="shared" ref="BO11:BO42" si="11">IF(AND(BB11="",BA11="",AZ11=""),"",ROUND(AVERAGE(AZ11:BN11),0))</f>
        <v>85</v>
      </c>
      <c r="BP11" s="44"/>
      <c r="BQ11" s="44"/>
      <c r="BR11" s="45">
        <v>76</v>
      </c>
      <c r="BS11" s="44"/>
      <c r="BT11" s="44"/>
      <c r="BU11" s="45">
        <v>80</v>
      </c>
      <c r="BV11" s="44"/>
      <c r="BW11" s="44"/>
      <c r="BX11" s="45"/>
      <c r="BY11" s="44"/>
      <c r="BZ11" s="44"/>
      <c r="CA11" s="45"/>
      <c r="CB11" s="44"/>
      <c r="CC11" s="44"/>
      <c r="CD11" s="45"/>
      <c r="CE11" s="46">
        <f t="shared" ref="CE11:CE42" si="12">IF(AND(BP11="",BQ11="",BR11=""),"",AVERAGE(AZ11:BN11,BP11:CD11))</f>
        <v>82.2</v>
      </c>
      <c r="CF11" s="47">
        <f t="shared" ref="CF11:CF42" si="13">IF(CE11="","",ROUND(CE11,0))</f>
        <v>82</v>
      </c>
      <c r="CG11" s="48"/>
      <c r="CH11" s="57">
        <v>8</v>
      </c>
      <c r="CI11" s="49" t="str">
        <f t="shared" ref="CI11:CI42" si="14">IF(CH11="","",VLOOKUP(CH11,$CW$9:$CX$20,2,0))</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1" s="48"/>
      <c r="CK11" s="57">
        <v>8</v>
      </c>
      <c r="CL11" s="49" t="str">
        <f t="shared" ref="CL11:CL42" si="15">IF(CK11="","",VLOOKUP(CK11,$CW$22:$CX$33,2,0))</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1" s="43">
        <v>2</v>
      </c>
      <c r="CO11" s="61" t="s">
        <v>390</v>
      </c>
      <c r="CQ11" s="69" t="s">
        <v>48</v>
      </c>
      <c r="CR11" s="69"/>
      <c r="CS11" s="69"/>
      <c r="CW11" s="56">
        <v>2</v>
      </c>
      <c r="CX11" s="56" t="str">
        <f>(IF(CO11="","","Memiliki kemampuan pemahanan "))&amp;(IF(CO10="","",CO10&amp;", "))&amp;(IF(CO12="","",CO12&amp;", "))&amp;(IF(CO13="","",CO13&amp;", "))&amp;(IF(CO14="","",CO14&amp;", "))&amp;(IF(CO15="","",CO15&amp;", "))&amp;(IF(CO16="","",CO16&amp;", "))&amp;(IF(CO17="","",CO17&amp;", "))&amp;(IF(CO18="","",CO18&amp;", "))&amp;(IF(CO19="","",CO19&amp;", "))&amp;(IF(CO11="","","Masih perlu peningkatan pemahaman "&amp;CO11&amp;"."))</f>
        <v>Memiliki kemampuan pemahanan Konsep berpikir kronologis (diakronik), sinkronik, ruang dan waktu dalam sejarah, Asal usul nenek moyang bangsa Indonesia (proto, deutero dan melanesoid), Hasil dan nilai budaya masyarakat praaksara di Indonesia, Proses masuknya agama dan kebudayaan Hindu Budha di Indonesia, Masih perlu peningkatan pemahaman Corak kehidupan masyarakat pada masa pra aksara.</v>
      </c>
    </row>
    <row r="12" spans="1:102" x14ac:dyDescent="0.25">
      <c r="A12" s="8">
        <v>2</v>
      </c>
      <c r="B12" s="8">
        <v>13332</v>
      </c>
      <c r="C12" s="8" t="s">
        <v>169</v>
      </c>
      <c r="E12" s="50">
        <f t="shared" si="0"/>
        <v>79</v>
      </c>
      <c r="F12" s="8" t="str">
        <f t="shared" si="1"/>
        <v>B</v>
      </c>
      <c r="G12"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2" s="50">
        <f t="shared" si="3"/>
        <v>82</v>
      </c>
      <c r="I12" s="8" t="str">
        <f t="shared" si="4"/>
        <v>B</v>
      </c>
      <c r="J12"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2" s="8"/>
      <c r="L12" s="13"/>
      <c r="M12" s="14"/>
      <c r="N12" s="44">
        <f t="shared" si="6"/>
        <v>81</v>
      </c>
      <c r="O12" s="44">
        <f t="shared" si="7"/>
        <v>70</v>
      </c>
      <c r="Q12" s="57">
        <v>75</v>
      </c>
      <c r="R12" s="57"/>
      <c r="S12" s="45">
        <v>85</v>
      </c>
      <c r="T12" s="57">
        <v>75</v>
      </c>
      <c r="U12" s="57"/>
      <c r="V12" s="45">
        <v>85</v>
      </c>
      <c r="W12" s="57">
        <v>80</v>
      </c>
      <c r="X12" s="57"/>
      <c r="Y12" s="45">
        <v>85</v>
      </c>
      <c r="Z12" s="44"/>
      <c r="AA12" s="44"/>
      <c r="AB12" s="45"/>
      <c r="AC12" s="44"/>
      <c r="AD12" s="44"/>
      <c r="AE12" s="45"/>
      <c r="AF12" s="45">
        <f t="shared" si="8"/>
        <v>81</v>
      </c>
      <c r="AG12" s="57">
        <v>80</v>
      </c>
      <c r="AH12" s="44"/>
      <c r="AI12" s="45">
        <v>80</v>
      </c>
      <c r="AJ12" s="44">
        <v>76</v>
      </c>
      <c r="AK12" s="44"/>
      <c r="AL12" s="45">
        <v>76</v>
      </c>
      <c r="AM12" s="44"/>
      <c r="AN12" s="44"/>
      <c r="AO12" s="45"/>
      <c r="AP12" s="44"/>
      <c r="AQ12" s="44"/>
      <c r="AR12" s="45"/>
      <c r="AS12" s="44"/>
      <c r="AT12" s="44"/>
      <c r="AU12" s="45"/>
      <c r="AV12" s="44">
        <v>70</v>
      </c>
      <c r="AW12" s="46">
        <f t="shared" si="9"/>
        <v>78.818181818181813</v>
      </c>
      <c r="AX12" s="47">
        <f t="shared" si="10"/>
        <v>79</v>
      </c>
      <c r="AY12" s="48"/>
      <c r="AZ12" s="57"/>
      <c r="BA12" s="57"/>
      <c r="BB12" s="45">
        <v>85</v>
      </c>
      <c r="BC12" s="60"/>
      <c r="BD12" s="60"/>
      <c r="BE12" s="45">
        <v>85</v>
      </c>
      <c r="BF12" s="60"/>
      <c r="BG12" s="60"/>
      <c r="BH12" s="45">
        <v>85</v>
      </c>
      <c r="BI12" s="57"/>
      <c r="BJ12" s="57"/>
      <c r="BK12" s="57"/>
      <c r="BL12" s="57"/>
      <c r="BM12" s="57"/>
      <c r="BN12" s="57"/>
      <c r="BO12" s="45">
        <f t="shared" si="11"/>
        <v>85</v>
      </c>
      <c r="BP12" s="44"/>
      <c r="BQ12" s="44"/>
      <c r="BR12" s="45">
        <v>80</v>
      </c>
      <c r="BS12" s="44"/>
      <c r="BT12" s="44"/>
      <c r="BU12" s="45">
        <v>76</v>
      </c>
      <c r="BV12" s="44"/>
      <c r="BW12" s="44"/>
      <c r="BX12" s="45"/>
      <c r="BY12" s="44"/>
      <c r="BZ12" s="44"/>
      <c r="CA12" s="45"/>
      <c r="CB12" s="44"/>
      <c r="CC12" s="44"/>
      <c r="CD12" s="45"/>
      <c r="CE12" s="46">
        <f t="shared" si="12"/>
        <v>82.2</v>
      </c>
      <c r="CF12" s="47">
        <f t="shared" si="13"/>
        <v>82</v>
      </c>
      <c r="CG12" s="48"/>
      <c r="CH12" s="57">
        <v>8</v>
      </c>
      <c r="CI12"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2" s="48"/>
      <c r="CK12" s="57">
        <v>8</v>
      </c>
      <c r="CL12"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2" s="43">
        <v>3</v>
      </c>
      <c r="CO12" s="61" t="s">
        <v>391</v>
      </c>
      <c r="CQ12" s="19" t="s">
        <v>50</v>
      </c>
      <c r="CR12" s="20" t="s">
        <v>51</v>
      </c>
      <c r="CS12" s="20" t="s">
        <v>52</v>
      </c>
      <c r="CW12" s="56">
        <v>3</v>
      </c>
      <c r="CX12" s="56" t="str">
        <f>(IF(CO11="","","Memiliki kemampuan pemahanan "))&amp;(IF(CO10="","",CO10&amp;", "))&amp;(IF(CO11="","",CO11&amp;", "))&amp;(IF(CO13="","",CO13&amp;", "))&amp;(IF(CO14="","",CO14&amp;", "))&amp;(IF(CO15="","",CO15&amp;", "))&amp;(IF(CO16="","",CO16&amp;", "))&amp;(IF(CO17="","",CO17&amp;", "))&amp;(IF(CO18="","",CO18&amp;", "))&amp;(IF(CO19="","",CO19&amp;", "))&amp;(IF(CO12="","","Masih perlu peningkatan pemahaman "&amp;CO12&amp;"."))</f>
        <v>Memiliki kemampuan pemahanan Konsep berpikir kronologis (diakronik), sinkronik, ruang dan waktu dalam sejarah, Corak kehidupan masyarakat pada masa pra aksara, Hasil dan nilai budaya masyarakat praaksara di Indonesia, Proses masuknya agama dan kebudayaan Hindu Budha di Indonesia, Masih perlu peningkatan pemahaman Asal usul nenek moyang bangsa Indonesia (proto, deutero dan melanesoid).</v>
      </c>
    </row>
    <row r="13" spans="1:102" x14ac:dyDescent="0.25">
      <c r="A13" s="8">
        <v>3</v>
      </c>
      <c r="B13" s="8">
        <v>13348</v>
      </c>
      <c r="C13" s="8" t="s">
        <v>170</v>
      </c>
      <c r="E13" s="50">
        <f t="shared" si="0"/>
        <v>78</v>
      </c>
      <c r="F13" s="8" t="str">
        <f t="shared" si="1"/>
        <v>B</v>
      </c>
      <c r="G13"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3" s="50">
        <f t="shared" si="3"/>
        <v>82</v>
      </c>
      <c r="I13" s="8" t="str">
        <f t="shared" si="4"/>
        <v>B</v>
      </c>
      <c r="J13"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3" s="8"/>
      <c r="L13" s="13"/>
      <c r="M13" s="14"/>
      <c r="N13" s="44">
        <f t="shared" si="6"/>
        <v>80</v>
      </c>
      <c r="O13" s="44">
        <f t="shared" si="7"/>
        <v>71</v>
      </c>
      <c r="Q13" s="57">
        <v>80</v>
      </c>
      <c r="R13" s="57"/>
      <c r="S13" s="45">
        <v>85</v>
      </c>
      <c r="T13" s="57">
        <v>75</v>
      </c>
      <c r="U13" s="57"/>
      <c r="V13" s="45">
        <v>85</v>
      </c>
      <c r="W13" s="57">
        <v>70</v>
      </c>
      <c r="X13" s="57"/>
      <c r="Y13" s="45">
        <v>85</v>
      </c>
      <c r="Z13" s="44"/>
      <c r="AA13" s="44"/>
      <c r="AB13" s="45"/>
      <c r="AC13" s="44"/>
      <c r="AD13" s="44"/>
      <c r="AE13" s="45"/>
      <c r="AF13" s="45">
        <f t="shared" si="8"/>
        <v>80</v>
      </c>
      <c r="AG13" s="57">
        <v>80</v>
      </c>
      <c r="AH13" s="44"/>
      <c r="AI13" s="45">
        <v>76</v>
      </c>
      <c r="AJ13" s="44">
        <v>76</v>
      </c>
      <c r="AK13" s="44"/>
      <c r="AL13" s="45">
        <v>80</v>
      </c>
      <c r="AM13" s="44"/>
      <c r="AN13" s="44"/>
      <c r="AO13" s="45"/>
      <c r="AP13" s="44"/>
      <c r="AQ13" s="44"/>
      <c r="AR13" s="45"/>
      <c r="AS13" s="44"/>
      <c r="AT13" s="44"/>
      <c r="AU13" s="45"/>
      <c r="AV13" s="44">
        <v>71</v>
      </c>
      <c r="AW13" s="46">
        <f t="shared" si="9"/>
        <v>78.454545454545453</v>
      </c>
      <c r="AX13" s="47">
        <f t="shared" si="10"/>
        <v>78</v>
      </c>
      <c r="AY13" s="48"/>
      <c r="AZ13" s="57"/>
      <c r="BA13" s="57"/>
      <c r="BB13" s="45">
        <v>85</v>
      </c>
      <c r="BC13" s="60"/>
      <c r="BD13" s="60"/>
      <c r="BE13" s="45">
        <v>85</v>
      </c>
      <c r="BF13" s="60"/>
      <c r="BG13" s="60"/>
      <c r="BH13" s="45">
        <v>85</v>
      </c>
      <c r="BI13" s="57"/>
      <c r="BJ13" s="57"/>
      <c r="BK13" s="57"/>
      <c r="BL13" s="57"/>
      <c r="BM13" s="57"/>
      <c r="BN13" s="57"/>
      <c r="BO13" s="45">
        <f t="shared" si="11"/>
        <v>85</v>
      </c>
      <c r="BP13" s="44"/>
      <c r="BQ13" s="44"/>
      <c r="BR13" s="45">
        <v>76</v>
      </c>
      <c r="BS13" s="44"/>
      <c r="BT13" s="44"/>
      <c r="BU13" s="45">
        <v>80</v>
      </c>
      <c r="BV13" s="44"/>
      <c r="BW13" s="44"/>
      <c r="BX13" s="45"/>
      <c r="BY13" s="44"/>
      <c r="BZ13" s="44"/>
      <c r="CA13" s="45"/>
      <c r="CB13" s="44"/>
      <c r="CC13" s="44"/>
      <c r="CD13" s="45"/>
      <c r="CE13" s="46">
        <f t="shared" si="12"/>
        <v>82.2</v>
      </c>
      <c r="CF13" s="47">
        <f t="shared" si="13"/>
        <v>82</v>
      </c>
      <c r="CG13" s="48"/>
      <c r="CH13" s="57">
        <v>8</v>
      </c>
      <c r="CI13"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3" s="48"/>
      <c r="CK13" s="57">
        <v>8</v>
      </c>
      <c r="CL13"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3" s="43">
        <v>4</v>
      </c>
      <c r="CO13" s="57"/>
      <c r="CQ13" s="21">
        <v>0</v>
      </c>
      <c r="CR13" s="22">
        <v>69</v>
      </c>
      <c r="CS13" s="23" t="s">
        <v>54</v>
      </c>
      <c r="CW13" s="56">
        <v>4</v>
      </c>
      <c r="CX13" s="56" t="str">
        <f>(IF(CO11="","","Memiliki kemampuan pemahanan "))&amp;(IF(CO10="","",CO10&amp;", "))&amp;(IF(CO11="","",CO11&amp;", "))&amp;(IF(CO12="","",CO12&amp;", "))&amp;(IF(CO14="","",CO14&amp;", "))&amp;(IF(CO15="","",CO15&amp;", "))&amp;(IF(CO16="","",CO16&amp;", "))&amp;(IF(CO17="","",CO17&amp;", "))&amp;(IF(CO18="","",CO18&amp;", "))&amp;(IF(CO19="","",CO19&amp;", "))&amp;(IF(CO13="","","Masih perlu peningkatan pemahaman "&amp;CO13&amp;"."))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4" spans="1:102" x14ac:dyDescent="0.25">
      <c r="A14" s="8">
        <v>4</v>
      </c>
      <c r="B14" s="8">
        <v>13364</v>
      </c>
      <c r="C14" s="8" t="s">
        <v>171</v>
      </c>
      <c r="E14" s="50">
        <f t="shared" si="0"/>
        <v>78</v>
      </c>
      <c r="F14" s="8" t="str">
        <f t="shared" si="1"/>
        <v>B</v>
      </c>
      <c r="G14"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4" s="50">
        <f t="shared" si="3"/>
        <v>82</v>
      </c>
      <c r="I14" s="8" t="str">
        <f t="shared" si="4"/>
        <v>B</v>
      </c>
      <c r="J14"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4" s="8"/>
      <c r="L14" s="13"/>
      <c r="M14" s="14"/>
      <c r="N14" s="44">
        <f t="shared" si="6"/>
        <v>79</v>
      </c>
      <c r="O14" s="44">
        <f t="shared" si="7"/>
        <v>74</v>
      </c>
      <c r="Q14" s="57">
        <v>75</v>
      </c>
      <c r="R14" s="57"/>
      <c r="S14" s="45">
        <v>85</v>
      </c>
      <c r="T14" s="57">
        <v>75</v>
      </c>
      <c r="U14" s="57"/>
      <c r="V14" s="45">
        <v>85</v>
      </c>
      <c r="W14" s="57">
        <v>70</v>
      </c>
      <c r="X14" s="57"/>
      <c r="Y14" s="45">
        <v>85</v>
      </c>
      <c r="Z14" s="44"/>
      <c r="AA14" s="44"/>
      <c r="AB14" s="45"/>
      <c r="AC14" s="44"/>
      <c r="AD14" s="44"/>
      <c r="AE14" s="45"/>
      <c r="AF14" s="45">
        <f t="shared" si="8"/>
        <v>79</v>
      </c>
      <c r="AG14" s="57">
        <v>80</v>
      </c>
      <c r="AH14" s="44"/>
      <c r="AI14" s="45">
        <v>76</v>
      </c>
      <c r="AJ14" s="44">
        <v>76</v>
      </c>
      <c r="AK14" s="44"/>
      <c r="AL14" s="45">
        <v>80</v>
      </c>
      <c r="AM14" s="44"/>
      <c r="AN14" s="44"/>
      <c r="AO14" s="45"/>
      <c r="AP14" s="44"/>
      <c r="AQ14" s="44"/>
      <c r="AR14" s="45"/>
      <c r="AS14" s="44"/>
      <c r="AT14" s="44"/>
      <c r="AU14" s="45"/>
      <c r="AV14" s="44">
        <v>74</v>
      </c>
      <c r="AW14" s="46">
        <f t="shared" si="9"/>
        <v>78.272727272727266</v>
      </c>
      <c r="AX14" s="47">
        <f t="shared" si="10"/>
        <v>78</v>
      </c>
      <c r="AY14" s="48"/>
      <c r="AZ14" s="57"/>
      <c r="BA14" s="57"/>
      <c r="BB14" s="45">
        <v>85</v>
      </c>
      <c r="BC14" s="60"/>
      <c r="BD14" s="60"/>
      <c r="BE14" s="45">
        <v>85</v>
      </c>
      <c r="BF14" s="60"/>
      <c r="BG14" s="60"/>
      <c r="BH14" s="45">
        <v>85</v>
      </c>
      <c r="BI14" s="57"/>
      <c r="BJ14" s="57"/>
      <c r="BK14" s="57"/>
      <c r="BL14" s="57"/>
      <c r="BM14" s="57"/>
      <c r="BN14" s="57"/>
      <c r="BO14" s="45">
        <f t="shared" si="11"/>
        <v>85</v>
      </c>
      <c r="BP14" s="44"/>
      <c r="BQ14" s="44"/>
      <c r="BR14" s="45">
        <v>76</v>
      </c>
      <c r="BS14" s="44"/>
      <c r="BT14" s="44"/>
      <c r="BU14" s="45">
        <v>80</v>
      </c>
      <c r="BV14" s="44"/>
      <c r="BW14" s="44"/>
      <c r="BX14" s="45"/>
      <c r="BY14" s="44"/>
      <c r="BZ14" s="44"/>
      <c r="CA14" s="45"/>
      <c r="CB14" s="44"/>
      <c r="CC14" s="44"/>
      <c r="CD14" s="45"/>
      <c r="CE14" s="46">
        <f t="shared" si="12"/>
        <v>82.2</v>
      </c>
      <c r="CF14" s="47">
        <f t="shared" si="13"/>
        <v>82</v>
      </c>
      <c r="CG14" s="48"/>
      <c r="CH14" s="57">
        <v>8</v>
      </c>
      <c r="CI14"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4" s="48"/>
      <c r="CK14" s="57">
        <v>8</v>
      </c>
      <c r="CL14"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4" s="43">
        <v>5</v>
      </c>
      <c r="CO14" s="57"/>
      <c r="CQ14" s="21">
        <v>70</v>
      </c>
      <c r="CR14" s="24">
        <v>75</v>
      </c>
      <c r="CS14" s="25" t="s">
        <v>56</v>
      </c>
      <c r="CW14" s="56">
        <v>5</v>
      </c>
      <c r="CX14" s="56" t="str">
        <f>(IF(CO11="","","Memiliki kemampuan pemahanan "))&amp;(IF(CO10="","",CO10&amp;", "))&amp;(IF(CO11="","",CO11&amp;", "))&amp;(IF(CO12="","",CO12&amp;", "))&amp;(IF(CO13="","",CO13&amp;", "))&amp;(IF(CO15="","",CO15&amp;", "))&amp;(IF(CO16="","",CO16&amp;", "))&amp;(IF(CO17="","",CO17&amp;", "))&amp;(IF(CO18="","",CO18&amp;", "))&amp;(IF(CO19="","",CO19&amp;", "))&amp;(IF(CO14="","","Masih perlu peningkatan pemahaman "&amp;CO14&amp;"."))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5" spans="1:102" x14ac:dyDescent="0.25">
      <c r="A15" s="8">
        <v>5</v>
      </c>
      <c r="B15" s="8">
        <v>13380</v>
      </c>
      <c r="C15" s="8" t="s">
        <v>172</v>
      </c>
      <c r="E15" s="50">
        <f t="shared" si="0"/>
        <v>79</v>
      </c>
      <c r="F15" s="8" t="str">
        <f t="shared" si="1"/>
        <v>B</v>
      </c>
      <c r="G15"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5" s="50">
        <f t="shared" si="3"/>
        <v>84</v>
      </c>
      <c r="I15" s="8" t="str">
        <f t="shared" si="4"/>
        <v>B</v>
      </c>
      <c r="J15"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5" s="8"/>
      <c r="L15" s="13"/>
      <c r="M15" s="14"/>
      <c r="N15" s="44">
        <f t="shared" si="6"/>
        <v>79</v>
      </c>
      <c r="O15" s="44">
        <f t="shared" si="7"/>
        <v>70</v>
      </c>
      <c r="Q15" s="57">
        <v>75</v>
      </c>
      <c r="R15" s="57"/>
      <c r="S15" s="45">
        <v>85</v>
      </c>
      <c r="T15" s="57">
        <v>75</v>
      </c>
      <c r="U15" s="57"/>
      <c r="V15" s="45">
        <v>85</v>
      </c>
      <c r="W15" s="57">
        <v>70</v>
      </c>
      <c r="X15" s="57"/>
      <c r="Y15" s="45">
        <v>85</v>
      </c>
      <c r="Z15" s="44"/>
      <c r="AA15" s="44"/>
      <c r="AB15" s="45"/>
      <c r="AC15" s="44"/>
      <c r="AD15" s="44"/>
      <c r="AE15" s="45"/>
      <c r="AF15" s="45">
        <f t="shared" si="8"/>
        <v>79</v>
      </c>
      <c r="AG15" s="57">
        <v>80</v>
      </c>
      <c r="AH15" s="44"/>
      <c r="AI15" s="45">
        <v>80</v>
      </c>
      <c r="AJ15" s="44">
        <v>80</v>
      </c>
      <c r="AK15" s="44"/>
      <c r="AL15" s="45">
        <v>85</v>
      </c>
      <c r="AM15" s="44"/>
      <c r="AN15" s="44"/>
      <c r="AO15" s="45"/>
      <c r="AP15" s="44"/>
      <c r="AQ15" s="44"/>
      <c r="AR15" s="45"/>
      <c r="AS15" s="44"/>
      <c r="AT15" s="44"/>
      <c r="AU15" s="45"/>
      <c r="AV15" s="44">
        <v>70</v>
      </c>
      <c r="AW15" s="46">
        <f t="shared" si="9"/>
        <v>79.090909090909093</v>
      </c>
      <c r="AX15" s="47">
        <f t="shared" si="10"/>
        <v>79</v>
      </c>
      <c r="AY15" s="48"/>
      <c r="AZ15" s="57"/>
      <c r="BA15" s="57"/>
      <c r="BB15" s="45">
        <v>85</v>
      </c>
      <c r="BC15" s="60"/>
      <c r="BD15" s="60"/>
      <c r="BE15" s="45">
        <v>85</v>
      </c>
      <c r="BF15" s="60"/>
      <c r="BG15" s="60"/>
      <c r="BH15" s="45">
        <v>85</v>
      </c>
      <c r="BI15" s="57"/>
      <c r="BJ15" s="57"/>
      <c r="BK15" s="57"/>
      <c r="BL15" s="57"/>
      <c r="BM15" s="57"/>
      <c r="BN15" s="57"/>
      <c r="BO15" s="45">
        <f t="shared" si="11"/>
        <v>85</v>
      </c>
      <c r="BP15" s="44"/>
      <c r="BQ15" s="44"/>
      <c r="BR15" s="45">
        <v>80</v>
      </c>
      <c r="BS15" s="44"/>
      <c r="BT15" s="44"/>
      <c r="BU15" s="45">
        <v>85</v>
      </c>
      <c r="BV15" s="44"/>
      <c r="BW15" s="44"/>
      <c r="BX15" s="45"/>
      <c r="BY15" s="44"/>
      <c r="BZ15" s="44"/>
      <c r="CA15" s="45"/>
      <c r="CB15" s="44"/>
      <c r="CC15" s="44"/>
      <c r="CD15" s="45"/>
      <c r="CE15" s="46">
        <f t="shared" si="12"/>
        <v>84</v>
      </c>
      <c r="CF15" s="47">
        <f t="shared" si="13"/>
        <v>84</v>
      </c>
      <c r="CG15" s="48"/>
      <c r="CH15" s="57">
        <v>8</v>
      </c>
      <c r="CI15"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5" s="48"/>
      <c r="CK15" s="57">
        <v>8</v>
      </c>
      <c r="CL15"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5" s="43">
        <v>6</v>
      </c>
      <c r="CO15" s="57" t="s">
        <v>392</v>
      </c>
      <c r="CQ15" s="21">
        <v>76</v>
      </c>
      <c r="CR15" s="24">
        <v>90</v>
      </c>
      <c r="CS15" s="25" t="s">
        <v>58</v>
      </c>
      <c r="CW15" s="56">
        <v>6</v>
      </c>
      <c r="CX15" s="56" t="str">
        <f>(IF(CO11="","","Memiliki kemampuan pemahanan "))&amp;(IF(CO10="","",CO10&amp;", "))&amp;(IF(CO11="","",CO11&amp;", "))&amp;(IF(CO12="","",CO12&amp;", "))&amp;(IF(CO13="","",CO13&amp;", "))&amp;(IF(CO14="","",CO14&amp;", "))&amp;(IF(CO16="","",CO16&amp;", "))&amp;(IF(CO17="","",CO17&amp;", "))&amp;(IF(CO18="","",CO18&amp;", "))&amp;(IF(CO19="","",CO19&amp;", "))&amp;(IF(CO15="","","Masih perlu peningkatan pemahaman "&amp;CO15&amp;"."))</f>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row>
    <row r="16" spans="1:102" x14ac:dyDescent="0.25">
      <c r="A16" s="8">
        <v>6</v>
      </c>
      <c r="B16" s="8">
        <v>13396</v>
      </c>
      <c r="C16" s="8" t="s">
        <v>173</v>
      </c>
      <c r="E16" s="50">
        <f t="shared" si="0"/>
        <v>78</v>
      </c>
      <c r="F16" s="8" t="str">
        <f t="shared" si="1"/>
        <v>B</v>
      </c>
      <c r="G16"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6" s="50">
        <f t="shared" si="3"/>
        <v>82</v>
      </c>
      <c r="I16" s="8" t="str">
        <f t="shared" si="4"/>
        <v>B</v>
      </c>
      <c r="J16"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6" s="8"/>
      <c r="L16" s="13"/>
      <c r="M16" s="14"/>
      <c r="N16" s="44">
        <f t="shared" si="6"/>
        <v>79</v>
      </c>
      <c r="O16" s="44">
        <f t="shared" si="7"/>
        <v>70</v>
      </c>
      <c r="Q16" s="57">
        <v>75</v>
      </c>
      <c r="R16" s="57"/>
      <c r="S16" s="45">
        <v>85</v>
      </c>
      <c r="T16" s="57">
        <v>75</v>
      </c>
      <c r="U16" s="57"/>
      <c r="V16" s="45">
        <v>85</v>
      </c>
      <c r="W16" s="57">
        <v>70</v>
      </c>
      <c r="X16" s="57"/>
      <c r="Y16" s="45">
        <v>85</v>
      </c>
      <c r="Z16" s="44"/>
      <c r="AA16" s="44"/>
      <c r="AB16" s="45"/>
      <c r="AC16" s="44"/>
      <c r="AD16" s="44"/>
      <c r="AE16" s="45"/>
      <c r="AF16" s="45">
        <f t="shared" si="8"/>
        <v>79</v>
      </c>
      <c r="AG16" s="57">
        <v>80</v>
      </c>
      <c r="AH16" s="44"/>
      <c r="AI16" s="45">
        <v>76</v>
      </c>
      <c r="AJ16" s="44">
        <v>76</v>
      </c>
      <c r="AK16" s="44"/>
      <c r="AL16" s="45">
        <v>80</v>
      </c>
      <c r="AM16" s="44"/>
      <c r="AN16" s="44"/>
      <c r="AO16" s="45"/>
      <c r="AP16" s="44"/>
      <c r="AQ16" s="44"/>
      <c r="AR16" s="45"/>
      <c r="AS16" s="44"/>
      <c r="AT16" s="44"/>
      <c r="AU16" s="45"/>
      <c r="AV16" s="44">
        <v>70</v>
      </c>
      <c r="AW16" s="46">
        <f t="shared" si="9"/>
        <v>77.909090909090907</v>
      </c>
      <c r="AX16" s="47">
        <f t="shared" si="10"/>
        <v>78</v>
      </c>
      <c r="AY16" s="48"/>
      <c r="AZ16" s="57"/>
      <c r="BA16" s="57"/>
      <c r="BB16" s="45">
        <v>85</v>
      </c>
      <c r="BC16" s="60"/>
      <c r="BD16" s="60"/>
      <c r="BE16" s="45">
        <v>85</v>
      </c>
      <c r="BF16" s="60"/>
      <c r="BG16" s="60"/>
      <c r="BH16" s="45">
        <v>85</v>
      </c>
      <c r="BI16" s="57"/>
      <c r="BJ16" s="57"/>
      <c r="BK16" s="57"/>
      <c r="BL16" s="57"/>
      <c r="BM16" s="57"/>
      <c r="BN16" s="57"/>
      <c r="BO16" s="45">
        <f t="shared" si="11"/>
        <v>85</v>
      </c>
      <c r="BP16" s="44"/>
      <c r="BQ16" s="44"/>
      <c r="BR16" s="45">
        <v>76</v>
      </c>
      <c r="BS16" s="44"/>
      <c r="BT16" s="44"/>
      <c r="BU16" s="45">
        <v>80</v>
      </c>
      <c r="BV16" s="44"/>
      <c r="BW16" s="44"/>
      <c r="BX16" s="45"/>
      <c r="BY16" s="44"/>
      <c r="BZ16" s="44"/>
      <c r="CA16" s="45"/>
      <c r="CB16" s="44"/>
      <c r="CC16" s="44"/>
      <c r="CD16" s="45"/>
      <c r="CE16" s="46">
        <f t="shared" si="12"/>
        <v>82.2</v>
      </c>
      <c r="CF16" s="47">
        <f t="shared" si="13"/>
        <v>82</v>
      </c>
      <c r="CG16" s="48"/>
      <c r="CH16" s="57">
        <v>8</v>
      </c>
      <c r="CI16"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6" s="48"/>
      <c r="CK16" s="57">
        <v>8</v>
      </c>
      <c r="CL16"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6" s="43">
        <v>7</v>
      </c>
      <c r="CO16" s="57" t="s">
        <v>393</v>
      </c>
      <c r="CQ16" s="21">
        <v>91</v>
      </c>
      <c r="CR16" s="24">
        <v>100</v>
      </c>
      <c r="CS16" s="25" t="s">
        <v>15</v>
      </c>
      <c r="CW16" s="56">
        <v>7</v>
      </c>
      <c r="CX16" s="56" t="str">
        <f>(IF(CO11="","","Memiliki kemampuan pemahanan "))&amp;(IF(CO10="","",CO10&amp;", "))&amp;(IF(CO11="","",CO11&amp;", "))&amp;(IF(CO12="","",CO12&amp;", "))&amp;(IF(CO13="","",CO13&amp;", "))&amp;(IF(CO14="","",CO14&amp;", "))&amp;(IF(CO15="","",CO15&amp;", "))&amp;(IF(CO17="","",CO17&amp;", "))&amp;(IF(CO18="","",CO18&amp;", "))&amp;(IF(CO19="","",CO19&amp;", "))&amp;(IF(CO16="","","Masih perlu peningkatan pemahaman "&amp;CO16&amp;"."))</f>
        <v>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Masih perlu peningkatan pemahaman Proses masuknya agama dan kebudayaan Hindu Budha di Indonesia.</v>
      </c>
    </row>
    <row r="17" spans="1:102" x14ac:dyDescent="0.25">
      <c r="A17" s="8">
        <v>7</v>
      </c>
      <c r="B17" s="8">
        <v>13412</v>
      </c>
      <c r="C17" s="8" t="s">
        <v>174</v>
      </c>
      <c r="E17" s="50">
        <f t="shared" si="0"/>
        <v>79</v>
      </c>
      <c r="F17" s="8" t="str">
        <f t="shared" si="1"/>
        <v>B</v>
      </c>
      <c r="G17"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7" s="50">
        <f t="shared" si="3"/>
        <v>81</v>
      </c>
      <c r="I17" s="8" t="str">
        <f t="shared" si="4"/>
        <v>B</v>
      </c>
      <c r="J17"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7" s="8"/>
      <c r="L17" s="13"/>
      <c r="M17" s="14"/>
      <c r="N17" s="44">
        <f t="shared" si="6"/>
        <v>79</v>
      </c>
      <c r="O17" s="44">
        <f t="shared" si="7"/>
        <v>72</v>
      </c>
      <c r="Q17" s="57">
        <v>75</v>
      </c>
      <c r="R17" s="57"/>
      <c r="S17" s="45">
        <v>85</v>
      </c>
      <c r="T17" s="57">
        <v>75</v>
      </c>
      <c r="U17" s="57"/>
      <c r="V17" s="45">
        <v>85</v>
      </c>
      <c r="W17" s="57">
        <v>70</v>
      </c>
      <c r="X17" s="57"/>
      <c r="Y17" s="45">
        <v>85</v>
      </c>
      <c r="Z17" s="44"/>
      <c r="AA17" s="44"/>
      <c r="AB17" s="45"/>
      <c r="AC17" s="44"/>
      <c r="AD17" s="44"/>
      <c r="AE17" s="45"/>
      <c r="AF17" s="45">
        <f t="shared" si="8"/>
        <v>79</v>
      </c>
      <c r="AG17" s="57">
        <v>90</v>
      </c>
      <c r="AH17" s="44"/>
      <c r="AI17" s="45">
        <v>76</v>
      </c>
      <c r="AJ17" s="44">
        <v>85</v>
      </c>
      <c r="AK17" s="44"/>
      <c r="AL17" s="45">
        <v>76</v>
      </c>
      <c r="AM17" s="44"/>
      <c r="AN17" s="44"/>
      <c r="AO17" s="45"/>
      <c r="AP17" s="44"/>
      <c r="AQ17" s="44"/>
      <c r="AR17" s="45"/>
      <c r="AS17" s="44"/>
      <c r="AT17" s="44"/>
      <c r="AU17" s="45"/>
      <c r="AV17" s="44">
        <v>72</v>
      </c>
      <c r="AW17" s="46">
        <f t="shared" si="9"/>
        <v>79.454545454545453</v>
      </c>
      <c r="AX17" s="47">
        <f t="shared" si="10"/>
        <v>79</v>
      </c>
      <c r="AY17" s="48"/>
      <c r="AZ17" s="57"/>
      <c r="BA17" s="57"/>
      <c r="BB17" s="45">
        <v>85</v>
      </c>
      <c r="BC17" s="60"/>
      <c r="BD17" s="60"/>
      <c r="BE17" s="45">
        <v>85</v>
      </c>
      <c r="BF17" s="60"/>
      <c r="BG17" s="60"/>
      <c r="BH17" s="45">
        <v>85</v>
      </c>
      <c r="BI17" s="57"/>
      <c r="BJ17" s="57"/>
      <c r="BK17" s="57"/>
      <c r="BL17" s="57"/>
      <c r="BM17" s="57"/>
      <c r="BN17" s="57"/>
      <c r="BO17" s="45">
        <f t="shared" si="11"/>
        <v>85</v>
      </c>
      <c r="BP17" s="44"/>
      <c r="BQ17" s="44"/>
      <c r="BR17" s="45">
        <v>76</v>
      </c>
      <c r="BS17" s="44"/>
      <c r="BT17" s="44"/>
      <c r="BU17" s="45">
        <v>76</v>
      </c>
      <c r="BV17" s="44"/>
      <c r="BW17" s="44"/>
      <c r="BX17" s="45"/>
      <c r="BY17" s="44"/>
      <c r="BZ17" s="44"/>
      <c r="CA17" s="45"/>
      <c r="CB17" s="44"/>
      <c r="CC17" s="44"/>
      <c r="CD17" s="45"/>
      <c r="CE17" s="46">
        <f t="shared" si="12"/>
        <v>81.400000000000006</v>
      </c>
      <c r="CF17" s="47">
        <f t="shared" si="13"/>
        <v>81</v>
      </c>
      <c r="CG17" s="48"/>
      <c r="CH17" s="57">
        <v>8</v>
      </c>
      <c r="CI17"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7" s="48"/>
      <c r="CK17" s="57">
        <v>8</v>
      </c>
      <c r="CL17"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7" s="43">
        <v>8</v>
      </c>
      <c r="CO17" s="57"/>
      <c r="CQ17" s="26"/>
      <c r="CR17" s="26"/>
      <c r="CS17" s="26"/>
      <c r="CW17" s="56">
        <v>8</v>
      </c>
      <c r="CX17" s="56" t="str">
        <f>(IF(CO11="","","Memiliki kemampuan pemahanan "))&amp;(IF(CO10="","",CO10&amp;", "))&amp;(IF(CO11="","",CO11&amp;", "))&amp;(IF(CO12="","",CO12&amp;", "))&amp;(IF(CO13="","",CO13&amp;", "))&amp;(IF(CO14="","",CO14&amp;", "))&amp;(IF(CO15="","",CO15&amp;", "))&amp;(IF(CO16="","",CO16&amp;", "))&amp;(IF(CO18="","",CO18&amp;", "))&amp;(IF(CO19="","",CO19&amp;", "))&amp;(IF(CO17="","","Masih perlu peningkatan pemahaman "&amp;CO17&amp;"."))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8" spans="1:102" x14ac:dyDescent="0.25">
      <c r="A18" s="8">
        <v>8</v>
      </c>
      <c r="B18" s="8">
        <v>13444</v>
      </c>
      <c r="C18" s="8" t="s">
        <v>175</v>
      </c>
      <c r="E18" s="50">
        <f t="shared" si="0"/>
        <v>79</v>
      </c>
      <c r="F18" s="8" t="str">
        <f t="shared" si="1"/>
        <v>B</v>
      </c>
      <c r="G18"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8" s="50">
        <f t="shared" si="3"/>
        <v>82</v>
      </c>
      <c r="I18" s="8" t="str">
        <f t="shared" si="4"/>
        <v>B</v>
      </c>
      <c r="J18"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8" s="8"/>
      <c r="L18" s="13"/>
      <c r="M18" s="14"/>
      <c r="N18" s="44">
        <f t="shared" si="6"/>
        <v>81</v>
      </c>
      <c r="O18" s="44">
        <f t="shared" si="7"/>
        <v>72</v>
      </c>
      <c r="Q18" s="57">
        <v>75</v>
      </c>
      <c r="R18" s="57"/>
      <c r="S18" s="45">
        <v>85</v>
      </c>
      <c r="T18" s="57">
        <v>75</v>
      </c>
      <c r="U18" s="57"/>
      <c r="V18" s="45">
        <v>85</v>
      </c>
      <c r="W18" s="57">
        <v>80</v>
      </c>
      <c r="X18" s="57"/>
      <c r="Y18" s="45">
        <v>85</v>
      </c>
      <c r="Z18" s="44"/>
      <c r="AA18" s="44"/>
      <c r="AB18" s="45"/>
      <c r="AC18" s="44"/>
      <c r="AD18" s="44"/>
      <c r="AE18" s="45"/>
      <c r="AF18" s="45">
        <f t="shared" si="8"/>
        <v>81</v>
      </c>
      <c r="AG18" s="57">
        <v>80</v>
      </c>
      <c r="AH18" s="44"/>
      <c r="AI18" s="45">
        <v>76</v>
      </c>
      <c r="AJ18" s="44">
        <v>80</v>
      </c>
      <c r="AK18" s="44"/>
      <c r="AL18" s="45">
        <v>80</v>
      </c>
      <c r="AM18" s="44"/>
      <c r="AN18" s="44"/>
      <c r="AO18" s="45"/>
      <c r="AP18" s="44"/>
      <c r="AQ18" s="44"/>
      <c r="AR18" s="45"/>
      <c r="AS18" s="44"/>
      <c r="AT18" s="44"/>
      <c r="AU18" s="45"/>
      <c r="AV18" s="44">
        <v>72</v>
      </c>
      <c r="AW18" s="46">
        <f t="shared" si="9"/>
        <v>79.36363636363636</v>
      </c>
      <c r="AX18" s="47">
        <f t="shared" si="10"/>
        <v>79</v>
      </c>
      <c r="AY18" s="48"/>
      <c r="AZ18" s="57"/>
      <c r="BA18" s="57"/>
      <c r="BB18" s="45">
        <v>85</v>
      </c>
      <c r="BC18" s="60"/>
      <c r="BD18" s="60"/>
      <c r="BE18" s="45">
        <v>85</v>
      </c>
      <c r="BF18" s="60"/>
      <c r="BG18" s="60"/>
      <c r="BH18" s="45">
        <v>85</v>
      </c>
      <c r="BI18" s="57"/>
      <c r="BJ18" s="57"/>
      <c r="BK18" s="57"/>
      <c r="BL18" s="57"/>
      <c r="BM18" s="57"/>
      <c r="BN18" s="57"/>
      <c r="BO18" s="45">
        <f t="shared" si="11"/>
        <v>85</v>
      </c>
      <c r="BP18" s="44"/>
      <c r="BQ18" s="44"/>
      <c r="BR18" s="45">
        <v>76</v>
      </c>
      <c r="BS18" s="44"/>
      <c r="BT18" s="44"/>
      <c r="BU18" s="45">
        <v>80</v>
      </c>
      <c r="BV18" s="44"/>
      <c r="BW18" s="44"/>
      <c r="BX18" s="45"/>
      <c r="BY18" s="44"/>
      <c r="BZ18" s="44"/>
      <c r="CA18" s="45"/>
      <c r="CB18" s="44"/>
      <c r="CC18" s="44"/>
      <c r="CD18" s="45"/>
      <c r="CE18" s="46">
        <f t="shared" si="12"/>
        <v>82.2</v>
      </c>
      <c r="CF18" s="47">
        <f t="shared" si="13"/>
        <v>82</v>
      </c>
      <c r="CG18" s="48"/>
      <c r="CH18" s="57">
        <v>8</v>
      </c>
      <c r="CI18"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8" s="48"/>
      <c r="CK18" s="57">
        <v>8</v>
      </c>
      <c r="CL18"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8" s="43">
        <v>9</v>
      </c>
      <c r="CO18" s="57"/>
      <c r="CQ18" s="26"/>
      <c r="CR18" s="26"/>
      <c r="CS18" s="26"/>
      <c r="CW18" s="56">
        <v>9</v>
      </c>
      <c r="CX18" s="56" t="str">
        <f>(IF(CO11="","","Memiliki kemampuan pemahanan "))&amp;(IF(CO10="","",CO10&amp;", "))&amp;(IF(CO11="","",CO11&amp;", "))&amp;(IF(CO12="","",CO12&amp;", "))&amp;(IF(CO13="","",CO13&amp;", "))&amp;(IF(CO14="","",CO14&amp;", "))&amp;(IF(CO15="","",CO15&amp;", "))&amp;(IF(CO16="","",CO16&amp;", "))&amp;(IF(CO17="","",CO17&amp;", "))&amp;(IF(CO19="","",CO19&amp;", "))&amp;(IF(CO18="","","Masih perlu peningkatan pemahaman "&amp;CO18&amp;"."))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9" spans="1:102" x14ac:dyDescent="0.25">
      <c r="A19" s="8">
        <v>9</v>
      </c>
      <c r="B19" s="8">
        <v>13460</v>
      </c>
      <c r="C19" s="8" t="s">
        <v>176</v>
      </c>
      <c r="E19" s="50">
        <f t="shared" si="0"/>
        <v>79</v>
      </c>
      <c r="F19" s="8" t="str">
        <f t="shared" si="1"/>
        <v>B</v>
      </c>
      <c r="G19"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9" s="50">
        <f t="shared" si="3"/>
        <v>82</v>
      </c>
      <c r="I19" s="8" t="str">
        <f t="shared" si="4"/>
        <v>B</v>
      </c>
      <c r="J19"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9" s="8"/>
      <c r="L19" s="13"/>
      <c r="M19" s="14"/>
      <c r="N19" s="44">
        <f t="shared" si="6"/>
        <v>80</v>
      </c>
      <c r="O19" s="44">
        <f t="shared" si="7"/>
        <v>73</v>
      </c>
      <c r="Q19" s="57">
        <v>75</v>
      </c>
      <c r="R19" s="57"/>
      <c r="S19" s="45">
        <v>85</v>
      </c>
      <c r="T19" s="57">
        <v>75</v>
      </c>
      <c r="U19" s="57"/>
      <c r="V19" s="45">
        <v>85</v>
      </c>
      <c r="W19" s="57">
        <v>75</v>
      </c>
      <c r="X19" s="57"/>
      <c r="Y19" s="45">
        <v>85</v>
      </c>
      <c r="Z19" s="44"/>
      <c r="AA19" s="44"/>
      <c r="AB19" s="45"/>
      <c r="AC19" s="44"/>
      <c r="AD19" s="44"/>
      <c r="AE19" s="45"/>
      <c r="AF19" s="45">
        <f t="shared" si="8"/>
        <v>80</v>
      </c>
      <c r="AG19" s="57">
        <v>80</v>
      </c>
      <c r="AH19" s="44"/>
      <c r="AI19" s="45">
        <v>76</v>
      </c>
      <c r="AJ19" s="44">
        <v>80</v>
      </c>
      <c r="AK19" s="44"/>
      <c r="AL19" s="45">
        <v>80</v>
      </c>
      <c r="AM19" s="44"/>
      <c r="AN19" s="44"/>
      <c r="AO19" s="45"/>
      <c r="AP19" s="44"/>
      <c r="AQ19" s="44"/>
      <c r="AR19" s="45"/>
      <c r="AS19" s="44"/>
      <c r="AT19" s="44"/>
      <c r="AU19" s="45"/>
      <c r="AV19" s="44">
        <v>73</v>
      </c>
      <c r="AW19" s="46">
        <f t="shared" si="9"/>
        <v>79</v>
      </c>
      <c r="AX19" s="47">
        <f t="shared" si="10"/>
        <v>79</v>
      </c>
      <c r="AY19" s="48"/>
      <c r="AZ19" s="57"/>
      <c r="BA19" s="57"/>
      <c r="BB19" s="45">
        <v>85</v>
      </c>
      <c r="BC19" s="60"/>
      <c r="BD19" s="60"/>
      <c r="BE19" s="45">
        <v>85</v>
      </c>
      <c r="BF19" s="60"/>
      <c r="BG19" s="60"/>
      <c r="BH19" s="45">
        <v>85</v>
      </c>
      <c r="BI19" s="57"/>
      <c r="BJ19" s="57"/>
      <c r="BK19" s="57"/>
      <c r="BL19" s="57"/>
      <c r="BM19" s="57"/>
      <c r="BN19" s="57"/>
      <c r="BO19" s="45">
        <f t="shared" si="11"/>
        <v>85</v>
      </c>
      <c r="BP19" s="44"/>
      <c r="BQ19" s="44"/>
      <c r="BR19" s="45">
        <v>76</v>
      </c>
      <c r="BS19" s="44"/>
      <c r="BT19" s="44"/>
      <c r="BU19" s="45">
        <v>80</v>
      </c>
      <c r="BV19" s="44"/>
      <c r="BW19" s="44"/>
      <c r="BX19" s="45"/>
      <c r="BY19" s="44"/>
      <c r="BZ19" s="44"/>
      <c r="CA19" s="45"/>
      <c r="CB19" s="44"/>
      <c r="CC19" s="44"/>
      <c r="CD19" s="45"/>
      <c r="CE19" s="46">
        <f t="shared" si="12"/>
        <v>82.2</v>
      </c>
      <c r="CF19" s="47">
        <f t="shared" si="13"/>
        <v>82</v>
      </c>
      <c r="CG19" s="48"/>
      <c r="CH19" s="57">
        <v>8</v>
      </c>
      <c r="CI19"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9" s="48"/>
      <c r="CK19" s="57">
        <v>8</v>
      </c>
      <c r="CL19"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9" s="43">
        <v>10</v>
      </c>
      <c r="CO19" s="57"/>
      <c r="CQ19" s="26"/>
      <c r="CR19" s="26"/>
      <c r="CS19" s="26"/>
      <c r="CW19" s="56">
        <v>10</v>
      </c>
      <c r="CX19" s="56" t="str">
        <f>(IF(CO11="","","Memiliki kemampuan pemahanan "))&amp;(IF(CO10="","",CO10&amp;", "))&amp;(IF(CO11="","",CO11&amp;", "))&amp;(IF(CO12="","",CO12&amp;", "))&amp;(IF(CO13="","",CO13&amp;", "))&amp;(IF(CO14="","",CO14&amp;", "))&amp;(IF(CO15="","",CO15&amp;", "))&amp;(IF(CO16="","",CO16&amp;", "))&amp;(IF(CO17="","",CO17&amp;", "))&amp;(IF(CO18="","",CO18&amp;", "))&amp;(IF(CO19="","","Masih perlu peningkatan pemahaman "&amp;CO19&amp;"."))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0" spans="1:102" x14ac:dyDescent="0.25">
      <c r="A20" s="8">
        <v>10</v>
      </c>
      <c r="B20" s="8">
        <v>13476</v>
      </c>
      <c r="C20" s="8" t="s">
        <v>177</v>
      </c>
      <c r="E20" s="50">
        <f t="shared" si="0"/>
        <v>79</v>
      </c>
      <c r="F20" s="8" t="str">
        <f t="shared" si="1"/>
        <v>B</v>
      </c>
      <c r="G20"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0" s="50">
        <f t="shared" si="3"/>
        <v>82</v>
      </c>
      <c r="I20" s="8" t="str">
        <f t="shared" si="4"/>
        <v>B</v>
      </c>
      <c r="J20"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0" s="8"/>
      <c r="L20" s="13"/>
      <c r="M20" s="14"/>
      <c r="N20" s="44">
        <f t="shared" si="6"/>
        <v>80</v>
      </c>
      <c r="O20" s="44">
        <f t="shared" si="7"/>
        <v>72</v>
      </c>
      <c r="Q20" s="57">
        <v>80</v>
      </c>
      <c r="R20" s="57"/>
      <c r="S20" s="45">
        <v>85</v>
      </c>
      <c r="T20" s="57">
        <v>75</v>
      </c>
      <c r="U20" s="57"/>
      <c r="V20" s="45">
        <v>85</v>
      </c>
      <c r="W20" s="57">
        <v>70</v>
      </c>
      <c r="X20" s="57"/>
      <c r="Y20" s="45">
        <v>85</v>
      </c>
      <c r="Z20" s="44"/>
      <c r="AA20" s="44"/>
      <c r="AB20" s="45"/>
      <c r="AC20" s="44"/>
      <c r="AD20" s="44"/>
      <c r="AE20" s="45"/>
      <c r="AF20" s="45">
        <f t="shared" si="8"/>
        <v>80</v>
      </c>
      <c r="AG20" s="57">
        <v>80</v>
      </c>
      <c r="AH20" s="44"/>
      <c r="AI20" s="45">
        <v>76</v>
      </c>
      <c r="AJ20" s="44">
        <v>80</v>
      </c>
      <c r="AK20" s="44"/>
      <c r="AL20" s="45">
        <v>80</v>
      </c>
      <c r="AM20" s="44"/>
      <c r="AN20" s="44"/>
      <c r="AO20" s="45"/>
      <c r="AP20" s="44"/>
      <c r="AQ20" s="44"/>
      <c r="AR20" s="45"/>
      <c r="AS20" s="44"/>
      <c r="AT20" s="44"/>
      <c r="AU20" s="45"/>
      <c r="AV20" s="44">
        <v>72</v>
      </c>
      <c r="AW20" s="46">
        <f t="shared" si="9"/>
        <v>78.909090909090907</v>
      </c>
      <c r="AX20" s="47">
        <f t="shared" si="10"/>
        <v>79</v>
      </c>
      <c r="AY20" s="48"/>
      <c r="AZ20" s="57"/>
      <c r="BA20" s="57"/>
      <c r="BB20" s="45">
        <v>85</v>
      </c>
      <c r="BC20" s="60"/>
      <c r="BD20" s="60"/>
      <c r="BE20" s="45">
        <v>85</v>
      </c>
      <c r="BF20" s="60"/>
      <c r="BG20" s="60"/>
      <c r="BH20" s="45">
        <v>85</v>
      </c>
      <c r="BI20" s="57"/>
      <c r="BJ20" s="57"/>
      <c r="BK20" s="57"/>
      <c r="BL20" s="57"/>
      <c r="BM20" s="57"/>
      <c r="BN20" s="57"/>
      <c r="BO20" s="45">
        <f t="shared" si="11"/>
        <v>85</v>
      </c>
      <c r="BP20" s="44"/>
      <c r="BQ20" s="44"/>
      <c r="BR20" s="45">
        <v>76</v>
      </c>
      <c r="BS20" s="44"/>
      <c r="BT20" s="44"/>
      <c r="BU20" s="45">
        <v>80</v>
      </c>
      <c r="BV20" s="44"/>
      <c r="BW20" s="44"/>
      <c r="BX20" s="45"/>
      <c r="BY20" s="44"/>
      <c r="BZ20" s="44"/>
      <c r="CA20" s="45"/>
      <c r="CB20" s="44"/>
      <c r="CC20" s="44"/>
      <c r="CD20" s="45"/>
      <c r="CE20" s="46">
        <f t="shared" si="12"/>
        <v>82.2</v>
      </c>
      <c r="CF20" s="47">
        <f t="shared" si="13"/>
        <v>82</v>
      </c>
      <c r="CG20" s="48"/>
      <c r="CH20" s="57">
        <v>8</v>
      </c>
      <c r="CI20"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0" s="48"/>
      <c r="CK20" s="57">
        <v>8</v>
      </c>
      <c r="CL20"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Q20" s="26"/>
      <c r="CR20" s="26"/>
      <c r="CS20" s="26"/>
      <c r="CW20" s="56">
        <v>11</v>
      </c>
      <c r="CX20" s="56" t="str">
        <f>(IF(CO10="","","Memiliki kemampuan pemahanan  "))&amp;(IF(CO10="","",CO10&amp;", "))&amp;(IF(CO11="","",CO11&amp;", "))&amp;(IF(CO12="","",CO12&amp;", "))&amp;(IF(CO13="","",CO13&amp;", "))&amp;(IF(CO14="","",CO14&amp;", "))&amp;(IF(CO15="","",CO15&amp;", "))&amp;(IF(CO16="","",CO16&amp;", "))&amp;(IF(CO17="","",CO17&amp;", "))&amp;(IF(CO18="","",CO18&amp;", "))&amp;(IF(CO19="","",CO19&amp;"."))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1" spans="1:102" ht="18.75" customHeight="1" x14ac:dyDescent="0.3">
      <c r="A21" s="8">
        <v>11</v>
      </c>
      <c r="B21" s="8">
        <v>13492</v>
      </c>
      <c r="C21" s="8" t="s">
        <v>178</v>
      </c>
      <c r="E21" s="50">
        <f t="shared" si="0"/>
        <v>81</v>
      </c>
      <c r="F21" s="8" t="str">
        <f t="shared" si="1"/>
        <v>B</v>
      </c>
      <c r="G21"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1" s="50">
        <f t="shared" si="3"/>
        <v>85</v>
      </c>
      <c r="I21" s="8" t="str">
        <f t="shared" si="4"/>
        <v>B</v>
      </c>
      <c r="J21"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1" s="8"/>
      <c r="L21" s="13"/>
      <c r="M21" s="14"/>
      <c r="N21" s="44">
        <f t="shared" si="6"/>
        <v>81</v>
      </c>
      <c r="O21" s="44">
        <f t="shared" si="7"/>
        <v>70</v>
      </c>
      <c r="Q21" s="57">
        <v>75</v>
      </c>
      <c r="R21" s="57"/>
      <c r="S21" s="45">
        <v>85</v>
      </c>
      <c r="T21" s="57">
        <v>75</v>
      </c>
      <c r="U21" s="57"/>
      <c r="V21" s="45">
        <v>85</v>
      </c>
      <c r="W21" s="57">
        <v>80</v>
      </c>
      <c r="X21" s="57"/>
      <c r="Y21" s="45">
        <v>85</v>
      </c>
      <c r="Z21" s="44"/>
      <c r="AA21" s="44"/>
      <c r="AB21" s="45"/>
      <c r="AC21" s="44"/>
      <c r="AD21" s="44"/>
      <c r="AE21" s="45"/>
      <c r="AF21" s="45">
        <f t="shared" si="8"/>
        <v>81</v>
      </c>
      <c r="AG21" s="57">
        <v>80</v>
      </c>
      <c r="AH21" s="44"/>
      <c r="AI21" s="45">
        <v>80</v>
      </c>
      <c r="AJ21" s="44">
        <v>85</v>
      </c>
      <c r="AK21" s="44"/>
      <c r="AL21" s="45">
        <v>91</v>
      </c>
      <c r="AM21" s="44"/>
      <c r="AN21" s="44"/>
      <c r="AO21" s="45"/>
      <c r="AP21" s="44"/>
      <c r="AQ21" s="44"/>
      <c r="AR21" s="45"/>
      <c r="AS21" s="44"/>
      <c r="AT21" s="44"/>
      <c r="AU21" s="45"/>
      <c r="AV21" s="44">
        <v>70</v>
      </c>
      <c r="AW21" s="46">
        <f t="shared" si="9"/>
        <v>81</v>
      </c>
      <c r="AX21" s="47">
        <f t="shared" si="10"/>
        <v>81</v>
      </c>
      <c r="AY21" s="48"/>
      <c r="AZ21" s="57"/>
      <c r="BA21" s="57"/>
      <c r="BB21" s="45">
        <v>85</v>
      </c>
      <c r="BC21" s="60"/>
      <c r="BD21" s="60"/>
      <c r="BE21" s="45">
        <v>85</v>
      </c>
      <c r="BF21" s="60"/>
      <c r="BG21" s="60"/>
      <c r="BH21" s="45">
        <v>85</v>
      </c>
      <c r="BI21" s="57"/>
      <c r="BJ21" s="57"/>
      <c r="BK21" s="57"/>
      <c r="BL21" s="57"/>
      <c r="BM21" s="57"/>
      <c r="BN21" s="57"/>
      <c r="BO21" s="45">
        <f t="shared" si="11"/>
        <v>85</v>
      </c>
      <c r="BP21" s="44"/>
      <c r="BQ21" s="44"/>
      <c r="BR21" s="45">
        <v>80</v>
      </c>
      <c r="BS21" s="44"/>
      <c r="BT21" s="44"/>
      <c r="BU21" s="45">
        <v>91</v>
      </c>
      <c r="BV21" s="44"/>
      <c r="BW21" s="44"/>
      <c r="BX21" s="45"/>
      <c r="BY21" s="44"/>
      <c r="BZ21" s="44"/>
      <c r="CA21" s="45"/>
      <c r="CB21" s="44"/>
      <c r="CC21" s="44"/>
      <c r="CD21" s="45"/>
      <c r="CE21" s="46">
        <f t="shared" si="12"/>
        <v>85.2</v>
      </c>
      <c r="CF21" s="47">
        <f t="shared" si="13"/>
        <v>85</v>
      </c>
      <c r="CG21" s="48"/>
      <c r="CH21" s="57">
        <v>8</v>
      </c>
      <c r="CI21"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1" s="48"/>
      <c r="CK21" s="57">
        <v>8</v>
      </c>
      <c r="CL21"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1" s="38" t="s">
        <v>65</v>
      </c>
      <c r="CQ21" s="26"/>
      <c r="CR21" s="26"/>
      <c r="CS21" s="26"/>
    </row>
    <row r="22" spans="1:102" x14ac:dyDescent="0.25">
      <c r="A22" s="8">
        <v>12</v>
      </c>
      <c r="B22" s="8">
        <v>13508</v>
      </c>
      <c r="C22" s="8" t="s">
        <v>179</v>
      </c>
      <c r="E22" s="50">
        <f t="shared" si="0"/>
        <v>79</v>
      </c>
      <c r="F22" s="8" t="str">
        <f t="shared" si="1"/>
        <v>B</v>
      </c>
      <c r="G22"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2" s="50">
        <f t="shared" si="3"/>
        <v>83</v>
      </c>
      <c r="I22" s="8" t="str">
        <f t="shared" si="4"/>
        <v>B</v>
      </c>
      <c r="J22"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2" s="8"/>
      <c r="L22" s="13"/>
      <c r="M22" s="14"/>
      <c r="N22" s="44">
        <f t="shared" si="6"/>
        <v>80</v>
      </c>
      <c r="O22" s="44">
        <f t="shared" si="7"/>
        <v>70</v>
      </c>
      <c r="Q22" s="57">
        <v>75</v>
      </c>
      <c r="R22" s="57"/>
      <c r="S22" s="45">
        <v>85</v>
      </c>
      <c r="T22" s="57">
        <v>75</v>
      </c>
      <c r="U22" s="57"/>
      <c r="V22" s="45">
        <v>85</v>
      </c>
      <c r="W22" s="57">
        <v>75</v>
      </c>
      <c r="X22" s="57"/>
      <c r="Y22" s="45">
        <v>85</v>
      </c>
      <c r="Z22" s="44"/>
      <c r="AA22" s="44"/>
      <c r="AB22" s="45"/>
      <c r="AC22" s="44"/>
      <c r="AD22" s="44"/>
      <c r="AE22" s="45"/>
      <c r="AF22" s="45">
        <f t="shared" si="8"/>
        <v>80</v>
      </c>
      <c r="AG22" s="57">
        <v>80</v>
      </c>
      <c r="AH22" s="44"/>
      <c r="AI22" s="45">
        <v>80</v>
      </c>
      <c r="AJ22" s="44">
        <v>80</v>
      </c>
      <c r="AK22" s="44"/>
      <c r="AL22" s="45">
        <v>80</v>
      </c>
      <c r="AM22" s="44"/>
      <c r="AN22" s="44"/>
      <c r="AO22" s="45"/>
      <c r="AP22" s="44"/>
      <c r="AQ22" s="44"/>
      <c r="AR22" s="45"/>
      <c r="AS22" s="44"/>
      <c r="AT22" s="44"/>
      <c r="AU22" s="45"/>
      <c r="AV22" s="44">
        <v>70</v>
      </c>
      <c r="AW22" s="46">
        <f t="shared" si="9"/>
        <v>79.090909090909093</v>
      </c>
      <c r="AX22" s="47">
        <f t="shared" si="10"/>
        <v>79</v>
      </c>
      <c r="AY22" s="48"/>
      <c r="AZ22" s="57"/>
      <c r="BA22" s="57"/>
      <c r="BB22" s="45">
        <v>85</v>
      </c>
      <c r="BC22" s="60"/>
      <c r="BD22" s="60"/>
      <c r="BE22" s="45">
        <v>85</v>
      </c>
      <c r="BF22" s="60"/>
      <c r="BG22" s="60"/>
      <c r="BH22" s="45">
        <v>85</v>
      </c>
      <c r="BI22" s="57"/>
      <c r="BJ22" s="57"/>
      <c r="BK22" s="57"/>
      <c r="BL22" s="57"/>
      <c r="BM22" s="57"/>
      <c r="BN22" s="57"/>
      <c r="BO22" s="45">
        <f t="shared" si="11"/>
        <v>85</v>
      </c>
      <c r="BP22" s="44"/>
      <c r="BQ22" s="44"/>
      <c r="BR22" s="45">
        <v>80</v>
      </c>
      <c r="BS22" s="44"/>
      <c r="BT22" s="44"/>
      <c r="BU22" s="45">
        <v>80</v>
      </c>
      <c r="BV22" s="44"/>
      <c r="BW22" s="44"/>
      <c r="BX22" s="45"/>
      <c r="BY22" s="44"/>
      <c r="BZ22" s="44"/>
      <c r="CA22" s="45"/>
      <c r="CB22" s="44"/>
      <c r="CC22" s="44"/>
      <c r="CD22" s="45"/>
      <c r="CE22" s="46">
        <f t="shared" si="12"/>
        <v>83</v>
      </c>
      <c r="CF22" s="47">
        <f t="shared" si="13"/>
        <v>83</v>
      </c>
      <c r="CG22" s="48"/>
      <c r="CH22" s="57">
        <v>8</v>
      </c>
      <c r="CI22"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2" s="48"/>
      <c r="CK22" s="57">
        <v>8</v>
      </c>
      <c r="CL22"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2" s="39" t="s">
        <v>35</v>
      </c>
      <c r="CO22" s="40" t="s">
        <v>36</v>
      </c>
      <c r="CQ22" s="26"/>
      <c r="CR22" s="26"/>
      <c r="CS22" s="26"/>
      <c r="CW22" s="56">
        <v>0</v>
      </c>
      <c r="CX22" s="56" t="str">
        <f>(IF(CO23="","","Perlu peningkatan keterampilan  "))&amp;(IF(CO23="","",CO23&amp;", "))&amp;(IF(CO24="","",CO24&amp;", "))&amp;(IF(CO25="","",CO25&amp;", "))&amp;(IF(CO26="","",CO26&amp;", "))&amp;(IF(CO27="","",CO27&amp;", "))&amp;(IF(CO28="","",CO28&amp;", "))&amp;(IF(CO29="","",CO29&amp;", "))&amp;(IF(CO30="","",CO30&amp;", "))&amp;(IF(CO31="","",CO31&amp;", "))&amp;(IF(CO32="","",CO32&amp;"."))</f>
        <v xml:space="preserve">Perlu peningkatan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3" spans="1:102" x14ac:dyDescent="0.25">
      <c r="A23" s="8">
        <v>13</v>
      </c>
      <c r="B23" s="8">
        <v>13524</v>
      </c>
      <c r="C23" s="8" t="s">
        <v>180</v>
      </c>
      <c r="E23" s="50">
        <f t="shared" si="0"/>
        <v>80</v>
      </c>
      <c r="F23" s="8" t="str">
        <f t="shared" si="1"/>
        <v>B</v>
      </c>
      <c r="G23"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3" s="50">
        <f t="shared" si="3"/>
        <v>82</v>
      </c>
      <c r="I23" s="8" t="str">
        <f t="shared" si="4"/>
        <v>B</v>
      </c>
      <c r="J23"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3" s="8"/>
      <c r="L23" s="13"/>
      <c r="M23" s="14"/>
      <c r="N23" s="44">
        <f t="shared" si="6"/>
        <v>81</v>
      </c>
      <c r="O23" s="44">
        <f t="shared" si="7"/>
        <v>70</v>
      </c>
      <c r="Q23" s="57">
        <v>75</v>
      </c>
      <c r="R23" s="57"/>
      <c r="S23" s="45">
        <v>85</v>
      </c>
      <c r="T23" s="57">
        <v>75</v>
      </c>
      <c r="U23" s="57"/>
      <c r="V23" s="45">
        <v>85</v>
      </c>
      <c r="W23" s="57">
        <v>80</v>
      </c>
      <c r="X23" s="57"/>
      <c r="Y23" s="45">
        <v>85</v>
      </c>
      <c r="Z23" s="44"/>
      <c r="AA23" s="44"/>
      <c r="AB23" s="45"/>
      <c r="AC23" s="44"/>
      <c r="AD23" s="44"/>
      <c r="AE23" s="45"/>
      <c r="AF23" s="45">
        <f t="shared" si="8"/>
        <v>81</v>
      </c>
      <c r="AG23" s="57">
        <v>85</v>
      </c>
      <c r="AH23" s="44"/>
      <c r="AI23" s="45">
        <v>76</v>
      </c>
      <c r="AJ23" s="44">
        <v>80</v>
      </c>
      <c r="AK23" s="44"/>
      <c r="AL23" s="45">
        <v>80</v>
      </c>
      <c r="AM23" s="44"/>
      <c r="AN23" s="44"/>
      <c r="AO23" s="45"/>
      <c r="AP23" s="44"/>
      <c r="AQ23" s="44"/>
      <c r="AR23" s="45"/>
      <c r="AS23" s="44"/>
      <c r="AT23" s="44"/>
      <c r="AU23" s="45"/>
      <c r="AV23" s="44">
        <v>70</v>
      </c>
      <c r="AW23" s="46">
        <f t="shared" si="9"/>
        <v>79.63636363636364</v>
      </c>
      <c r="AX23" s="47">
        <f t="shared" si="10"/>
        <v>80</v>
      </c>
      <c r="AY23" s="48"/>
      <c r="AZ23" s="57"/>
      <c r="BA23" s="57"/>
      <c r="BB23" s="45">
        <v>85</v>
      </c>
      <c r="BC23" s="60"/>
      <c r="BD23" s="60"/>
      <c r="BE23" s="45">
        <v>85</v>
      </c>
      <c r="BF23" s="60"/>
      <c r="BG23" s="60"/>
      <c r="BH23" s="45">
        <v>85</v>
      </c>
      <c r="BI23" s="57"/>
      <c r="BJ23" s="57"/>
      <c r="BK23" s="57"/>
      <c r="BL23" s="57"/>
      <c r="BM23" s="57"/>
      <c r="BN23" s="57"/>
      <c r="BO23" s="45">
        <f t="shared" si="11"/>
        <v>85</v>
      </c>
      <c r="BP23" s="44"/>
      <c r="BQ23" s="44"/>
      <c r="BR23" s="45">
        <v>76</v>
      </c>
      <c r="BS23" s="44"/>
      <c r="BT23" s="44"/>
      <c r="BU23" s="45">
        <v>80</v>
      </c>
      <c r="BV23" s="44"/>
      <c r="BW23" s="44"/>
      <c r="BX23" s="45"/>
      <c r="BY23" s="44"/>
      <c r="BZ23" s="44"/>
      <c r="CA23" s="45"/>
      <c r="CB23" s="44"/>
      <c r="CC23" s="44"/>
      <c r="CD23" s="45"/>
      <c r="CE23" s="46">
        <f t="shared" si="12"/>
        <v>82.2</v>
      </c>
      <c r="CF23" s="47">
        <f t="shared" si="13"/>
        <v>82</v>
      </c>
      <c r="CG23" s="48"/>
      <c r="CH23" s="57">
        <v>8</v>
      </c>
      <c r="CI23"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3" s="48"/>
      <c r="CK23" s="57">
        <v>8</v>
      </c>
      <c r="CL23"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3" s="43">
        <v>1</v>
      </c>
      <c r="CO23" s="61" t="s">
        <v>389</v>
      </c>
      <c r="CQ23" s="26"/>
      <c r="CR23" s="26"/>
      <c r="CS23" s="26"/>
      <c r="CW23" s="56">
        <v>1</v>
      </c>
      <c r="CX23" s="56" t="str">
        <f>(IF(CO24="","","Memiliki keterampilan "))&amp;(IF(CO24="","",CO24&amp;", "))&amp;(IF(CO25="","",CO25&amp;", "))&amp;(IF(CO26="","",CO26&amp;", "))&amp;(IF(CO27="","",CO27&amp;", "))&amp;(IF(CO28="","",CO28&amp;", "))&amp;(IF(CO29="","",CO29&amp;", "))&amp;(IF(CO30="","",CO30&amp;", "))&amp;(IF(CO31="","",CO31&amp;", "))&amp;(IF(CO32="","",CO32&amp;", "))&amp;(IF(CO23="","","Masih perlu peningkatan keterampilan "&amp;CO23&amp;"."))</f>
        <v>Memiliki keterampilan Corak kehidupan masyarakat pada masa pra aksara, Asal usul nenek moyang bangsa Indonesia (proto, deutero dan melanesoid), Hasil dan nilai budaya masyarakat praaksara di Indonesia, Proses masuknya agama dan kebudayaan Hindu Budha di Indonesia, Masih perlu peningkatan keterampilan Konsep berpikir kronologis (diakronik), sinkronik, ruang dan waktu dalam sejarah.</v>
      </c>
    </row>
    <row r="24" spans="1:102" x14ac:dyDescent="0.25">
      <c r="A24" s="8">
        <v>14</v>
      </c>
      <c r="B24" s="8">
        <v>13540</v>
      </c>
      <c r="C24" s="8" t="s">
        <v>181</v>
      </c>
      <c r="E24" s="50">
        <f t="shared" si="0"/>
        <v>81</v>
      </c>
      <c r="F24" s="8" t="str">
        <f t="shared" si="1"/>
        <v>B</v>
      </c>
      <c r="G24"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4" s="50">
        <f t="shared" si="3"/>
        <v>84</v>
      </c>
      <c r="I24" s="8" t="str">
        <f t="shared" si="4"/>
        <v>B</v>
      </c>
      <c r="J24"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4" s="8"/>
      <c r="L24" s="13"/>
      <c r="M24" s="14"/>
      <c r="N24" s="44">
        <f t="shared" si="6"/>
        <v>79</v>
      </c>
      <c r="O24" s="44">
        <f t="shared" si="7"/>
        <v>76</v>
      </c>
      <c r="Q24" s="57">
        <v>75</v>
      </c>
      <c r="R24" s="57"/>
      <c r="S24" s="45">
        <v>85</v>
      </c>
      <c r="T24" s="57">
        <v>75</v>
      </c>
      <c r="U24" s="57"/>
      <c r="V24" s="45">
        <v>85</v>
      </c>
      <c r="W24" s="57">
        <v>70</v>
      </c>
      <c r="X24" s="57"/>
      <c r="Y24" s="45">
        <v>85</v>
      </c>
      <c r="Z24" s="44"/>
      <c r="AA24" s="44"/>
      <c r="AB24" s="45"/>
      <c r="AC24" s="44"/>
      <c r="AD24" s="44"/>
      <c r="AE24" s="45"/>
      <c r="AF24" s="45">
        <f t="shared" si="8"/>
        <v>79</v>
      </c>
      <c r="AG24" s="57">
        <v>85</v>
      </c>
      <c r="AH24" s="44"/>
      <c r="AI24" s="45">
        <v>80</v>
      </c>
      <c r="AJ24" s="44">
        <v>85</v>
      </c>
      <c r="AK24" s="44"/>
      <c r="AL24" s="45">
        <v>85</v>
      </c>
      <c r="AM24" s="44"/>
      <c r="AN24" s="44"/>
      <c r="AO24" s="45"/>
      <c r="AP24" s="44"/>
      <c r="AQ24" s="44"/>
      <c r="AR24" s="45"/>
      <c r="AS24" s="44"/>
      <c r="AT24" s="44"/>
      <c r="AU24" s="45"/>
      <c r="AV24" s="44">
        <v>76</v>
      </c>
      <c r="AW24" s="46">
        <f t="shared" si="9"/>
        <v>80.545454545454547</v>
      </c>
      <c r="AX24" s="47">
        <f t="shared" si="10"/>
        <v>81</v>
      </c>
      <c r="AY24" s="48"/>
      <c r="AZ24" s="57"/>
      <c r="BA24" s="57"/>
      <c r="BB24" s="45">
        <v>85</v>
      </c>
      <c r="BC24" s="60"/>
      <c r="BD24" s="60"/>
      <c r="BE24" s="45">
        <v>85</v>
      </c>
      <c r="BF24" s="60"/>
      <c r="BG24" s="60"/>
      <c r="BH24" s="45">
        <v>85</v>
      </c>
      <c r="BI24" s="57"/>
      <c r="BJ24" s="57"/>
      <c r="BK24" s="57"/>
      <c r="BL24" s="57"/>
      <c r="BM24" s="57"/>
      <c r="BN24" s="57"/>
      <c r="BO24" s="45">
        <f t="shared" si="11"/>
        <v>85</v>
      </c>
      <c r="BP24" s="44"/>
      <c r="BQ24" s="44"/>
      <c r="BR24" s="45">
        <v>80</v>
      </c>
      <c r="BS24" s="44"/>
      <c r="BT24" s="44"/>
      <c r="BU24" s="45">
        <v>85</v>
      </c>
      <c r="BV24" s="44"/>
      <c r="BW24" s="44"/>
      <c r="BX24" s="45"/>
      <c r="BY24" s="44"/>
      <c r="BZ24" s="44"/>
      <c r="CA24" s="45"/>
      <c r="CB24" s="44"/>
      <c r="CC24" s="44"/>
      <c r="CD24" s="45"/>
      <c r="CE24" s="46">
        <f t="shared" si="12"/>
        <v>84</v>
      </c>
      <c r="CF24" s="47">
        <f t="shared" si="13"/>
        <v>84</v>
      </c>
      <c r="CG24" s="48"/>
      <c r="CH24" s="57">
        <v>8</v>
      </c>
      <c r="CI24"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4" s="48"/>
      <c r="CK24" s="57">
        <v>8</v>
      </c>
      <c r="CL24"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4" s="43">
        <v>2</v>
      </c>
      <c r="CO24" s="61" t="s">
        <v>390</v>
      </c>
      <c r="CQ24" s="26"/>
      <c r="CR24" s="26"/>
      <c r="CS24" s="26"/>
      <c r="CW24" s="56">
        <v>2</v>
      </c>
      <c r="CX24" s="56" t="str">
        <f>(IF(CO24="","","Memiliki keterampilan "))&amp;(IF(CO23="","",CO23&amp;", "))&amp;(IF(CO25="","",CO25&amp;", "))&amp;(IF(CO26="","",CO26&amp;", "))&amp;(IF(CO27="","",CO27&amp;", "))&amp;(IF(CO28="","",CO28&amp;", "))&amp;(IF(CO29="","",CO29&amp;", "))&amp;(IF(CO30="","",CO30&amp;", "))&amp;(IF(CO31="","",CO31&amp;", "))&amp;(IF(CO32="","",CO32&amp;", "))&amp;(IF(CO24="","","Masih perlu peningkatan keterampilan "&amp;CO24&amp;"."))</f>
        <v>Memiliki keterampilan Konsep berpikir kronologis (diakronik), sinkronik, ruang dan waktu dalam sejarah, Asal usul nenek moyang bangsa Indonesia (proto, deutero dan melanesoid), Hasil dan nilai budaya masyarakat praaksara di Indonesia, Proses masuknya agama dan kebudayaan Hindu Budha di Indonesia, Masih perlu peningkatan keterampilan Corak kehidupan masyarakat pada masa pra aksara.</v>
      </c>
    </row>
    <row r="25" spans="1:102" x14ac:dyDescent="0.25">
      <c r="A25" s="8">
        <v>15</v>
      </c>
      <c r="B25" s="8">
        <v>13556</v>
      </c>
      <c r="C25" s="8" t="s">
        <v>182</v>
      </c>
      <c r="E25" s="50">
        <f t="shared" si="0"/>
        <v>80</v>
      </c>
      <c r="F25" s="8" t="str">
        <f t="shared" si="1"/>
        <v>B</v>
      </c>
      <c r="G25"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5" s="50">
        <f t="shared" si="3"/>
        <v>83</v>
      </c>
      <c r="I25" s="8" t="str">
        <f t="shared" si="4"/>
        <v>B</v>
      </c>
      <c r="J25"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5" s="8"/>
      <c r="L25" s="13"/>
      <c r="M25" s="14"/>
      <c r="N25" s="44">
        <f t="shared" si="6"/>
        <v>80</v>
      </c>
      <c r="O25" s="44">
        <f t="shared" si="7"/>
        <v>77</v>
      </c>
      <c r="Q25" s="57">
        <v>75</v>
      </c>
      <c r="R25" s="57"/>
      <c r="S25" s="45">
        <v>85</v>
      </c>
      <c r="T25" s="57">
        <v>75</v>
      </c>
      <c r="U25" s="57"/>
      <c r="V25" s="45">
        <v>85</v>
      </c>
      <c r="W25" s="57">
        <v>75</v>
      </c>
      <c r="X25" s="57"/>
      <c r="Y25" s="45">
        <v>85</v>
      </c>
      <c r="Z25" s="44"/>
      <c r="AA25" s="44"/>
      <c r="AB25" s="45"/>
      <c r="AC25" s="44"/>
      <c r="AD25" s="44"/>
      <c r="AE25" s="45"/>
      <c r="AF25" s="45">
        <f t="shared" si="8"/>
        <v>80</v>
      </c>
      <c r="AG25" s="57">
        <v>80</v>
      </c>
      <c r="AH25" s="44"/>
      <c r="AI25" s="45">
        <v>76</v>
      </c>
      <c r="AJ25" s="44">
        <v>85</v>
      </c>
      <c r="AK25" s="44"/>
      <c r="AL25" s="45">
        <v>85</v>
      </c>
      <c r="AM25" s="44"/>
      <c r="AN25" s="44"/>
      <c r="AO25" s="45"/>
      <c r="AP25" s="44"/>
      <c r="AQ25" s="44"/>
      <c r="AR25" s="45"/>
      <c r="AS25" s="44"/>
      <c r="AT25" s="44"/>
      <c r="AU25" s="45"/>
      <c r="AV25" s="44">
        <v>77</v>
      </c>
      <c r="AW25" s="46">
        <f t="shared" si="9"/>
        <v>80.272727272727266</v>
      </c>
      <c r="AX25" s="47">
        <f t="shared" si="10"/>
        <v>80</v>
      </c>
      <c r="AY25" s="48"/>
      <c r="AZ25" s="57"/>
      <c r="BA25" s="57"/>
      <c r="BB25" s="45">
        <v>85</v>
      </c>
      <c r="BC25" s="60"/>
      <c r="BD25" s="60"/>
      <c r="BE25" s="45">
        <v>85</v>
      </c>
      <c r="BF25" s="60"/>
      <c r="BG25" s="60"/>
      <c r="BH25" s="45">
        <v>85</v>
      </c>
      <c r="BI25" s="57"/>
      <c r="BJ25" s="57"/>
      <c r="BK25" s="57"/>
      <c r="BL25" s="57"/>
      <c r="BM25" s="57"/>
      <c r="BN25" s="57"/>
      <c r="BO25" s="45">
        <f t="shared" si="11"/>
        <v>85</v>
      </c>
      <c r="BP25" s="44"/>
      <c r="BQ25" s="44"/>
      <c r="BR25" s="45">
        <v>76</v>
      </c>
      <c r="BS25" s="44"/>
      <c r="BT25" s="44"/>
      <c r="BU25" s="45">
        <v>85</v>
      </c>
      <c r="BV25" s="44"/>
      <c r="BW25" s="44"/>
      <c r="BX25" s="45"/>
      <c r="BY25" s="44"/>
      <c r="BZ25" s="44"/>
      <c r="CA25" s="45"/>
      <c r="CB25" s="44"/>
      <c r="CC25" s="44"/>
      <c r="CD25" s="45"/>
      <c r="CE25" s="46">
        <f t="shared" si="12"/>
        <v>83.2</v>
      </c>
      <c r="CF25" s="47">
        <f t="shared" si="13"/>
        <v>83</v>
      </c>
      <c r="CG25" s="48"/>
      <c r="CH25" s="57">
        <v>8</v>
      </c>
      <c r="CI25"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5" s="48"/>
      <c r="CK25" s="57">
        <v>8</v>
      </c>
      <c r="CL25"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5" s="43">
        <v>3</v>
      </c>
      <c r="CO25" s="61" t="s">
        <v>391</v>
      </c>
      <c r="CQ25" s="70" t="s">
        <v>70</v>
      </c>
      <c r="CR25" s="70"/>
      <c r="CS25" s="70"/>
      <c r="CW25" s="56">
        <v>3</v>
      </c>
      <c r="CX25" s="56" t="str">
        <f>(IF(CO24="","","Memiliki keterampilan "))&amp;(IF(CO23="","",CO23&amp;", "))&amp;(IF(CO24="","",CO24&amp;", "))&amp;(IF(CO26="","",CO26&amp;", "))&amp;(IF(CO27="","",CO27&amp;", "))&amp;(IF(CO28="","",CO28&amp;", "))&amp;(IF(CO29="","",CO29&amp;", "))&amp;(IF(CO30="","",CO30&amp;", "))&amp;(IF(CO31="","",CO31&amp;", "))&amp;(IF(CO32="","",CO32&amp;", "))&amp;(IF(CO25="","","Masih perlu peningkatan keterampilan "&amp;CO25&amp;"."))</f>
        <v>Memiliki keterampilan Konsep berpikir kronologis (diakronik), sinkronik, ruang dan waktu dalam sejarah, Corak kehidupan masyarakat pada masa pra aksara, Hasil dan nilai budaya masyarakat praaksara di Indonesia, Proses masuknya agama dan kebudayaan Hindu Budha di Indonesia, Masih perlu peningkatan keterampilan Asal usul nenek moyang bangsa Indonesia (proto, deutero dan melanesoid).</v>
      </c>
    </row>
    <row r="26" spans="1:102" x14ac:dyDescent="0.25">
      <c r="A26" s="8">
        <v>16</v>
      </c>
      <c r="B26" s="8">
        <v>13572</v>
      </c>
      <c r="C26" s="8" t="s">
        <v>183</v>
      </c>
      <c r="E26" s="50">
        <f t="shared" si="0"/>
        <v>80</v>
      </c>
      <c r="F26" s="8" t="str">
        <f t="shared" si="1"/>
        <v>B</v>
      </c>
      <c r="G26"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6" s="50">
        <f t="shared" si="3"/>
        <v>83</v>
      </c>
      <c r="I26" s="8" t="str">
        <f t="shared" si="4"/>
        <v>B</v>
      </c>
      <c r="J26"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6" s="8"/>
      <c r="L26" s="13"/>
      <c r="M26" s="14"/>
      <c r="N26" s="44">
        <f t="shared" si="6"/>
        <v>81</v>
      </c>
      <c r="O26" s="44">
        <f t="shared" si="7"/>
        <v>76</v>
      </c>
      <c r="Q26" s="57">
        <v>80</v>
      </c>
      <c r="R26" s="57"/>
      <c r="S26" s="45">
        <v>85</v>
      </c>
      <c r="T26" s="57">
        <v>75</v>
      </c>
      <c r="U26" s="57"/>
      <c r="V26" s="45">
        <v>85</v>
      </c>
      <c r="W26" s="57">
        <v>75</v>
      </c>
      <c r="X26" s="57"/>
      <c r="Y26" s="45">
        <v>85</v>
      </c>
      <c r="Z26" s="44"/>
      <c r="AA26" s="44"/>
      <c r="AB26" s="45"/>
      <c r="AC26" s="44"/>
      <c r="AD26" s="44"/>
      <c r="AE26" s="45"/>
      <c r="AF26" s="45">
        <f t="shared" si="8"/>
        <v>81</v>
      </c>
      <c r="AG26" s="57">
        <v>80</v>
      </c>
      <c r="AH26" s="44"/>
      <c r="AI26" s="45">
        <v>80</v>
      </c>
      <c r="AJ26" s="44">
        <v>80</v>
      </c>
      <c r="AK26" s="44"/>
      <c r="AL26" s="45">
        <v>80</v>
      </c>
      <c r="AM26" s="44"/>
      <c r="AN26" s="44"/>
      <c r="AO26" s="45"/>
      <c r="AP26" s="44"/>
      <c r="AQ26" s="44"/>
      <c r="AR26" s="45"/>
      <c r="AS26" s="44"/>
      <c r="AT26" s="44"/>
      <c r="AU26" s="45"/>
      <c r="AV26" s="44">
        <v>76</v>
      </c>
      <c r="AW26" s="46">
        <f t="shared" si="9"/>
        <v>80.090909090909093</v>
      </c>
      <c r="AX26" s="47">
        <f t="shared" si="10"/>
        <v>80</v>
      </c>
      <c r="AY26" s="48"/>
      <c r="AZ26" s="57"/>
      <c r="BA26" s="57"/>
      <c r="BB26" s="45">
        <v>85</v>
      </c>
      <c r="BC26" s="60"/>
      <c r="BD26" s="60"/>
      <c r="BE26" s="45">
        <v>85</v>
      </c>
      <c r="BF26" s="60"/>
      <c r="BG26" s="60"/>
      <c r="BH26" s="45">
        <v>85</v>
      </c>
      <c r="BI26" s="57"/>
      <c r="BJ26" s="57"/>
      <c r="BK26" s="57"/>
      <c r="BL26" s="57"/>
      <c r="BM26" s="57"/>
      <c r="BN26" s="57"/>
      <c r="BO26" s="45">
        <f t="shared" si="11"/>
        <v>85</v>
      </c>
      <c r="BP26" s="44"/>
      <c r="BQ26" s="44"/>
      <c r="BR26" s="45">
        <v>80</v>
      </c>
      <c r="BS26" s="44"/>
      <c r="BT26" s="44"/>
      <c r="BU26" s="45">
        <v>80</v>
      </c>
      <c r="BV26" s="44"/>
      <c r="BW26" s="44"/>
      <c r="BX26" s="45"/>
      <c r="BY26" s="44"/>
      <c r="BZ26" s="44"/>
      <c r="CA26" s="45"/>
      <c r="CB26" s="44"/>
      <c r="CC26" s="44"/>
      <c r="CD26" s="45"/>
      <c r="CE26" s="46">
        <f t="shared" si="12"/>
        <v>83</v>
      </c>
      <c r="CF26" s="47">
        <f t="shared" si="13"/>
        <v>83</v>
      </c>
      <c r="CG26" s="48"/>
      <c r="CH26" s="57">
        <v>8</v>
      </c>
      <c r="CI26"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6" s="48"/>
      <c r="CK26" s="57">
        <v>8</v>
      </c>
      <c r="CL26"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6" s="43">
        <v>4</v>
      </c>
      <c r="CO26" s="57"/>
      <c r="CQ26" s="27" t="s">
        <v>50</v>
      </c>
      <c r="CR26" s="28" t="s">
        <v>51</v>
      </c>
      <c r="CS26" s="28" t="s">
        <v>52</v>
      </c>
      <c r="CW26" s="56">
        <v>4</v>
      </c>
      <c r="CX26" s="56" t="str">
        <f>(IF(CO24="","","Memiliki keterampilan "))&amp;(IF(CO23="","",CO23&amp;", "))&amp;(IF(CO24="","",CO24&amp;", "))&amp;(IF(CO25="","",CO25&amp;", "))&amp;(IF(CO27="","",CO27&amp;", "))&amp;(IF(CO28="","",CO28&amp;", "))&amp;(IF(CO29="","",CO29&amp;", "))&amp;(IF(CO30="","",CO30&amp;", "))&amp;(IF(CO31="","",CO31&amp;", "))&amp;(IF(CO32="","",CO32&amp;", "))&amp;(IF(CO26="","","Masih perlu peningkatan keterampilan "&amp;CO26&amp;"."))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7" spans="1:102" x14ac:dyDescent="0.25">
      <c r="A27" s="8">
        <v>17</v>
      </c>
      <c r="B27" s="8">
        <v>13603</v>
      </c>
      <c r="C27" s="8" t="s">
        <v>184</v>
      </c>
      <c r="E27" s="50">
        <f t="shared" si="0"/>
        <v>78</v>
      </c>
      <c r="F27" s="8" t="str">
        <f t="shared" si="1"/>
        <v>B</v>
      </c>
      <c r="G27"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7" s="50">
        <f t="shared" si="3"/>
        <v>82</v>
      </c>
      <c r="I27" s="8" t="str">
        <f t="shared" si="4"/>
        <v>B</v>
      </c>
      <c r="J27"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7" s="8"/>
      <c r="L27" s="13"/>
      <c r="M27" s="14"/>
      <c r="N27" s="44">
        <f t="shared" si="6"/>
        <v>79</v>
      </c>
      <c r="O27" s="44">
        <f t="shared" si="7"/>
        <v>71</v>
      </c>
      <c r="Q27" s="57">
        <v>75</v>
      </c>
      <c r="R27" s="57"/>
      <c r="S27" s="45">
        <v>85</v>
      </c>
      <c r="T27" s="57">
        <v>75</v>
      </c>
      <c r="U27" s="57"/>
      <c r="V27" s="45">
        <v>85</v>
      </c>
      <c r="W27" s="57">
        <v>70</v>
      </c>
      <c r="X27" s="57"/>
      <c r="Y27" s="45">
        <v>85</v>
      </c>
      <c r="Z27" s="44"/>
      <c r="AA27" s="44"/>
      <c r="AB27" s="45"/>
      <c r="AC27" s="44"/>
      <c r="AD27" s="44"/>
      <c r="AE27" s="45"/>
      <c r="AF27" s="45">
        <f t="shared" si="8"/>
        <v>79</v>
      </c>
      <c r="AG27" s="57">
        <v>80</v>
      </c>
      <c r="AH27" s="44"/>
      <c r="AI27" s="45">
        <v>76</v>
      </c>
      <c r="AJ27" s="44">
        <v>76</v>
      </c>
      <c r="AK27" s="44"/>
      <c r="AL27" s="45">
        <v>80</v>
      </c>
      <c r="AM27" s="44"/>
      <c r="AN27" s="44"/>
      <c r="AO27" s="45"/>
      <c r="AP27" s="44"/>
      <c r="AQ27" s="44"/>
      <c r="AR27" s="45"/>
      <c r="AS27" s="44"/>
      <c r="AT27" s="44"/>
      <c r="AU27" s="45"/>
      <c r="AV27" s="44">
        <v>71</v>
      </c>
      <c r="AW27" s="46">
        <f t="shared" si="9"/>
        <v>78</v>
      </c>
      <c r="AX27" s="47">
        <f t="shared" si="10"/>
        <v>78</v>
      </c>
      <c r="AY27" s="48"/>
      <c r="AZ27" s="57"/>
      <c r="BA27" s="57"/>
      <c r="BB27" s="45">
        <v>85</v>
      </c>
      <c r="BC27" s="60"/>
      <c r="BD27" s="60"/>
      <c r="BE27" s="45">
        <v>85</v>
      </c>
      <c r="BF27" s="60"/>
      <c r="BG27" s="60"/>
      <c r="BH27" s="45">
        <v>85</v>
      </c>
      <c r="BI27" s="57"/>
      <c r="BJ27" s="57"/>
      <c r="BK27" s="57"/>
      <c r="BL27" s="57"/>
      <c r="BM27" s="57"/>
      <c r="BN27" s="57"/>
      <c r="BO27" s="45">
        <f t="shared" si="11"/>
        <v>85</v>
      </c>
      <c r="BP27" s="44"/>
      <c r="BQ27" s="44"/>
      <c r="BR27" s="45">
        <v>76</v>
      </c>
      <c r="BS27" s="44"/>
      <c r="BT27" s="44"/>
      <c r="BU27" s="45">
        <v>80</v>
      </c>
      <c r="BV27" s="44"/>
      <c r="BW27" s="44"/>
      <c r="BX27" s="45"/>
      <c r="BY27" s="44"/>
      <c r="BZ27" s="44"/>
      <c r="CA27" s="45"/>
      <c r="CB27" s="44"/>
      <c r="CC27" s="44"/>
      <c r="CD27" s="45"/>
      <c r="CE27" s="46">
        <f t="shared" si="12"/>
        <v>82.2</v>
      </c>
      <c r="CF27" s="47">
        <f t="shared" si="13"/>
        <v>82</v>
      </c>
      <c r="CG27" s="48"/>
      <c r="CH27" s="57">
        <v>8</v>
      </c>
      <c r="CI27"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7" s="48"/>
      <c r="CK27" s="57">
        <v>8</v>
      </c>
      <c r="CL27"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7" s="43">
        <v>5</v>
      </c>
      <c r="CO27" s="57"/>
      <c r="CQ27" s="21">
        <v>0</v>
      </c>
      <c r="CR27" s="22">
        <v>69</v>
      </c>
      <c r="CS27" s="23" t="s">
        <v>54</v>
      </c>
      <c r="CW27" s="56">
        <v>5</v>
      </c>
      <c r="CX27" s="56" t="str">
        <f>(IF(CO24="","","Memiliki keterampilan "))&amp;(IF(CO23="","",CO23&amp;", "))&amp;(IF(CO24="","",CO24&amp;", "))&amp;(IF(CO25="","",CO25&amp;", "))&amp;(IF(CO26="","",CO26&amp;", "))&amp;(IF(CO28="","",CO28&amp;", "))&amp;(IF(CO29="","",CO29&amp;", "))&amp;(IF(CO30="","",CO30&amp;", "))&amp;(IF(CO31="","",CO31&amp;", "))&amp;(IF(CO32="","",CO32&amp;", "))&amp;(IF(CO27="","","Masih perlu peningkatan keterampilan "&amp;CO27&amp;"."))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8" spans="1:102" x14ac:dyDescent="0.25">
      <c r="A28" s="8">
        <v>18</v>
      </c>
      <c r="B28" s="8">
        <v>13619</v>
      </c>
      <c r="C28" s="8" t="s">
        <v>185</v>
      </c>
      <c r="E28" s="50">
        <f t="shared" si="0"/>
        <v>81</v>
      </c>
      <c r="F28" s="8" t="str">
        <f t="shared" si="1"/>
        <v>B</v>
      </c>
      <c r="G28"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8" s="50">
        <f t="shared" si="3"/>
        <v>85</v>
      </c>
      <c r="I28" s="8" t="str">
        <f t="shared" si="4"/>
        <v>B</v>
      </c>
      <c r="J28"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8" s="8"/>
      <c r="L28" s="13"/>
      <c r="M28" s="14"/>
      <c r="N28" s="44">
        <f t="shared" si="6"/>
        <v>81</v>
      </c>
      <c r="O28" s="44">
        <f t="shared" si="7"/>
        <v>71</v>
      </c>
      <c r="Q28" s="57">
        <v>75</v>
      </c>
      <c r="R28" s="57"/>
      <c r="S28" s="45">
        <v>85</v>
      </c>
      <c r="T28" s="57">
        <v>75</v>
      </c>
      <c r="U28" s="57"/>
      <c r="V28" s="45">
        <v>85</v>
      </c>
      <c r="W28" s="57">
        <v>80</v>
      </c>
      <c r="X28" s="57"/>
      <c r="Y28" s="45">
        <v>85</v>
      </c>
      <c r="Z28" s="44"/>
      <c r="AA28" s="44"/>
      <c r="AB28" s="45"/>
      <c r="AC28" s="44"/>
      <c r="AD28" s="44"/>
      <c r="AE28" s="45"/>
      <c r="AF28" s="45">
        <f t="shared" si="8"/>
        <v>81</v>
      </c>
      <c r="AG28" s="57">
        <v>80</v>
      </c>
      <c r="AH28" s="44"/>
      <c r="AI28" s="45">
        <v>90</v>
      </c>
      <c r="AJ28" s="44">
        <v>80</v>
      </c>
      <c r="AK28" s="44"/>
      <c r="AL28" s="45">
        <v>80</v>
      </c>
      <c r="AM28" s="44"/>
      <c r="AN28" s="44"/>
      <c r="AO28" s="45"/>
      <c r="AP28" s="44"/>
      <c r="AQ28" s="44"/>
      <c r="AR28" s="45"/>
      <c r="AS28" s="44"/>
      <c r="AT28" s="44"/>
      <c r="AU28" s="45"/>
      <c r="AV28" s="44">
        <v>71</v>
      </c>
      <c r="AW28" s="46">
        <f t="shared" si="9"/>
        <v>80.545454545454547</v>
      </c>
      <c r="AX28" s="47">
        <f t="shared" si="10"/>
        <v>81</v>
      </c>
      <c r="AY28" s="48"/>
      <c r="AZ28" s="57"/>
      <c r="BA28" s="57"/>
      <c r="BB28" s="45">
        <v>85</v>
      </c>
      <c r="BC28" s="60"/>
      <c r="BD28" s="60"/>
      <c r="BE28" s="45">
        <v>85</v>
      </c>
      <c r="BF28" s="60"/>
      <c r="BG28" s="60"/>
      <c r="BH28" s="45">
        <v>85</v>
      </c>
      <c r="BI28" s="57"/>
      <c r="BJ28" s="57"/>
      <c r="BK28" s="57"/>
      <c r="BL28" s="57"/>
      <c r="BM28" s="57"/>
      <c r="BN28" s="57"/>
      <c r="BO28" s="45">
        <f t="shared" si="11"/>
        <v>85</v>
      </c>
      <c r="BP28" s="44"/>
      <c r="BQ28" s="44"/>
      <c r="BR28" s="45">
        <v>90</v>
      </c>
      <c r="BS28" s="44"/>
      <c r="BT28" s="44"/>
      <c r="BU28" s="45">
        <v>80</v>
      </c>
      <c r="BV28" s="44"/>
      <c r="BW28" s="44"/>
      <c r="BX28" s="45"/>
      <c r="BY28" s="44"/>
      <c r="BZ28" s="44"/>
      <c r="CA28" s="45"/>
      <c r="CB28" s="44"/>
      <c r="CC28" s="44"/>
      <c r="CD28" s="45"/>
      <c r="CE28" s="46">
        <f t="shared" si="12"/>
        <v>85</v>
      </c>
      <c r="CF28" s="47">
        <f t="shared" si="13"/>
        <v>85</v>
      </c>
      <c r="CG28" s="48"/>
      <c r="CH28" s="57">
        <v>8</v>
      </c>
      <c r="CI28"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8" s="48"/>
      <c r="CK28" s="57">
        <v>8</v>
      </c>
      <c r="CL28"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8" s="43">
        <v>6</v>
      </c>
      <c r="CO28" s="57" t="s">
        <v>392</v>
      </c>
      <c r="CQ28" s="21">
        <v>70</v>
      </c>
      <c r="CR28" s="24">
        <v>75</v>
      </c>
      <c r="CS28" s="25" t="s">
        <v>56</v>
      </c>
      <c r="CW28" s="56">
        <v>6</v>
      </c>
      <c r="CX28" s="56" t="str">
        <f>(IF(CO24="","","Memiliki keterampilan "))&amp;(IF(CO23="","",CO23&amp;", "))&amp;(IF(CO24="","",CO24&amp;", "))&amp;(IF(CO25="","",CO25&amp;", "))&amp;(IF(CO26="","",CO26&amp;", "))&amp;(IF(CO27="","",CO27&amp;", "))&amp;(IF(CO29="","",CO29&amp;", "))&amp;(IF(CO30="","",CO30&amp;", "))&amp;(IF(CO31="","",CO31&amp;", "))&amp;(IF(CO32="","",CO32&amp;", "))&amp;(IF(CO28="","","Masih perlu peningkatan keterampilan "&amp;CO28&amp;"."))</f>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row>
    <row r="29" spans="1:102" x14ac:dyDescent="0.25">
      <c r="A29" s="8">
        <v>19</v>
      </c>
      <c r="B29" s="8">
        <v>13635</v>
      </c>
      <c r="C29" s="8" t="s">
        <v>186</v>
      </c>
      <c r="E29" s="50">
        <f t="shared" si="0"/>
        <v>79</v>
      </c>
      <c r="F29" s="8" t="str">
        <f t="shared" si="1"/>
        <v>B</v>
      </c>
      <c r="G29"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9" s="50">
        <f t="shared" si="3"/>
        <v>83</v>
      </c>
      <c r="I29" s="8" t="str">
        <f t="shared" si="4"/>
        <v>B</v>
      </c>
      <c r="J29"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9" s="8"/>
      <c r="L29" s="13"/>
      <c r="M29" s="14"/>
      <c r="N29" s="44">
        <f t="shared" si="6"/>
        <v>79</v>
      </c>
      <c r="O29" s="44">
        <f t="shared" si="7"/>
        <v>70</v>
      </c>
      <c r="Q29" s="57">
        <v>75</v>
      </c>
      <c r="R29" s="57"/>
      <c r="S29" s="45">
        <v>85</v>
      </c>
      <c r="T29" s="57">
        <v>75</v>
      </c>
      <c r="U29" s="57"/>
      <c r="V29" s="45">
        <v>85</v>
      </c>
      <c r="W29" s="57">
        <v>70</v>
      </c>
      <c r="X29" s="57"/>
      <c r="Y29" s="45">
        <v>85</v>
      </c>
      <c r="Z29" s="44"/>
      <c r="AA29" s="44"/>
      <c r="AB29" s="45"/>
      <c r="AC29" s="44"/>
      <c r="AD29" s="44"/>
      <c r="AE29" s="45"/>
      <c r="AF29" s="45">
        <f t="shared" si="8"/>
        <v>79</v>
      </c>
      <c r="AG29" s="57">
        <v>80</v>
      </c>
      <c r="AH29" s="44"/>
      <c r="AI29" s="45">
        <v>80</v>
      </c>
      <c r="AJ29" s="44">
        <v>80</v>
      </c>
      <c r="AK29" s="44"/>
      <c r="AL29" s="45">
        <v>80</v>
      </c>
      <c r="AM29" s="44"/>
      <c r="AN29" s="44"/>
      <c r="AO29" s="45"/>
      <c r="AP29" s="44"/>
      <c r="AQ29" s="44"/>
      <c r="AR29" s="45"/>
      <c r="AS29" s="44"/>
      <c r="AT29" s="44"/>
      <c r="AU29" s="45"/>
      <c r="AV29" s="44">
        <v>70</v>
      </c>
      <c r="AW29" s="46">
        <f t="shared" si="9"/>
        <v>78.63636363636364</v>
      </c>
      <c r="AX29" s="47">
        <f t="shared" si="10"/>
        <v>79</v>
      </c>
      <c r="AY29" s="48"/>
      <c r="AZ29" s="57"/>
      <c r="BA29" s="57"/>
      <c r="BB29" s="45">
        <v>85</v>
      </c>
      <c r="BC29" s="60"/>
      <c r="BD29" s="60"/>
      <c r="BE29" s="45">
        <v>85</v>
      </c>
      <c r="BF29" s="60"/>
      <c r="BG29" s="60"/>
      <c r="BH29" s="45">
        <v>85</v>
      </c>
      <c r="BI29" s="57"/>
      <c r="BJ29" s="57"/>
      <c r="BK29" s="57"/>
      <c r="BL29" s="57"/>
      <c r="BM29" s="57"/>
      <c r="BN29" s="57"/>
      <c r="BO29" s="45">
        <f t="shared" si="11"/>
        <v>85</v>
      </c>
      <c r="BP29" s="44"/>
      <c r="BQ29" s="44"/>
      <c r="BR29" s="45">
        <v>80</v>
      </c>
      <c r="BS29" s="44"/>
      <c r="BT29" s="44"/>
      <c r="BU29" s="45">
        <v>80</v>
      </c>
      <c r="BV29" s="44"/>
      <c r="BW29" s="44"/>
      <c r="BX29" s="45"/>
      <c r="BY29" s="44"/>
      <c r="BZ29" s="44"/>
      <c r="CA29" s="45"/>
      <c r="CB29" s="44"/>
      <c r="CC29" s="44"/>
      <c r="CD29" s="45"/>
      <c r="CE29" s="46">
        <f t="shared" si="12"/>
        <v>83</v>
      </c>
      <c r="CF29" s="47">
        <f t="shared" si="13"/>
        <v>83</v>
      </c>
      <c r="CG29" s="48"/>
      <c r="CH29" s="57">
        <v>8</v>
      </c>
      <c r="CI29"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9" s="48"/>
      <c r="CK29" s="57">
        <v>8</v>
      </c>
      <c r="CL29"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9" s="43">
        <v>7</v>
      </c>
      <c r="CO29" s="57" t="s">
        <v>393</v>
      </c>
      <c r="CQ29" s="21">
        <v>76</v>
      </c>
      <c r="CR29" s="24">
        <v>90</v>
      </c>
      <c r="CS29" s="25" t="s">
        <v>58</v>
      </c>
      <c r="CW29" s="56">
        <v>7</v>
      </c>
      <c r="CX29" s="56" t="str">
        <f>(IF(CO24="","","Memiliki keterampilan "))&amp;(IF(CO23="","",CO23&amp;", "))&amp;(IF(CO24="","",CO24&amp;", "))&amp;(IF(CO25="","",CO25&amp;", "))&amp;(IF(CO26="","",CO26&amp;", "))&amp;(IF(CO27="","",CO27&amp;", "))&amp;(IF(CO28="","",CO28&amp;", "))&amp;(IF(CO30="","",CO30&amp;", "))&amp;(IF(CO31="","",CO31&amp;", "))&amp;(IF(CO32="","",CO32&amp;", "))&amp;(IF(CO29="","","Masih perlu peningkatan keterampilan "&amp;CO29&amp;"."))</f>
        <v>Memiliki keterampilan Konsep berpikir kronologis (diakronik), sinkronik, ruang dan waktu dalam sejarah, Corak kehidupan masyarakat pada masa pra aksara, Asal usul nenek moyang bangsa Indonesia (proto, deutero dan melanesoid), Hasil dan nilai budaya masyarakat praaksara di Indonesia, Masih perlu peningkatan keterampilan Proses masuknya agama dan kebudayaan Hindu Budha di Indonesia.</v>
      </c>
    </row>
    <row r="30" spans="1:102" x14ac:dyDescent="0.25">
      <c r="A30" s="8">
        <v>20</v>
      </c>
      <c r="B30" s="8">
        <v>13651</v>
      </c>
      <c r="C30" s="8" t="s">
        <v>187</v>
      </c>
      <c r="E30" s="50" t="str">
        <f t="shared" si="0"/>
        <v/>
      </c>
      <c r="F30" s="8" t="str">
        <f t="shared" si="1"/>
        <v/>
      </c>
      <c r="G30" s="8" t="str">
        <f t="shared" si="2"/>
        <v/>
      </c>
      <c r="H30" s="50" t="str">
        <f t="shared" si="3"/>
        <v/>
      </c>
      <c r="I30" s="8" t="str">
        <f t="shared" si="4"/>
        <v/>
      </c>
      <c r="J30" s="8" t="str">
        <f t="shared" si="5"/>
        <v/>
      </c>
      <c r="K30" s="8"/>
      <c r="L30" s="13"/>
      <c r="M30" s="14"/>
      <c r="N30" s="44" t="str">
        <f t="shared" si="6"/>
        <v/>
      </c>
      <c r="O30" s="44" t="str">
        <f t="shared" si="7"/>
        <v/>
      </c>
      <c r="Q30" s="57"/>
      <c r="R30" s="57"/>
      <c r="S30" s="45"/>
      <c r="T30" s="57"/>
      <c r="U30" s="57"/>
      <c r="V30" s="45"/>
      <c r="W30" s="57"/>
      <c r="X30" s="57"/>
      <c r="Y30" s="45"/>
      <c r="Z30" s="44"/>
      <c r="AA30" s="44"/>
      <c r="AB30" s="45"/>
      <c r="AC30" s="44"/>
      <c r="AD30" s="44"/>
      <c r="AE30" s="45"/>
      <c r="AF30" s="45" t="str">
        <f t="shared" si="8"/>
        <v/>
      </c>
      <c r="AG30" s="57"/>
      <c r="AH30" s="44"/>
      <c r="AI30" s="45"/>
      <c r="AJ30" s="44"/>
      <c r="AK30" s="44"/>
      <c r="AL30" s="45"/>
      <c r="AM30" s="44"/>
      <c r="AN30" s="44"/>
      <c r="AO30" s="45"/>
      <c r="AP30" s="44"/>
      <c r="AQ30" s="44"/>
      <c r="AR30" s="45"/>
      <c r="AS30" s="44"/>
      <c r="AT30" s="44"/>
      <c r="AU30" s="45"/>
      <c r="AV30" s="44"/>
      <c r="AW30" s="46" t="str">
        <f t="shared" si="9"/>
        <v/>
      </c>
      <c r="AX30" s="47" t="str">
        <f t="shared" si="10"/>
        <v/>
      </c>
      <c r="AY30" s="48"/>
      <c r="AZ30" s="57"/>
      <c r="BA30" s="57"/>
      <c r="BB30" s="45"/>
      <c r="BC30" s="60"/>
      <c r="BD30" s="60"/>
      <c r="BE30" s="45"/>
      <c r="BF30" s="60"/>
      <c r="BG30" s="60"/>
      <c r="BH30" s="45"/>
      <c r="BI30" s="57"/>
      <c r="BJ30" s="57"/>
      <c r="BK30" s="57"/>
      <c r="BL30" s="57"/>
      <c r="BM30" s="57"/>
      <c r="BN30" s="57"/>
      <c r="BO30" s="45" t="str">
        <f t="shared" si="11"/>
        <v/>
      </c>
      <c r="BP30" s="44"/>
      <c r="BQ30" s="44"/>
      <c r="BR30" s="45"/>
      <c r="BS30" s="44"/>
      <c r="BT30" s="44"/>
      <c r="BU30" s="45"/>
      <c r="BV30" s="44"/>
      <c r="BW30" s="44"/>
      <c r="BX30" s="45"/>
      <c r="BY30" s="44"/>
      <c r="BZ30" s="44"/>
      <c r="CA30" s="45"/>
      <c r="CB30" s="44"/>
      <c r="CC30" s="44"/>
      <c r="CD30" s="45"/>
      <c r="CE30" s="46" t="str">
        <f t="shared" si="12"/>
        <v/>
      </c>
      <c r="CF30" s="47" t="str">
        <f t="shared" si="13"/>
        <v/>
      </c>
      <c r="CG30" s="48"/>
      <c r="CH30" s="57"/>
      <c r="CI30" s="49" t="str">
        <f t="shared" si="14"/>
        <v/>
      </c>
      <c r="CJ30" s="48"/>
      <c r="CK30" s="57"/>
      <c r="CL30" s="49" t="str">
        <f t="shared" si="15"/>
        <v/>
      </c>
      <c r="CN30" s="43">
        <v>8</v>
      </c>
      <c r="CO30" s="57"/>
      <c r="CQ30" s="21">
        <v>91</v>
      </c>
      <c r="CR30" s="24">
        <v>100</v>
      </c>
      <c r="CS30" s="25" t="s">
        <v>15</v>
      </c>
      <c r="CW30" s="56">
        <v>8</v>
      </c>
      <c r="CX30" s="56" t="str">
        <f>(IF(CO24="","","Memiliki keterampilan "))&amp;(IF(CO23="","",CO23&amp;", "))&amp;(IF(CO24="","",CO24&amp;", "))&amp;(IF(CO25="","",CO25&amp;", "))&amp;(IF(CO26="","",CO26&amp;", "))&amp;(IF(CO27="","",CO27&amp;", "))&amp;(IF(CO28="","",CO28&amp;", "))&amp;(IF(CO29="","",CO29&amp;", "))&amp;(IF(CO31="","",CO31&amp;", "))&amp;(IF(CO32="","",CO32&amp;", "))&amp;(IF(CO30="","","Masih perlu peningkatan keterampilan "&amp;CO30&amp;"."))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1" spans="1:102" x14ac:dyDescent="0.25">
      <c r="A31" s="8">
        <v>21</v>
      </c>
      <c r="B31" s="8">
        <v>13683</v>
      </c>
      <c r="C31" s="8" t="s">
        <v>188</v>
      </c>
      <c r="E31" s="50">
        <f t="shared" si="0"/>
        <v>78</v>
      </c>
      <c r="F31" s="8" t="str">
        <f t="shared" si="1"/>
        <v>B</v>
      </c>
      <c r="G31"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1" s="50">
        <f t="shared" si="3"/>
        <v>82</v>
      </c>
      <c r="I31" s="8" t="str">
        <f t="shared" si="4"/>
        <v>B</v>
      </c>
      <c r="J31"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1" s="8"/>
      <c r="L31" s="13"/>
      <c r="M31" s="14"/>
      <c r="N31" s="44">
        <f t="shared" si="6"/>
        <v>79</v>
      </c>
      <c r="O31" s="44">
        <f t="shared" si="7"/>
        <v>70</v>
      </c>
      <c r="Q31" s="57">
        <v>75</v>
      </c>
      <c r="R31" s="57"/>
      <c r="S31" s="45">
        <v>85</v>
      </c>
      <c r="T31" s="57">
        <v>75</v>
      </c>
      <c r="U31" s="57"/>
      <c r="V31" s="45">
        <v>85</v>
      </c>
      <c r="W31" s="57">
        <v>70</v>
      </c>
      <c r="X31" s="57"/>
      <c r="Y31" s="45">
        <v>85</v>
      </c>
      <c r="Z31" s="44"/>
      <c r="AA31" s="44"/>
      <c r="AB31" s="45"/>
      <c r="AC31" s="44"/>
      <c r="AD31" s="44"/>
      <c r="AE31" s="45"/>
      <c r="AF31" s="45">
        <f t="shared" si="8"/>
        <v>79</v>
      </c>
      <c r="AG31" s="57">
        <v>80</v>
      </c>
      <c r="AH31" s="44"/>
      <c r="AI31" s="45">
        <v>76</v>
      </c>
      <c r="AJ31" s="44">
        <v>80</v>
      </c>
      <c r="AK31" s="44"/>
      <c r="AL31" s="45">
        <v>80</v>
      </c>
      <c r="AM31" s="44"/>
      <c r="AN31" s="44"/>
      <c r="AO31" s="45"/>
      <c r="AP31" s="44"/>
      <c r="AQ31" s="44"/>
      <c r="AR31" s="45"/>
      <c r="AS31" s="44"/>
      <c r="AT31" s="44"/>
      <c r="AU31" s="45"/>
      <c r="AV31" s="44">
        <v>70</v>
      </c>
      <c r="AW31" s="46">
        <f t="shared" si="9"/>
        <v>78.272727272727266</v>
      </c>
      <c r="AX31" s="47">
        <f t="shared" si="10"/>
        <v>78</v>
      </c>
      <c r="AY31" s="48"/>
      <c r="AZ31" s="57"/>
      <c r="BA31" s="57"/>
      <c r="BB31" s="45">
        <v>85</v>
      </c>
      <c r="BC31" s="60"/>
      <c r="BD31" s="60"/>
      <c r="BE31" s="45">
        <v>85</v>
      </c>
      <c r="BF31" s="60"/>
      <c r="BG31" s="60"/>
      <c r="BH31" s="45">
        <v>85</v>
      </c>
      <c r="BI31" s="57"/>
      <c r="BJ31" s="57"/>
      <c r="BK31" s="57"/>
      <c r="BL31" s="57"/>
      <c r="BM31" s="57"/>
      <c r="BN31" s="57"/>
      <c r="BO31" s="45">
        <f t="shared" si="11"/>
        <v>85</v>
      </c>
      <c r="BP31" s="44"/>
      <c r="BQ31" s="44"/>
      <c r="BR31" s="45">
        <v>76</v>
      </c>
      <c r="BS31" s="44"/>
      <c r="BT31" s="44"/>
      <c r="BU31" s="45">
        <v>80</v>
      </c>
      <c r="BV31" s="44"/>
      <c r="BW31" s="44"/>
      <c r="BX31" s="45"/>
      <c r="BY31" s="44"/>
      <c r="BZ31" s="44"/>
      <c r="CA31" s="45"/>
      <c r="CB31" s="44"/>
      <c r="CC31" s="44"/>
      <c r="CD31" s="45"/>
      <c r="CE31" s="46">
        <f t="shared" si="12"/>
        <v>82.2</v>
      </c>
      <c r="CF31" s="47">
        <f t="shared" si="13"/>
        <v>82</v>
      </c>
      <c r="CG31" s="48"/>
      <c r="CH31" s="57">
        <v>8</v>
      </c>
      <c r="CI31"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1" s="48"/>
      <c r="CK31" s="57">
        <v>8</v>
      </c>
      <c r="CL31"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31" s="43">
        <v>9</v>
      </c>
      <c r="CO31" s="57"/>
      <c r="CW31" s="56">
        <v>9</v>
      </c>
      <c r="CX31" s="56" t="str">
        <f>(IF(CO24="","","Memiliki keterampilan "))&amp;(IF(CO23="","",CO23&amp;", "))&amp;(IF(CO24="","",CO24&amp;", "))&amp;(IF(CO25="","",CO25&amp;", "))&amp;(IF(CO26="","",CO26&amp;", "))&amp;(IF(CO27="","",CO27&amp;", "))&amp;(IF(CO28="","",CO28&amp;", "))&amp;(IF(CO29="","",CO29&amp;", "))&amp;(IF(CO30="","",CO30&amp;", "))&amp;(IF(CO32="","",CO32&amp;", "))&amp;(IF(CO31="","","Masih perlu peningkatan keterampilan "&amp;CO31&amp;"."))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2" spans="1:102" x14ac:dyDescent="0.25">
      <c r="A32" s="8">
        <v>22</v>
      </c>
      <c r="B32" s="8">
        <v>13699</v>
      </c>
      <c r="C32" s="8" t="s">
        <v>189</v>
      </c>
      <c r="E32" s="50">
        <f t="shared" si="0"/>
        <v>76</v>
      </c>
      <c r="F32" s="8" t="str">
        <f t="shared" si="1"/>
        <v>B</v>
      </c>
      <c r="G32"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2" s="50">
        <f t="shared" si="3"/>
        <v>85</v>
      </c>
      <c r="I32" s="8" t="str">
        <f t="shared" si="4"/>
        <v>B</v>
      </c>
      <c r="J32"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2" s="8"/>
      <c r="L32" s="13"/>
      <c r="M32" s="14"/>
      <c r="N32" s="44">
        <f t="shared" si="6"/>
        <v>73</v>
      </c>
      <c r="O32" s="44">
        <f t="shared" si="7"/>
        <v>70</v>
      </c>
      <c r="Q32" s="57">
        <v>75</v>
      </c>
      <c r="R32" s="57"/>
      <c r="S32" s="45">
        <v>85</v>
      </c>
      <c r="T32" s="57">
        <v>75</v>
      </c>
      <c r="U32" s="57"/>
      <c r="V32" s="45">
        <v>85</v>
      </c>
      <c r="W32" s="57">
        <v>35</v>
      </c>
      <c r="X32" s="57"/>
      <c r="Y32" s="45">
        <v>85</v>
      </c>
      <c r="Z32" s="44"/>
      <c r="AA32" s="44"/>
      <c r="AB32" s="45"/>
      <c r="AC32" s="44"/>
      <c r="AD32" s="44"/>
      <c r="AE32" s="45"/>
      <c r="AF32" s="45">
        <f t="shared" si="8"/>
        <v>73</v>
      </c>
      <c r="AG32" s="57">
        <v>80</v>
      </c>
      <c r="AH32" s="44"/>
      <c r="AI32" s="45">
        <v>90</v>
      </c>
      <c r="AJ32" s="44">
        <v>80</v>
      </c>
      <c r="AK32" s="44"/>
      <c r="AL32" s="45">
        <v>80</v>
      </c>
      <c r="AM32" s="44"/>
      <c r="AN32" s="44"/>
      <c r="AO32" s="45"/>
      <c r="AP32" s="44"/>
      <c r="AQ32" s="44"/>
      <c r="AR32" s="45"/>
      <c r="AS32" s="44"/>
      <c r="AT32" s="44"/>
      <c r="AU32" s="45"/>
      <c r="AV32" s="44">
        <v>70</v>
      </c>
      <c r="AW32" s="46">
        <f t="shared" si="9"/>
        <v>76.36363636363636</v>
      </c>
      <c r="AX32" s="47">
        <f t="shared" si="10"/>
        <v>76</v>
      </c>
      <c r="AY32" s="48"/>
      <c r="AZ32" s="57"/>
      <c r="BA32" s="57"/>
      <c r="BB32" s="45">
        <v>85</v>
      </c>
      <c r="BC32" s="60"/>
      <c r="BD32" s="60"/>
      <c r="BE32" s="45">
        <v>85</v>
      </c>
      <c r="BF32" s="60"/>
      <c r="BG32" s="60"/>
      <c r="BH32" s="45">
        <v>85</v>
      </c>
      <c r="BI32" s="57"/>
      <c r="BJ32" s="57"/>
      <c r="BK32" s="57"/>
      <c r="BL32" s="57"/>
      <c r="BM32" s="57"/>
      <c r="BN32" s="57"/>
      <c r="BO32" s="45">
        <f t="shared" si="11"/>
        <v>85</v>
      </c>
      <c r="BP32" s="44"/>
      <c r="BQ32" s="44"/>
      <c r="BR32" s="45">
        <v>90</v>
      </c>
      <c r="BS32" s="44"/>
      <c r="BT32" s="44"/>
      <c r="BU32" s="45">
        <v>80</v>
      </c>
      <c r="BV32" s="44"/>
      <c r="BW32" s="44"/>
      <c r="BX32" s="45"/>
      <c r="BY32" s="44"/>
      <c r="BZ32" s="44"/>
      <c r="CA32" s="45"/>
      <c r="CB32" s="44"/>
      <c r="CC32" s="44"/>
      <c r="CD32" s="45"/>
      <c r="CE32" s="46">
        <f t="shared" si="12"/>
        <v>85</v>
      </c>
      <c r="CF32" s="47">
        <f t="shared" si="13"/>
        <v>85</v>
      </c>
      <c r="CG32" s="48"/>
      <c r="CH32" s="57">
        <v>8</v>
      </c>
      <c r="CI32"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2" s="48"/>
      <c r="CK32" s="57">
        <v>8</v>
      </c>
      <c r="CL32"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32" s="43">
        <v>10</v>
      </c>
      <c r="CO32" s="57"/>
      <c r="CW32" s="56">
        <v>10</v>
      </c>
      <c r="CX32" s="56" t="str">
        <f>(IF(CO24="","","Memiliki keterampilan "))&amp;(IF(CO23="","",CO23&amp;", "))&amp;(IF(CO24="","",CO24&amp;", "))&amp;(IF(CO25="","",CO25&amp;", "))&amp;(IF(CO26="","",CO26&amp;", "))&amp;(IF(CO27="","",CO27&amp;", "))&amp;(IF(CO28="","",CO28&amp;", "))&amp;(IF(CO29="","",CO29&amp;", "))&amp;(IF(CO30="","",CO30&amp;", "))&amp;(IF(CO31="","",CO31&amp;", "))&amp;(IF(CO32="","","Masih perlu peningkatan keterampilan "&amp;CO32&amp;"."))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3" spans="1:102" x14ac:dyDescent="0.25">
      <c r="A33" s="8">
        <v>23</v>
      </c>
      <c r="B33" s="8">
        <v>13715</v>
      </c>
      <c r="C33" s="8" t="s">
        <v>190</v>
      </c>
      <c r="E33" s="50">
        <f t="shared" si="0"/>
        <v>81</v>
      </c>
      <c r="F33" s="8" t="str">
        <f t="shared" si="1"/>
        <v>B</v>
      </c>
      <c r="G33"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3" s="50">
        <f t="shared" si="3"/>
        <v>86</v>
      </c>
      <c r="I33" s="8" t="str">
        <f t="shared" si="4"/>
        <v>B</v>
      </c>
      <c r="J33"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3" s="8"/>
      <c r="L33" s="13"/>
      <c r="M33" s="14"/>
      <c r="N33" s="44">
        <f t="shared" si="6"/>
        <v>82</v>
      </c>
      <c r="O33" s="44">
        <f t="shared" si="7"/>
        <v>70</v>
      </c>
      <c r="Q33" s="57">
        <v>80</v>
      </c>
      <c r="R33" s="57"/>
      <c r="S33" s="45">
        <v>85</v>
      </c>
      <c r="T33" s="57">
        <v>75</v>
      </c>
      <c r="U33" s="57"/>
      <c r="V33" s="45">
        <v>85</v>
      </c>
      <c r="W33" s="57">
        <v>80</v>
      </c>
      <c r="X33" s="57"/>
      <c r="Y33" s="45">
        <v>85</v>
      </c>
      <c r="Z33" s="44"/>
      <c r="AA33" s="44"/>
      <c r="AB33" s="45"/>
      <c r="AC33" s="44"/>
      <c r="AD33" s="44"/>
      <c r="AE33" s="45"/>
      <c r="AF33" s="45">
        <f t="shared" si="8"/>
        <v>82</v>
      </c>
      <c r="AG33" s="57">
        <v>80</v>
      </c>
      <c r="AH33" s="44"/>
      <c r="AI33" s="45">
        <v>90</v>
      </c>
      <c r="AJ33" s="44">
        <v>80</v>
      </c>
      <c r="AK33" s="44"/>
      <c r="AL33" s="45">
        <v>85</v>
      </c>
      <c r="AM33" s="44"/>
      <c r="AN33" s="44"/>
      <c r="AO33" s="45"/>
      <c r="AP33" s="44"/>
      <c r="AQ33" s="44"/>
      <c r="AR33" s="45"/>
      <c r="AS33" s="44"/>
      <c r="AT33" s="44"/>
      <c r="AU33" s="45"/>
      <c r="AV33" s="44">
        <v>70</v>
      </c>
      <c r="AW33" s="46">
        <f t="shared" si="9"/>
        <v>81.36363636363636</v>
      </c>
      <c r="AX33" s="47">
        <f t="shared" si="10"/>
        <v>81</v>
      </c>
      <c r="AY33" s="48"/>
      <c r="AZ33" s="57"/>
      <c r="BA33" s="57"/>
      <c r="BB33" s="45">
        <v>85</v>
      </c>
      <c r="BC33" s="60"/>
      <c r="BD33" s="60"/>
      <c r="BE33" s="45">
        <v>85</v>
      </c>
      <c r="BF33" s="60"/>
      <c r="BG33" s="60"/>
      <c r="BH33" s="45">
        <v>85</v>
      </c>
      <c r="BI33" s="57"/>
      <c r="BJ33" s="57"/>
      <c r="BK33" s="57"/>
      <c r="BL33" s="57"/>
      <c r="BM33" s="57"/>
      <c r="BN33" s="57"/>
      <c r="BO33" s="45">
        <f t="shared" si="11"/>
        <v>85</v>
      </c>
      <c r="BP33" s="44"/>
      <c r="BQ33" s="44"/>
      <c r="BR33" s="45">
        <v>90</v>
      </c>
      <c r="BS33" s="44"/>
      <c r="BT33" s="44"/>
      <c r="BU33" s="45">
        <v>85</v>
      </c>
      <c r="BV33" s="44"/>
      <c r="BW33" s="44"/>
      <c r="BX33" s="45"/>
      <c r="BY33" s="44"/>
      <c r="BZ33" s="44"/>
      <c r="CA33" s="45"/>
      <c r="CB33" s="44"/>
      <c r="CC33" s="44"/>
      <c r="CD33" s="45"/>
      <c r="CE33" s="46">
        <f t="shared" si="12"/>
        <v>86</v>
      </c>
      <c r="CF33" s="47">
        <f t="shared" si="13"/>
        <v>86</v>
      </c>
      <c r="CG33" s="48"/>
      <c r="CH33" s="57">
        <v>8</v>
      </c>
      <c r="CI33"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3" s="48"/>
      <c r="CK33" s="57">
        <v>8</v>
      </c>
      <c r="CL33"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W33" s="56">
        <v>11</v>
      </c>
      <c r="CX33" s="56" t="str">
        <f>(IF(CO23="","","Memiliki keterampilan  "))&amp;(IF(CO23="","",CO23&amp;", "))&amp;(IF(CO24="","",CO24&amp;", "))&amp;(IF(CO25="","",CO25&amp;", "))&amp;(IF(CO26="","",CO26&amp;", "))&amp;(IF(CO27="","",CO27&amp;", "))&amp;(IF(CO28="","",CO28&amp;", "))&amp;(IF(CO29="","",CO29&amp;", "))&amp;(IF(CO30="","",CO30&amp;", "))&amp;(IF(CO31="","",CO31&amp;", "))&amp;(IF(CO32="","",CO32&amp;"."))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4" spans="1:102" x14ac:dyDescent="0.25">
      <c r="A34" s="8">
        <v>24</v>
      </c>
      <c r="B34" s="8">
        <v>13731</v>
      </c>
      <c r="C34" s="8" t="s">
        <v>191</v>
      </c>
      <c r="E34" s="50">
        <f t="shared" si="0"/>
        <v>77</v>
      </c>
      <c r="F34" s="8" t="str">
        <f t="shared" si="1"/>
        <v>B</v>
      </c>
      <c r="G34"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4" s="50">
        <f t="shared" si="3"/>
        <v>82</v>
      </c>
      <c r="I34" s="8" t="str">
        <f t="shared" si="4"/>
        <v>B</v>
      </c>
      <c r="J34"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4" s="8"/>
      <c r="L34" s="13"/>
      <c r="M34" s="14"/>
      <c r="N34" s="44">
        <f t="shared" si="6"/>
        <v>78</v>
      </c>
      <c r="O34" s="44">
        <f t="shared" si="7"/>
        <v>70</v>
      </c>
      <c r="Q34" s="57">
        <v>75</v>
      </c>
      <c r="R34" s="57"/>
      <c r="S34" s="45">
        <v>85</v>
      </c>
      <c r="T34" s="57">
        <v>75</v>
      </c>
      <c r="U34" s="57"/>
      <c r="V34" s="45">
        <v>85</v>
      </c>
      <c r="W34" s="57">
        <v>65</v>
      </c>
      <c r="X34" s="57"/>
      <c r="Y34" s="45">
        <v>85</v>
      </c>
      <c r="Z34" s="44"/>
      <c r="AA34" s="44"/>
      <c r="AB34" s="45"/>
      <c r="AC34" s="44"/>
      <c r="AD34" s="44"/>
      <c r="AE34" s="45"/>
      <c r="AF34" s="45">
        <f t="shared" si="8"/>
        <v>78</v>
      </c>
      <c r="AG34" s="57">
        <v>80</v>
      </c>
      <c r="AH34" s="44"/>
      <c r="AI34" s="45">
        <v>76</v>
      </c>
      <c r="AJ34" s="44">
        <v>76</v>
      </c>
      <c r="AK34" s="44"/>
      <c r="AL34" s="45">
        <v>80</v>
      </c>
      <c r="AM34" s="44"/>
      <c r="AN34" s="44"/>
      <c r="AO34" s="45"/>
      <c r="AP34" s="44"/>
      <c r="AQ34" s="44"/>
      <c r="AR34" s="45"/>
      <c r="AS34" s="44"/>
      <c r="AT34" s="44"/>
      <c r="AU34" s="45"/>
      <c r="AV34" s="44">
        <v>70</v>
      </c>
      <c r="AW34" s="46">
        <f t="shared" si="9"/>
        <v>77.454545454545453</v>
      </c>
      <c r="AX34" s="47">
        <f t="shared" si="10"/>
        <v>77</v>
      </c>
      <c r="AY34" s="48"/>
      <c r="AZ34" s="57"/>
      <c r="BA34" s="57"/>
      <c r="BB34" s="45">
        <v>85</v>
      </c>
      <c r="BC34" s="60"/>
      <c r="BD34" s="60"/>
      <c r="BE34" s="45">
        <v>85</v>
      </c>
      <c r="BF34" s="60"/>
      <c r="BG34" s="60"/>
      <c r="BH34" s="45">
        <v>85</v>
      </c>
      <c r="BI34" s="57"/>
      <c r="BJ34" s="57"/>
      <c r="BK34" s="57"/>
      <c r="BL34" s="57"/>
      <c r="BM34" s="57"/>
      <c r="BN34" s="57"/>
      <c r="BO34" s="45">
        <f t="shared" si="11"/>
        <v>85</v>
      </c>
      <c r="BP34" s="44"/>
      <c r="BQ34" s="44"/>
      <c r="BR34" s="45">
        <v>76</v>
      </c>
      <c r="BS34" s="44"/>
      <c r="BT34" s="44"/>
      <c r="BU34" s="45">
        <v>80</v>
      </c>
      <c r="BV34" s="44"/>
      <c r="BW34" s="44"/>
      <c r="BX34" s="45"/>
      <c r="BY34" s="44"/>
      <c r="BZ34" s="44"/>
      <c r="CA34" s="45"/>
      <c r="CB34" s="44"/>
      <c r="CC34" s="44"/>
      <c r="CD34" s="45"/>
      <c r="CE34" s="46">
        <f t="shared" si="12"/>
        <v>82.2</v>
      </c>
      <c r="CF34" s="47">
        <f t="shared" si="13"/>
        <v>82</v>
      </c>
      <c r="CG34" s="48"/>
      <c r="CH34" s="57">
        <v>8</v>
      </c>
      <c r="CI34"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4" s="48"/>
      <c r="CK34" s="57">
        <v>8</v>
      </c>
      <c r="CL34"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5" spans="1:102" x14ac:dyDescent="0.25">
      <c r="A35" s="8">
        <v>25</v>
      </c>
      <c r="B35" s="8">
        <v>3258</v>
      </c>
      <c r="C35" s="8" t="s">
        <v>192</v>
      </c>
      <c r="E35" s="50">
        <f t="shared" si="0"/>
        <v>78</v>
      </c>
      <c r="F35" s="8" t="str">
        <f t="shared" si="1"/>
        <v>B</v>
      </c>
      <c r="G35"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5" s="50">
        <f t="shared" si="3"/>
        <v>85</v>
      </c>
      <c r="I35" s="8" t="str">
        <f t="shared" si="4"/>
        <v>B</v>
      </c>
      <c r="J35"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5" s="8"/>
      <c r="L35" s="13"/>
      <c r="M35" s="14"/>
      <c r="N35" s="44">
        <f t="shared" si="6"/>
        <v>76</v>
      </c>
      <c r="O35" s="44">
        <f t="shared" si="7"/>
        <v>70</v>
      </c>
      <c r="Q35" s="57">
        <v>75</v>
      </c>
      <c r="R35" s="57"/>
      <c r="S35" s="45">
        <v>85</v>
      </c>
      <c r="T35" s="57">
        <v>75</v>
      </c>
      <c r="U35" s="57"/>
      <c r="V35" s="45">
        <v>85</v>
      </c>
      <c r="W35" s="57">
        <v>50</v>
      </c>
      <c r="X35" s="57"/>
      <c r="Y35" s="45">
        <v>85</v>
      </c>
      <c r="Z35" s="44"/>
      <c r="AA35" s="44"/>
      <c r="AB35" s="45"/>
      <c r="AC35" s="44"/>
      <c r="AD35" s="44"/>
      <c r="AE35" s="45"/>
      <c r="AF35" s="45">
        <f t="shared" si="8"/>
        <v>76</v>
      </c>
      <c r="AG35" s="57">
        <v>80</v>
      </c>
      <c r="AH35" s="44"/>
      <c r="AI35" s="45">
        <v>90</v>
      </c>
      <c r="AJ35" s="44">
        <v>80</v>
      </c>
      <c r="AK35" s="44"/>
      <c r="AL35" s="45">
        <v>80</v>
      </c>
      <c r="AM35" s="44"/>
      <c r="AN35" s="44"/>
      <c r="AO35" s="45"/>
      <c r="AP35" s="44"/>
      <c r="AQ35" s="44"/>
      <c r="AR35" s="45"/>
      <c r="AS35" s="44"/>
      <c r="AT35" s="44"/>
      <c r="AU35" s="45"/>
      <c r="AV35" s="44">
        <v>70</v>
      </c>
      <c r="AW35" s="46">
        <f t="shared" si="9"/>
        <v>77.727272727272734</v>
      </c>
      <c r="AX35" s="47">
        <f t="shared" si="10"/>
        <v>78</v>
      </c>
      <c r="AY35" s="48"/>
      <c r="AZ35" s="57"/>
      <c r="BA35" s="57"/>
      <c r="BB35" s="45">
        <v>85</v>
      </c>
      <c r="BC35" s="60"/>
      <c r="BD35" s="60"/>
      <c r="BE35" s="45">
        <v>85</v>
      </c>
      <c r="BF35" s="60"/>
      <c r="BG35" s="60"/>
      <c r="BH35" s="45">
        <v>85</v>
      </c>
      <c r="BI35" s="57"/>
      <c r="BJ35" s="57"/>
      <c r="BK35" s="57"/>
      <c r="BL35" s="57"/>
      <c r="BM35" s="57"/>
      <c r="BN35" s="57"/>
      <c r="BO35" s="45">
        <f t="shared" si="11"/>
        <v>85</v>
      </c>
      <c r="BP35" s="44"/>
      <c r="BQ35" s="44"/>
      <c r="BR35" s="45">
        <v>90</v>
      </c>
      <c r="BS35" s="44"/>
      <c r="BT35" s="44"/>
      <c r="BU35" s="45">
        <v>80</v>
      </c>
      <c r="BV35" s="44"/>
      <c r="BW35" s="44"/>
      <c r="BX35" s="45"/>
      <c r="BY35" s="44"/>
      <c r="BZ35" s="44"/>
      <c r="CA35" s="45"/>
      <c r="CB35" s="44"/>
      <c r="CC35" s="44"/>
      <c r="CD35" s="45"/>
      <c r="CE35" s="46">
        <f t="shared" si="12"/>
        <v>85</v>
      </c>
      <c r="CF35" s="47">
        <f t="shared" si="13"/>
        <v>85</v>
      </c>
      <c r="CG35" s="48"/>
      <c r="CH35" s="57">
        <v>8</v>
      </c>
      <c r="CI35"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5" s="48"/>
      <c r="CK35" s="57">
        <v>8</v>
      </c>
      <c r="CL35"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6" spans="1:102" x14ac:dyDescent="0.25">
      <c r="A36" s="8">
        <v>26</v>
      </c>
      <c r="B36" s="8">
        <v>13747</v>
      </c>
      <c r="C36" s="8" t="s">
        <v>193</v>
      </c>
      <c r="E36" s="50">
        <f t="shared" si="0"/>
        <v>80</v>
      </c>
      <c r="F36" s="8" t="str">
        <f t="shared" si="1"/>
        <v>B</v>
      </c>
      <c r="G36"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6" s="50">
        <f t="shared" si="3"/>
        <v>82</v>
      </c>
      <c r="I36" s="8" t="str">
        <f t="shared" si="4"/>
        <v>B</v>
      </c>
      <c r="J36"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6" s="8"/>
      <c r="L36" s="13"/>
      <c r="M36" s="14"/>
      <c r="N36" s="44">
        <f t="shared" si="6"/>
        <v>82</v>
      </c>
      <c r="O36" s="44">
        <f t="shared" si="7"/>
        <v>78</v>
      </c>
      <c r="Q36" s="57">
        <v>80</v>
      </c>
      <c r="R36" s="57"/>
      <c r="S36" s="45">
        <v>85</v>
      </c>
      <c r="T36" s="57">
        <v>75</v>
      </c>
      <c r="U36" s="57"/>
      <c r="V36" s="45">
        <v>85</v>
      </c>
      <c r="W36" s="57">
        <v>80</v>
      </c>
      <c r="X36" s="57"/>
      <c r="Y36" s="45">
        <v>85</v>
      </c>
      <c r="Z36" s="44"/>
      <c r="AA36" s="44"/>
      <c r="AB36" s="45"/>
      <c r="AC36" s="44"/>
      <c r="AD36" s="44"/>
      <c r="AE36" s="45"/>
      <c r="AF36" s="45">
        <f t="shared" si="8"/>
        <v>82</v>
      </c>
      <c r="AG36" s="57">
        <v>80</v>
      </c>
      <c r="AH36" s="44"/>
      <c r="AI36" s="45">
        <v>76</v>
      </c>
      <c r="AJ36" s="44">
        <v>80</v>
      </c>
      <c r="AK36" s="44"/>
      <c r="AL36" s="45">
        <v>80</v>
      </c>
      <c r="AM36" s="44"/>
      <c r="AN36" s="44"/>
      <c r="AO36" s="45"/>
      <c r="AP36" s="44"/>
      <c r="AQ36" s="44"/>
      <c r="AR36" s="45"/>
      <c r="AS36" s="44"/>
      <c r="AT36" s="44"/>
      <c r="AU36" s="45"/>
      <c r="AV36" s="44">
        <v>78</v>
      </c>
      <c r="AW36" s="46">
        <f t="shared" si="9"/>
        <v>80.36363636363636</v>
      </c>
      <c r="AX36" s="47">
        <f t="shared" si="10"/>
        <v>80</v>
      </c>
      <c r="AY36" s="48"/>
      <c r="AZ36" s="57"/>
      <c r="BA36" s="57"/>
      <c r="BB36" s="45">
        <v>85</v>
      </c>
      <c r="BC36" s="60"/>
      <c r="BD36" s="60"/>
      <c r="BE36" s="45">
        <v>85</v>
      </c>
      <c r="BF36" s="60"/>
      <c r="BG36" s="60"/>
      <c r="BH36" s="45">
        <v>85</v>
      </c>
      <c r="BI36" s="57"/>
      <c r="BJ36" s="57"/>
      <c r="BK36" s="57"/>
      <c r="BL36" s="57"/>
      <c r="BM36" s="57"/>
      <c r="BN36" s="57"/>
      <c r="BO36" s="45">
        <f t="shared" si="11"/>
        <v>85</v>
      </c>
      <c r="BP36" s="44"/>
      <c r="BQ36" s="44"/>
      <c r="BR36" s="45">
        <v>76</v>
      </c>
      <c r="BS36" s="44"/>
      <c r="BT36" s="44"/>
      <c r="BU36" s="45">
        <v>80</v>
      </c>
      <c r="BV36" s="44"/>
      <c r="BW36" s="44"/>
      <c r="BX36" s="45"/>
      <c r="BY36" s="44"/>
      <c r="BZ36" s="44"/>
      <c r="CA36" s="45"/>
      <c r="CB36" s="44"/>
      <c r="CC36" s="44"/>
      <c r="CD36" s="45"/>
      <c r="CE36" s="46">
        <f t="shared" si="12"/>
        <v>82.2</v>
      </c>
      <c r="CF36" s="47">
        <f t="shared" si="13"/>
        <v>82</v>
      </c>
      <c r="CG36" s="48"/>
      <c r="CH36" s="57">
        <v>8</v>
      </c>
      <c r="CI36"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6" s="48"/>
      <c r="CK36" s="57">
        <v>8</v>
      </c>
      <c r="CL36"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7" spans="1:102" x14ac:dyDescent="0.25">
      <c r="A37" s="8">
        <v>27</v>
      </c>
      <c r="B37" s="8">
        <v>13763</v>
      </c>
      <c r="C37" s="8" t="s">
        <v>194</v>
      </c>
      <c r="E37" s="50">
        <f t="shared" si="0"/>
        <v>78</v>
      </c>
      <c r="F37" s="8" t="str">
        <f t="shared" si="1"/>
        <v>B</v>
      </c>
      <c r="G37"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7" s="50">
        <f t="shared" si="3"/>
        <v>82</v>
      </c>
      <c r="I37" s="8" t="str">
        <f t="shared" si="4"/>
        <v>B</v>
      </c>
      <c r="J37"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7" s="8"/>
      <c r="L37" s="13"/>
      <c r="M37" s="14"/>
      <c r="N37" s="44">
        <f t="shared" si="6"/>
        <v>79</v>
      </c>
      <c r="O37" s="44">
        <f t="shared" si="7"/>
        <v>70</v>
      </c>
      <c r="Q37" s="57">
        <v>75</v>
      </c>
      <c r="R37" s="57"/>
      <c r="S37" s="45">
        <v>85</v>
      </c>
      <c r="T37" s="57">
        <v>75</v>
      </c>
      <c r="U37" s="57"/>
      <c r="V37" s="45">
        <v>85</v>
      </c>
      <c r="W37" s="57">
        <v>70</v>
      </c>
      <c r="X37" s="57"/>
      <c r="Y37" s="45">
        <v>85</v>
      </c>
      <c r="Z37" s="44"/>
      <c r="AA37" s="44"/>
      <c r="AB37" s="45"/>
      <c r="AC37" s="44"/>
      <c r="AD37" s="44"/>
      <c r="AE37" s="45"/>
      <c r="AF37" s="45">
        <f t="shared" si="8"/>
        <v>79</v>
      </c>
      <c r="AG37" s="57">
        <v>80</v>
      </c>
      <c r="AH37" s="44"/>
      <c r="AI37" s="45">
        <v>76</v>
      </c>
      <c r="AJ37" s="44">
        <v>76</v>
      </c>
      <c r="AK37" s="44"/>
      <c r="AL37" s="45">
        <v>80</v>
      </c>
      <c r="AM37" s="44"/>
      <c r="AN37" s="44"/>
      <c r="AO37" s="45"/>
      <c r="AP37" s="44"/>
      <c r="AQ37" s="44"/>
      <c r="AR37" s="45"/>
      <c r="AS37" s="44"/>
      <c r="AT37" s="44"/>
      <c r="AU37" s="45"/>
      <c r="AV37" s="44">
        <v>70</v>
      </c>
      <c r="AW37" s="46">
        <f t="shared" si="9"/>
        <v>77.909090909090907</v>
      </c>
      <c r="AX37" s="47">
        <f t="shared" si="10"/>
        <v>78</v>
      </c>
      <c r="AY37" s="48"/>
      <c r="AZ37" s="57"/>
      <c r="BA37" s="57"/>
      <c r="BB37" s="45">
        <v>85</v>
      </c>
      <c r="BC37" s="60"/>
      <c r="BD37" s="60"/>
      <c r="BE37" s="45">
        <v>85</v>
      </c>
      <c r="BF37" s="60"/>
      <c r="BG37" s="60"/>
      <c r="BH37" s="45">
        <v>85</v>
      </c>
      <c r="BI37" s="57"/>
      <c r="BJ37" s="57"/>
      <c r="BK37" s="57"/>
      <c r="BL37" s="57"/>
      <c r="BM37" s="57"/>
      <c r="BN37" s="57"/>
      <c r="BO37" s="45">
        <f t="shared" si="11"/>
        <v>85</v>
      </c>
      <c r="BP37" s="44"/>
      <c r="BQ37" s="44"/>
      <c r="BR37" s="45">
        <v>76</v>
      </c>
      <c r="BS37" s="44"/>
      <c r="BT37" s="44"/>
      <c r="BU37" s="45">
        <v>80</v>
      </c>
      <c r="BV37" s="44"/>
      <c r="BW37" s="44"/>
      <c r="BX37" s="45"/>
      <c r="BY37" s="44"/>
      <c r="BZ37" s="44"/>
      <c r="CA37" s="45"/>
      <c r="CB37" s="44"/>
      <c r="CC37" s="44"/>
      <c r="CD37" s="45"/>
      <c r="CE37" s="46">
        <f t="shared" si="12"/>
        <v>82.2</v>
      </c>
      <c r="CF37" s="47">
        <f t="shared" si="13"/>
        <v>82</v>
      </c>
      <c r="CG37" s="48"/>
      <c r="CH37" s="57">
        <v>8</v>
      </c>
      <c r="CI37"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7" s="48"/>
      <c r="CK37" s="57">
        <v>8</v>
      </c>
      <c r="CL37"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8" spans="1:102" x14ac:dyDescent="0.25">
      <c r="A38" s="8">
        <v>28</v>
      </c>
      <c r="B38" s="8">
        <v>13779</v>
      </c>
      <c r="C38" s="8" t="s">
        <v>195</v>
      </c>
      <c r="E38" s="50">
        <f t="shared" si="0"/>
        <v>79</v>
      </c>
      <c r="F38" s="8" t="str">
        <f t="shared" si="1"/>
        <v>B</v>
      </c>
      <c r="G38"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8" s="50">
        <f t="shared" si="3"/>
        <v>83</v>
      </c>
      <c r="I38" s="8" t="str">
        <f t="shared" si="4"/>
        <v>B</v>
      </c>
      <c r="J38"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8" s="8"/>
      <c r="L38" s="13"/>
      <c r="M38" s="14"/>
      <c r="N38" s="44">
        <f t="shared" si="6"/>
        <v>80</v>
      </c>
      <c r="O38" s="44">
        <f t="shared" si="7"/>
        <v>70</v>
      </c>
      <c r="Q38" s="57">
        <v>75</v>
      </c>
      <c r="R38" s="57"/>
      <c r="S38" s="45">
        <v>85</v>
      </c>
      <c r="T38" s="57">
        <v>75</v>
      </c>
      <c r="U38" s="57"/>
      <c r="V38" s="45">
        <v>85</v>
      </c>
      <c r="W38" s="57">
        <v>75</v>
      </c>
      <c r="X38" s="57"/>
      <c r="Y38" s="45">
        <v>85</v>
      </c>
      <c r="Z38" s="44"/>
      <c r="AA38" s="44"/>
      <c r="AB38" s="45"/>
      <c r="AC38" s="44"/>
      <c r="AD38" s="44"/>
      <c r="AE38" s="45"/>
      <c r="AF38" s="45">
        <f t="shared" si="8"/>
        <v>80</v>
      </c>
      <c r="AG38" s="57">
        <v>80</v>
      </c>
      <c r="AH38" s="44"/>
      <c r="AI38" s="45">
        <v>80</v>
      </c>
      <c r="AJ38" s="44">
        <v>80</v>
      </c>
      <c r="AK38" s="44"/>
      <c r="AL38" s="45">
        <v>80</v>
      </c>
      <c r="AM38" s="44"/>
      <c r="AN38" s="44"/>
      <c r="AO38" s="45"/>
      <c r="AP38" s="44"/>
      <c r="AQ38" s="44"/>
      <c r="AR38" s="45"/>
      <c r="AS38" s="44"/>
      <c r="AT38" s="44"/>
      <c r="AU38" s="45"/>
      <c r="AV38" s="44">
        <v>70</v>
      </c>
      <c r="AW38" s="46">
        <f t="shared" si="9"/>
        <v>79.090909090909093</v>
      </c>
      <c r="AX38" s="47">
        <f t="shared" si="10"/>
        <v>79</v>
      </c>
      <c r="AY38" s="48"/>
      <c r="AZ38" s="57"/>
      <c r="BA38" s="57"/>
      <c r="BB38" s="45">
        <v>85</v>
      </c>
      <c r="BC38" s="60"/>
      <c r="BD38" s="60"/>
      <c r="BE38" s="45">
        <v>85</v>
      </c>
      <c r="BF38" s="60"/>
      <c r="BG38" s="60"/>
      <c r="BH38" s="45">
        <v>85</v>
      </c>
      <c r="BI38" s="57"/>
      <c r="BJ38" s="57"/>
      <c r="BK38" s="57"/>
      <c r="BL38" s="57"/>
      <c r="BM38" s="57"/>
      <c r="BN38" s="57"/>
      <c r="BO38" s="45">
        <f t="shared" si="11"/>
        <v>85</v>
      </c>
      <c r="BP38" s="44"/>
      <c r="BQ38" s="44"/>
      <c r="BR38" s="45">
        <v>80</v>
      </c>
      <c r="BS38" s="44"/>
      <c r="BT38" s="44"/>
      <c r="BU38" s="45">
        <v>80</v>
      </c>
      <c r="BV38" s="44"/>
      <c r="BW38" s="44"/>
      <c r="BX38" s="45"/>
      <c r="BY38" s="44"/>
      <c r="BZ38" s="44"/>
      <c r="CA38" s="45"/>
      <c r="CB38" s="44"/>
      <c r="CC38" s="44"/>
      <c r="CD38" s="45"/>
      <c r="CE38" s="46">
        <f t="shared" si="12"/>
        <v>83</v>
      </c>
      <c r="CF38" s="47">
        <f t="shared" si="13"/>
        <v>83</v>
      </c>
      <c r="CG38" s="48"/>
      <c r="CH38" s="57">
        <v>8</v>
      </c>
      <c r="CI38"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8" s="48"/>
      <c r="CK38" s="57">
        <v>8</v>
      </c>
      <c r="CL38"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9" spans="1:102" x14ac:dyDescent="0.25">
      <c r="A39" s="8">
        <v>29</v>
      </c>
      <c r="B39" s="8">
        <v>13795</v>
      </c>
      <c r="C39" s="8" t="s">
        <v>196</v>
      </c>
      <c r="E39" s="50">
        <f t="shared" si="0"/>
        <v>80</v>
      </c>
      <c r="F39" s="8" t="str">
        <f t="shared" si="1"/>
        <v>B</v>
      </c>
      <c r="G39"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9" s="50">
        <f t="shared" si="3"/>
        <v>84</v>
      </c>
      <c r="I39" s="8" t="str">
        <f t="shared" si="4"/>
        <v>B</v>
      </c>
      <c r="J39"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9" s="8"/>
      <c r="L39" s="13"/>
      <c r="M39" s="14"/>
      <c r="N39" s="44">
        <f t="shared" si="6"/>
        <v>79</v>
      </c>
      <c r="O39" s="44">
        <f t="shared" si="7"/>
        <v>80</v>
      </c>
      <c r="Q39" s="57">
        <v>75</v>
      </c>
      <c r="R39" s="57"/>
      <c r="S39" s="45">
        <v>85</v>
      </c>
      <c r="T39" s="57">
        <v>75</v>
      </c>
      <c r="U39" s="57"/>
      <c r="V39" s="45">
        <v>85</v>
      </c>
      <c r="W39" s="57">
        <v>70</v>
      </c>
      <c r="X39" s="57"/>
      <c r="Y39" s="45">
        <v>85</v>
      </c>
      <c r="Z39" s="44"/>
      <c r="AA39" s="44"/>
      <c r="AB39" s="45"/>
      <c r="AC39" s="44"/>
      <c r="AD39" s="44"/>
      <c r="AE39" s="45"/>
      <c r="AF39" s="45">
        <f t="shared" si="8"/>
        <v>79</v>
      </c>
      <c r="AG39" s="57">
        <v>80</v>
      </c>
      <c r="AH39" s="44"/>
      <c r="AI39" s="45">
        <v>80</v>
      </c>
      <c r="AJ39" s="44">
        <v>85</v>
      </c>
      <c r="AK39" s="44"/>
      <c r="AL39" s="45">
        <v>85</v>
      </c>
      <c r="AM39" s="44"/>
      <c r="AN39" s="44"/>
      <c r="AO39" s="45"/>
      <c r="AP39" s="44"/>
      <c r="AQ39" s="44"/>
      <c r="AR39" s="45"/>
      <c r="AS39" s="44"/>
      <c r="AT39" s="44"/>
      <c r="AU39" s="45"/>
      <c r="AV39" s="44">
        <v>80</v>
      </c>
      <c r="AW39" s="46">
        <f t="shared" si="9"/>
        <v>80.454545454545453</v>
      </c>
      <c r="AX39" s="47">
        <f t="shared" si="10"/>
        <v>80</v>
      </c>
      <c r="AY39" s="48"/>
      <c r="AZ39" s="57"/>
      <c r="BA39" s="57"/>
      <c r="BB39" s="45">
        <v>85</v>
      </c>
      <c r="BC39" s="60"/>
      <c r="BD39" s="60"/>
      <c r="BE39" s="45">
        <v>85</v>
      </c>
      <c r="BF39" s="60"/>
      <c r="BG39" s="60"/>
      <c r="BH39" s="45">
        <v>85</v>
      </c>
      <c r="BI39" s="57"/>
      <c r="BJ39" s="57"/>
      <c r="BK39" s="57"/>
      <c r="BL39" s="57"/>
      <c r="BM39" s="57"/>
      <c r="BN39" s="57"/>
      <c r="BO39" s="45">
        <f t="shared" si="11"/>
        <v>85</v>
      </c>
      <c r="BP39" s="44"/>
      <c r="BQ39" s="44"/>
      <c r="BR39" s="45">
        <v>80</v>
      </c>
      <c r="BS39" s="44"/>
      <c r="BT39" s="44"/>
      <c r="BU39" s="45">
        <v>85</v>
      </c>
      <c r="BV39" s="44"/>
      <c r="BW39" s="44"/>
      <c r="BX39" s="45"/>
      <c r="BY39" s="44"/>
      <c r="BZ39" s="44"/>
      <c r="CA39" s="45"/>
      <c r="CB39" s="44"/>
      <c r="CC39" s="44"/>
      <c r="CD39" s="45"/>
      <c r="CE39" s="46">
        <f t="shared" si="12"/>
        <v>84</v>
      </c>
      <c r="CF39" s="47">
        <f t="shared" si="13"/>
        <v>84</v>
      </c>
      <c r="CG39" s="48"/>
      <c r="CH39" s="57">
        <v>8</v>
      </c>
      <c r="CI39"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9" s="48"/>
      <c r="CK39" s="57">
        <v>8</v>
      </c>
      <c r="CL39"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0" spans="1:102" x14ac:dyDescent="0.25">
      <c r="A40" s="8">
        <v>30</v>
      </c>
      <c r="B40" s="8">
        <v>13891</v>
      </c>
      <c r="C40" s="8" t="s">
        <v>197</v>
      </c>
      <c r="E40" s="50">
        <f t="shared" si="0"/>
        <v>76</v>
      </c>
      <c r="F40" s="8" t="str">
        <f t="shared" si="1"/>
        <v>B</v>
      </c>
      <c r="G40"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0" s="50">
        <f t="shared" si="3"/>
        <v>82</v>
      </c>
      <c r="I40" s="8" t="str">
        <f t="shared" si="4"/>
        <v>B</v>
      </c>
      <c r="J40"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0" s="8"/>
      <c r="L40" s="13"/>
      <c r="M40" s="14"/>
      <c r="N40" s="44">
        <f t="shared" si="6"/>
        <v>75</v>
      </c>
      <c r="O40" s="44">
        <f t="shared" si="7"/>
        <v>70</v>
      </c>
      <c r="Q40" s="57">
        <v>75</v>
      </c>
      <c r="R40" s="57"/>
      <c r="S40" s="45">
        <v>85</v>
      </c>
      <c r="T40" s="57">
        <v>75</v>
      </c>
      <c r="U40" s="57"/>
      <c r="V40" s="45">
        <v>85</v>
      </c>
      <c r="W40" s="57">
        <v>45</v>
      </c>
      <c r="X40" s="57"/>
      <c r="Y40" s="45">
        <v>85</v>
      </c>
      <c r="Z40" s="44"/>
      <c r="AA40" s="44"/>
      <c r="AB40" s="45"/>
      <c r="AC40" s="44"/>
      <c r="AD40" s="44"/>
      <c r="AE40" s="45"/>
      <c r="AF40" s="45">
        <f t="shared" si="8"/>
        <v>75</v>
      </c>
      <c r="AG40" s="57">
        <v>80</v>
      </c>
      <c r="AH40" s="44"/>
      <c r="AI40" s="45">
        <v>76</v>
      </c>
      <c r="AJ40" s="44">
        <v>80</v>
      </c>
      <c r="AK40" s="44"/>
      <c r="AL40" s="45">
        <v>80</v>
      </c>
      <c r="AM40" s="44"/>
      <c r="AN40" s="44"/>
      <c r="AO40" s="45"/>
      <c r="AP40" s="44"/>
      <c r="AQ40" s="44"/>
      <c r="AR40" s="45"/>
      <c r="AS40" s="44"/>
      <c r="AT40" s="44"/>
      <c r="AU40" s="45"/>
      <c r="AV40" s="44">
        <v>70</v>
      </c>
      <c r="AW40" s="46">
        <f t="shared" si="9"/>
        <v>76</v>
      </c>
      <c r="AX40" s="47">
        <f t="shared" si="10"/>
        <v>76</v>
      </c>
      <c r="AY40" s="48"/>
      <c r="AZ40" s="57"/>
      <c r="BA40" s="57"/>
      <c r="BB40" s="45">
        <v>85</v>
      </c>
      <c r="BC40" s="60"/>
      <c r="BD40" s="60"/>
      <c r="BE40" s="45">
        <v>85</v>
      </c>
      <c r="BF40" s="60"/>
      <c r="BG40" s="60"/>
      <c r="BH40" s="45">
        <v>85</v>
      </c>
      <c r="BI40" s="57"/>
      <c r="BJ40" s="57"/>
      <c r="BK40" s="57"/>
      <c r="BL40" s="57"/>
      <c r="BM40" s="57"/>
      <c r="BN40" s="57"/>
      <c r="BO40" s="45">
        <f t="shared" si="11"/>
        <v>85</v>
      </c>
      <c r="BP40" s="44"/>
      <c r="BQ40" s="44"/>
      <c r="BR40" s="45">
        <v>76</v>
      </c>
      <c r="BS40" s="44"/>
      <c r="BT40" s="44"/>
      <c r="BU40" s="45">
        <v>80</v>
      </c>
      <c r="BV40" s="44"/>
      <c r="BW40" s="44"/>
      <c r="BX40" s="45"/>
      <c r="BY40" s="44"/>
      <c r="BZ40" s="44"/>
      <c r="CA40" s="45"/>
      <c r="CB40" s="44"/>
      <c r="CC40" s="44"/>
      <c r="CD40" s="45"/>
      <c r="CE40" s="46">
        <f t="shared" si="12"/>
        <v>82.2</v>
      </c>
      <c r="CF40" s="47">
        <f t="shared" si="13"/>
        <v>82</v>
      </c>
      <c r="CG40" s="48"/>
      <c r="CH40" s="57">
        <v>8</v>
      </c>
      <c r="CI40"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0" s="48"/>
      <c r="CK40" s="57">
        <v>8</v>
      </c>
      <c r="CL40"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1" spans="1:102" x14ac:dyDescent="0.25">
      <c r="A41" s="8">
        <v>31</v>
      </c>
      <c r="B41" s="8">
        <v>13827</v>
      </c>
      <c r="C41" s="8" t="s">
        <v>198</v>
      </c>
      <c r="E41" s="50">
        <f t="shared" si="0"/>
        <v>78</v>
      </c>
      <c r="F41" s="8" t="str">
        <f t="shared" si="1"/>
        <v>B</v>
      </c>
      <c r="G41"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1" s="50">
        <f t="shared" si="3"/>
        <v>82</v>
      </c>
      <c r="I41" s="8" t="str">
        <f t="shared" si="4"/>
        <v>B</v>
      </c>
      <c r="J41"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1" s="8"/>
      <c r="L41" s="13"/>
      <c r="M41" s="14"/>
      <c r="N41" s="44">
        <f t="shared" si="6"/>
        <v>80</v>
      </c>
      <c r="O41" s="44">
        <f t="shared" si="7"/>
        <v>71</v>
      </c>
      <c r="Q41" s="57">
        <v>75</v>
      </c>
      <c r="R41" s="57"/>
      <c r="S41" s="45">
        <v>85</v>
      </c>
      <c r="T41" s="57">
        <v>75</v>
      </c>
      <c r="U41" s="57"/>
      <c r="V41" s="45">
        <v>85</v>
      </c>
      <c r="W41" s="57">
        <v>75</v>
      </c>
      <c r="X41" s="57"/>
      <c r="Y41" s="45">
        <v>85</v>
      </c>
      <c r="Z41" s="44"/>
      <c r="AA41" s="44"/>
      <c r="AB41" s="45"/>
      <c r="AC41" s="44"/>
      <c r="AD41" s="44"/>
      <c r="AE41" s="45"/>
      <c r="AF41" s="45">
        <f t="shared" si="8"/>
        <v>80</v>
      </c>
      <c r="AG41" s="57">
        <v>80</v>
      </c>
      <c r="AH41" s="44"/>
      <c r="AI41" s="45">
        <v>76</v>
      </c>
      <c r="AJ41" s="44">
        <v>76</v>
      </c>
      <c r="AK41" s="44"/>
      <c r="AL41" s="45">
        <v>80</v>
      </c>
      <c r="AM41" s="44"/>
      <c r="AN41" s="44"/>
      <c r="AO41" s="45"/>
      <c r="AP41" s="44"/>
      <c r="AQ41" s="44"/>
      <c r="AR41" s="45"/>
      <c r="AS41" s="44"/>
      <c r="AT41" s="44"/>
      <c r="AU41" s="45"/>
      <c r="AV41" s="44">
        <v>71</v>
      </c>
      <c r="AW41" s="46">
        <f t="shared" si="9"/>
        <v>78.454545454545453</v>
      </c>
      <c r="AX41" s="47">
        <f t="shared" si="10"/>
        <v>78</v>
      </c>
      <c r="AY41" s="48"/>
      <c r="AZ41" s="57"/>
      <c r="BA41" s="57"/>
      <c r="BB41" s="45">
        <v>85</v>
      </c>
      <c r="BC41" s="60"/>
      <c r="BD41" s="60"/>
      <c r="BE41" s="45">
        <v>85</v>
      </c>
      <c r="BF41" s="60"/>
      <c r="BG41" s="60"/>
      <c r="BH41" s="45">
        <v>85</v>
      </c>
      <c r="BI41" s="57"/>
      <c r="BJ41" s="57"/>
      <c r="BK41" s="57"/>
      <c r="BL41" s="57"/>
      <c r="BM41" s="57"/>
      <c r="BN41" s="57"/>
      <c r="BO41" s="45">
        <f t="shared" si="11"/>
        <v>85</v>
      </c>
      <c r="BP41" s="44"/>
      <c r="BQ41" s="44"/>
      <c r="BR41" s="45">
        <v>76</v>
      </c>
      <c r="BS41" s="44"/>
      <c r="BT41" s="44"/>
      <c r="BU41" s="45">
        <v>80</v>
      </c>
      <c r="BV41" s="44"/>
      <c r="BW41" s="44"/>
      <c r="BX41" s="45"/>
      <c r="BY41" s="44"/>
      <c r="BZ41" s="44"/>
      <c r="CA41" s="45"/>
      <c r="CB41" s="44"/>
      <c r="CC41" s="44"/>
      <c r="CD41" s="45"/>
      <c r="CE41" s="46">
        <f t="shared" si="12"/>
        <v>82.2</v>
      </c>
      <c r="CF41" s="47">
        <f t="shared" si="13"/>
        <v>82</v>
      </c>
      <c r="CG41" s="48"/>
      <c r="CH41" s="57">
        <v>8</v>
      </c>
      <c r="CI41"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1" s="48"/>
      <c r="CK41" s="57">
        <v>8</v>
      </c>
      <c r="CL41"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2" spans="1:102" x14ac:dyDescent="0.25">
      <c r="A42" s="8">
        <v>32</v>
      </c>
      <c r="B42" s="8">
        <v>13843</v>
      </c>
      <c r="C42" s="8" t="s">
        <v>199</v>
      </c>
      <c r="E42" s="50">
        <f t="shared" si="0"/>
        <v>79</v>
      </c>
      <c r="F42" s="8" t="str">
        <f t="shared" si="1"/>
        <v>B</v>
      </c>
      <c r="G42"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2" s="50">
        <f t="shared" si="3"/>
        <v>82</v>
      </c>
      <c r="I42" s="8" t="str">
        <f t="shared" si="4"/>
        <v>B</v>
      </c>
      <c r="J42"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2" s="8"/>
      <c r="L42" s="13"/>
      <c r="M42" s="14"/>
      <c r="N42" s="44">
        <f t="shared" si="6"/>
        <v>80</v>
      </c>
      <c r="O42" s="44">
        <f t="shared" si="7"/>
        <v>72</v>
      </c>
      <c r="Q42" s="57">
        <v>75</v>
      </c>
      <c r="R42" s="57"/>
      <c r="S42" s="45">
        <v>85</v>
      </c>
      <c r="T42" s="57">
        <v>75</v>
      </c>
      <c r="U42" s="57"/>
      <c r="V42" s="45">
        <v>85</v>
      </c>
      <c r="W42" s="57">
        <v>75</v>
      </c>
      <c r="X42" s="57"/>
      <c r="Y42" s="45">
        <v>85</v>
      </c>
      <c r="Z42" s="44"/>
      <c r="AA42" s="44"/>
      <c r="AB42" s="45"/>
      <c r="AC42" s="44"/>
      <c r="AD42" s="44"/>
      <c r="AE42" s="45"/>
      <c r="AF42" s="45">
        <f t="shared" si="8"/>
        <v>80</v>
      </c>
      <c r="AG42" s="57">
        <v>80</v>
      </c>
      <c r="AH42" s="44"/>
      <c r="AI42" s="45">
        <v>76</v>
      </c>
      <c r="AJ42" s="44">
        <v>76</v>
      </c>
      <c r="AK42" s="44"/>
      <c r="AL42" s="45">
        <v>80</v>
      </c>
      <c r="AM42" s="44"/>
      <c r="AN42" s="44"/>
      <c r="AO42" s="45"/>
      <c r="AP42" s="44"/>
      <c r="AQ42" s="44"/>
      <c r="AR42" s="45"/>
      <c r="AS42" s="44"/>
      <c r="AT42" s="44"/>
      <c r="AU42" s="45"/>
      <c r="AV42" s="44">
        <v>72</v>
      </c>
      <c r="AW42" s="46">
        <f t="shared" si="9"/>
        <v>78.545454545454547</v>
      </c>
      <c r="AX42" s="47">
        <f t="shared" si="10"/>
        <v>79</v>
      </c>
      <c r="AY42" s="48"/>
      <c r="AZ42" s="57"/>
      <c r="BA42" s="57"/>
      <c r="BB42" s="45">
        <v>85</v>
      </c>
      <c r="BC42" s="60"/>
      <c r="BD42" s="60"/>
      <c r="BE42" s="45">
        <v>85</v>
      </c>
      <c r="BF42" s="60"/>
      <c r="BG42" s="60"/>
      <c r="BH42" s="45">
        <v>85</v>
      </c>
      <c r="BI42" s="57"/>
      <c r="BJ42" s="57"/>
      <c r="BK42" s="57"/>
      <c r="BL42" s="57"/>
      <c r="BM42" s="57"/>
      <c r="BN42" s="57"/>
      <c r="BO42" s="45">
        <f t="shared" si="11"/>
        <v>85</v>
      </c>
      <c r="BP42" s="44"/>
      <c r="BQ42" s="44"/>
      <c r="BR42" s="45">
        <v>76</v>
      </c>
      <c r="BS42" s="44"/>
      <c r="BT42" s="44"/>
      <c r="BU42" s="45">
        <v>80</v>
      </c>
      <c r="BV42" s="44"/>
      <c r="BW42" s="44"/>
      <c r="BX42" s="45"/>
      <c r="BY42" s="44"/>
      <c r="BZ42" s="44"/>
      <c r="CA42" s="45"/>
      <c r="CB42" s="44"/>
      <c r="CC42" s="44"/>
      <c r="CD42" s="45"/>
      <c r="CE42" s="46">
        <f t="shared" si="12"/>
        <v>82.2</v>
      </c>
      <c r="CF42" s="47">
        <f t="shared" si="13"/>
        <v>82</v>
      </c>
      <c r="CG42" s="48"/>
      <c r="CH42" s="57">
        <v>8</v>
      </c>
      <c r="CI42"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2" s="48"/>
      <c r="CK42" s="57">
        <v>8</v>
      </c>
      <c r="CL42"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3" spans="1:102" x14ac:dyDescent="0.25">
      <c r="A43" s="8">
        <v>33</v>
      </c>
      <c r="B43" s="8">
        <v>13859</v>
      </c>
      <c r="C43" s="8" t="s">
        <v>200</v>
      </c>
      <c r="E43" s="50">
        <f t="shared" ref="E43:E60" si="16">AX43</f>
        <v>78</v>
      </c>
      <c r="F43" s="8" t="str">
        <f t="shared" ref="F43:F60" si="17">IF(E43="","",IF(E43&lt;=69,"D",IF(E43&lt;=75,"C",IF(E43&lt;=90,"B",IF(E43&lt;=100,"A","E")))))</f>
        <v>B</v>
      </c>
      <c r="G43" s="8" t="str">
        <f t="shared" ref="G43:G60" si="18">CI43</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3" s="50">
        <f t="shared" ref="H43:H60" si="19">CF43</f>
        <v>82</v>
      </c>
      <c r="I43" s="8" t="str">
        <f t="shared" ref="I43:I60" si="20">IF(H43="","",IF(H43&lt;=69,"D",IF(H43&lt;=75,"C",IF(H43&lt;=90,"B",IF(H43&lt;=100,"A","E")))))</f>
        <v>B</v>
      </c>
      <c r="J43" s="8" t="str">
        <f t="shared" ref="J43:J60" si="21">CL43</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3" s="8"/>
      <c r="L43" s="13"/>
      <c r="M43" s="14"/>
      <c r="N43" s="44">
        <f t="shared" ref="N43:N60" si="22">AF43</f>
        <v>79</v>
      </c>
      <c r="O43" s="44">
        <f t="shared" ref="O43:O60" si="23">IF(COUNTBLANK(AV43:AV43),"",AV43)</f>
        <v>70</v>
      </c>
      <c r="Q43" s="57">
        <v>75</v>
      </c>
      <c r="R43" s="57"/>
      <c r="S43" s="45">
        <v>85</v>
      </c>
      <c r="T43" s="57">
        <v>75</v>
      </c>
      <c r="U43" s="57"/>
      <c r="V43" s="45">
        <v>85</v>
      </c>
      <c r="W43" s="57">
        <v>70</v>
      </c>
      <c r="X43" s="57"/>
      <c r="Y43" s="45">
        <v>85</v>
      </c>
      <c r="Z43" s="44"/>
      <c r="AA43" s="44"/>
      <c r="AB43" s="45"/>
      <c r="AC43" s="44"/>
      <c r="AD43" s="44"/>
      <c r="AE43" s="45"/>
      <c r="AF43" s="45">
        <f t="shared" ref="AF43:AF60" si="24">IF(AND(Q43="",R43="",S43=""),"",ROUND(AVERAGE(Q43:AE43),0))</f>
        <v>79</v>
      </c>
      <c r="AG43" s="57">
        <v>80</v>
      </c>
      <c r="AH43" s="44"/>
      <c r="AI43" s="45">
        <v>76</v>
      </c>
      <c r="AJ43" s="44">
        <v>80</v>
      </c>
      <c r="AK43" s="44"/>
      <c r="AL43" s="45">
        <v>80</v>
      </c>
      <c r="AM43" s="44"/>
      <c r="AN43" s="44"/>
      <c r="AO43" s="45"/>
      <c r="AP43" s="44"/>
      <c r="AQ43" s="44"/>
      <c r="AR43" s="45"/>
      <c r="AS43" s="44"/>
      <c r="AT43" s="44"/>
      <c r="AU43" s="45"/>
      <c r="AV43" s="44">
        <v>70</v>
      </c>
      <c r="AW43" s="46">
        <f t="shared" ref="AW43:AW60" si="25">IF(AV43="","",AVERAGE(Q43:AE43,AG43:AV43))</f>
        <v>78.272727272727266</v>
      </c>
      <c r="AX43" s="47">
        <f t="shared" ref="AX43:AX60" si="26">IF(AW43="","",ROUND(AW43,0))</f>
        <v>78</v>
      </c>
      <c r="AY43" s="48"/>
      <c r="AZ43" s="57"/>
      <c r="BA43" s="57"/>
      <c r="BB43" s="45">
        <v>85</v>
      </c>
      <c r="BC43" s="60"/>
      <c r="BD43" s="60"/>
      <c r="BE43" s="45">
        <v>85</v>
      </c>
      <c r="BF43" s="60"/>
      <c r="BG43" s="60"/>
      <c r="BH43" s="45">
        <v>85</v>
      </c>
      <c r="BI43" s="57"/>
      <c r="BJ43" s="57"/>
      <c r="BK43" s="57"/>
      <c r="BL43" s="57"/>
      <c r="BM43" s="57"/>
      <c r="BN43" s="57"/>
      <c r="BO43" s="45">
        <f t="shared" ref="BO43:BO60" si="27">IF(AND(BB43="",BA43="",AZ43=""),"",ROUND(AVERAGE(AZ43:BN43),0))</f>
        <v>85</v>
      </c>
      <c r="BP43" s="44"/>
      <c r="BQ43" s="44"/>
      <c r="BR43" s="45">
        <v>76</v>
      </c>
      <c r="BS43" s="44"/>
      <c r="BT43" s="44"/>
      <c r="BU43" s="45">
        <v>80</v>
      </c>
      <c r="BV43" s="44"/>
      <c r="BW43" s="44"/>
      <c r="BX43" s="45"/>
      <c r="BY43" s="44"/>
      <c r="BZ43" s="44"/>
      <c r="CA43" s="45"/>
      <c r="CB43" s="44"/>
      <c r="CC43" s="44"/>
      <c r="CD43" s="45"/>
      <c r="CE43" s="46">
        <f t="shared" ref="CE43:CE60" si="28">IF(AND(BP43="",BQ43="",BR43=""),"",AVERAGE(AZ43:BN43,BP43:CD43))</f>
        <v>82.2</v>
      </c>
      <c r="CF43" s="47">
        <f t="shared" ref="CF43:CF60" si="29">IF(CE43="","",ROUND(CE43,0))</f>
        <v>82</v>
      </c>
      <c r="CG43" s="48"/>
      <c r="CH43" s="57">
        <v>8</v>
      </c>
      <c r="CI43" s="49" t="str">
        <f t="shared" ref="CI43:CI60" si="30">IF(CH43="","",VLOOKUP(CH43,$CW$9:$CX$20,2,0))</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3" s="48"/>
      <c r="CK43" s="57">
        <v>8</v>
      </c>
      <c r="CL43" s="49" t="str">
        <f t="shared" ref="CL43:CL60" si="31">IF(CK43="","",VLOOKUP(CK43,$CW$22:$CX$33,2,0))</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4" spans="1:102" x14ac:dyDescent="0.25">
      <c r="A44" s="8">
        <v>34</v>
      </c>
      <c r="B44" s="8">
        <v>13875</v>
      </c>
      <c r="C44" s="8" t="s">
        <v>201</v>
      </c>
      <c r="E44" s="50">
        <f t="shared" si="16"/>
        <v>78</v>
      </c>
      <c r="F44" s="8" t="str">
        <f t="shared" si="17"/>
        <v>B</v>
      </c>
      <c r="G44" s="8" t="str">
        <f t="shared" si="18"/>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4" s="50">
        <f t="shared" si="19"/>
        <v>82</v>
      </c>
      <c r="I44" s="8" t="str">
        <f t="shared" si="20"/>
        <v>B</v>
      </c>
      <c r="J44" s="8" t="str">
        <f t="shared" si="2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4" s="8"/>
      <c r="L44" s="13"/>
      <c r="M44" s="14"/>
      <c r="N44" s="44">
        <f t="shared" si="22"/>
        <v>80</v>
      </c>
      <c r="O44" s="44">
        <f t="shared" si="23"/>
        <v>70</v>
      </c>
      <c r="Q44" s="57">
        <v>80</v>
      </c>
      <c r="R44" s="57"/>
      <c r="S44" s="45">
        <v>85</v>
      </c>
      <c r="T44" s="57">
        <v>75</v>
      </c>
      <c r="U44" s="57"/>
      <c r="V44" s="45">
        <v>85</v>
      </c>
      <c r="W44" s="57">
        <v>70</v>
      </c>
      <c r="X44" s="57"/>
      <c r="Y44" s="45">
        <v>85</v>
      </c>
      <c r="Z44" s="44"/>
      <c r="AA44" s="44"/>
      <c r="AB44" s="45"/>
      <c r="AC44" s="44"/>
      <c r="AD44" s="44"/>
      <c r="AE44" s="45"/>
      <c r="AF44" s="45">
        <f t="shared" si="24"/>
        <v>80</v>
      </c>
      <c r="AG44" s="57">
        <v>80</v>
      </c>
      <c r="AH44" s="44"/>
      <c r="AI44" s="45">
        <v>76</v>
      </c>
      <c r="AJ44" s="44">
        <v>76</v>
      </c>
      <c r="AK44" s="44"/>
      <c r="AL44" s="45">
        <v>80</v>
      </c>
      <c r="AM44" s="44"/>
      <c r="AN44" s="44"/>
      <c r="AO44" s="45"/>
      <c r="AP44" s="44"/>
      <c r="AQ44" s="44"/>
      <c r="AR44" s="45"/>
      <c r="AS44" s="44"/>
      <c r="AT44" s="44"/>
      <c r="AU44" s="45"/>
      <c r="AV44" s="44">
        <v>70</v>
      </c>
      <c r="AW44" s="46">
        <f t="shared" si="25"/>
        <v>78.36363636363636</v>
      </c>
      <c r="AX44" s="47">
        <f t="shared" si="26"/>
        <v>78</v>
      </c>
      <c r="AY44" s="48"/>
      <c r="AZ44" s="57"/>
      <c r="BA44" s="57"/>
      <c r="BB44" s="45">
        <v>85</v>
      </c>
      <c r="BC44" s="60"/>
      <c r="BD44" s="60"/>
      <c r="BE44" s="45">
        <v>85</v>
      </c>
      <c r="BF44" s="60"/>
      <c r="BG44" s="60"/>
      <c r="BH44" s="45">
        <v>85</v>
      </c>
      <c r="BI44" s="57"/>
      <c r="BJ44" s="57"/>
      <c r="BK44" s="57"/>
      <c r="BL44" s="57"/>
      <c r="BM44" s="57"/>
      <c r="BN44" s="57"/>
      <c r="BO44" s="45">
        <f t="shared" si="27"/>
        <v>85</v>
      </c>
      <c r="BP44" s="44"/>
      <c r="BQ44" s="44"/>
      <c r="BR44" s="45">
        <v>76</v>
      </c>
      <c r="BS44" s="44"/>
      <c r="BT44" s="44"/>
      <c r="BU44" s="45">
        <v>80</v>
      </c>
      <c r="BV44" s="44"/>
      <c r="BW44" s="44"/>
      <c r="BX44" s="45"/>
      <c r="BY44" s="44"/>
      <c r="BZ44" s="44"/>
      <c r="CA44" s="45"/>
      <c r="CB44" s="44"/>
      <c r="CC44" s="44"/>
      <c r="CD44" s="45"/>
      <c r="CE44" s="46">
        <f t="shared" si="28"/>
        <v>82.2</v>
      </c>
      <c r="CF44" s="47">
        <f t="shared" si="29"/>
        <v>82</v>
      </c>
      <c r="CG44" s="48"/>
      <c r="CH44" s="57">
        <v>8</v>
      </c>
      <c r="CI44" s="49" t="str">
        <f t="shared" si="30"/>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4" s="48"/>
      <c r="CK44" s="57">
        <v>8</v>
      </c>
      <c r="CL44" s="49" t="str">
        <f t="shared" si="3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5" spans="1:102" x14ac:dyDescent="0.25">
      <c r="A45" s="8"/>
      <c r="B45" s="8"/>
      <c r="C45" s="8"/>
      <c r="E45" s="50" t="str">
        <f t="shared" si="16"/>
        <v/>
      </c>
      <c r="F45" s="8" t="str">
        <f t="shared" si="17"/>
        <v/>
      </c>
      <c r="G45" s="8" t="str">
        <f t="shared" si="18"/>
        <v/>
      </c>
      <c r="H45" s="50" t="str">
        <f t="shared" si="19"/>
        <v/>
      </c>
      <c r="I45" s="8" t="str">
        <f t="shared" si="20"/>
        <v/>
      </c>
      <c r="J45" s="8" t="str">
        <f t="shared" si="21"/>
        <v/>
      </c>
      <c r="K45" s="8"/>
      <c r="L45" s="13"/>
      <c r="M45" s="14"/>
      <c r="N45" s="44" t="str">
        <f t="shared" si="22"/>
        <v/>
      </c>
      <c r="O45" s="44" t="str">
        <f t="shared" si="23"/>
        <v/>
      </c>
      <c r="Q45" s="44"/>
      <c r="R45" s="44"/>
      <c r="S45" s="45"/>
      <c r="T45" s="44"/>
      <c r="U45" s="44"/>
      <c r="V45" s="45"/>
      <c r="W45" s="44"/>
      <c r="X45" s="44"/>
      <c r="Y45" s="45"/>
      <c r="Z45" s="44"/>
      <c r="AA45" s="44"/>
      <c r="AB45" s="45"/>
      <c r="AC45" s="44"/>
      <c r="AD45" s="44"/>
      <c r="AE45" s="45"/>
      <c r="AF45" s="45" t="str">
        <f t="shared" si="24"/>
        <v/>
      </c>
      <c r="AG45" s="44"/>
      <c r="AH45" s="44"/>
      <c r="AI45" s="45"/>
      <c r="AJ45" s="44"/>
      <c r="AK45" s="44"/>
      <c r="AL45" s="45"/>
      <c r="AM45" s="44"/>
      <c r="AN45" s="44"/>
      <c r="AO45" s="45"/>
      <c r="AP45" s="44"/>
      <c r="AQ45" s="44"/>
      <c r="AR45" s="45"/>
      <c r="AS45" s="44"/>
      <c r="AT45" s="44"/>
      <c r="AU45" s="45"/>
      <c r="AV45" s="44"/>
      <c r="AW45" s="46" t="str">
        <f t="shared" si="25"/>
        <v/>
      </c>
      <c r="AX45" s="47" t="str">
        <f t="shared" si="26"/>
        <v/>
      </c>
      <c r="AY45" s="48"/>
      <c r="AZ45" s="57"/>
      <c r="BA45" s="57"/>
      <c r="BB45" s="57"/>
      <c r="BC45" s="57"/>
      <c r="BD45" s="57"/>
      <c r="BE45" s="57"/>
      <c r="BF45" s="57"/>
      <c r="BG45" s="57"/>
      <c r="BH45" s="57"/>
      <c r="BI45" s="57"/>
      <c r="BJ45" s="57"/>
      <c r="BK45" s="57"/>
      <c r="BL45" s="57"/>
      <c r="BM45" s="57"/>
      <c r="BN45" s="57"/>
      <c r="BO45" s="45" t="str">
        <f t="shared" si="27"/>
        <v/>
      </c>
      <c r="BP45" s="44"/>
      <c r="BQ45" s="44"/>
      <c r="BR45" s="45"/>
      <c r="BS45" s="44"/>
      <c r="BT45" s="44"/>
      <c r="BU45" s="45"/>
      <c r="BV45" s="44"/>
      <c r="BW45" s="44"/>
      <c r="BX45" s="45"/>
      <c r="BY45" s="44"/>
      <c r="BZ45" s="44"/>
      <c r="CA45" s="45"/>
      <c r="CB45" s="44"/>
      <c r="CC45" s="44"/>
      <c r="CD45" s="45"/>
      <c r="CE45" s="46" t="str">
        <f t="shared" si="28"/>
        <v/>
      </c>
      <c r="CF45" s="47" t="str">
        <f t="shared" si="29"/>
        <v/>
      </c>
      <c r="CG45" s="48"/>
      <c r="CH45" s="57"/>
      <c r="CI45" s="49" t="str">
        <f t="shared" si="30"/>
        <v/>
      </c>
      <c r="CJ45" s="48"/>
      <c r="CK45" s="57"/>
      <c r="CL45" s="49" t="str">
        <f t="shared" si="31"/>
        <v/>
      </c>
    </row>
    <row r="46" spans="1:102" x14ac:dyDescent="0.25">
      <c r="A46" s="8"/>
      <c r="B46" s="8"/>
      <c r="C46" s="8"/>
      <c r="E46" s="50" t="str">
        <f t="shared" si="16"/>
        <v/>
      </c>
      <c r="F46" s="8" t="str">
        <f t="shared" si="17"/>
        <v/>
      </c>
      <c r="G46" s="8" t="str">
        <f t="shared" si="18"/>
        <v/>
      </c>
      <c r="H46" s="50" t="str">
        <f t="shared" si="19"/>
        <v/>
      </c>
      <c r="I46" s="8" t="str">
        <f t="shared" si="20"/>
        <v/>
      </c>
      <c r="J46" s="8" t="str">
        <f t="shared" si="21"/>
        <v/>
      </c>
      <c r="K46" s="8"/>
      <c r="L46" s="13"/>
      <c r="M46" s="14"/>
      <c r="N46" s="44" t="str">
        <f t="shared" si="22"/>
        <v/>
      </c>
      <c r="O46" s="44" t="str">
        <f t="shared" si="23"/>
        <v/>
      </c>
      <c r="Q46" s="44"/>
      <c r="R46" s="44"/>
      <c r="S46" s="45"/>
      <c r="T46" s="44"/>
      <c r="U46" s="44"/>
      <c r="V46" s="45"/>
      <c r="W46" s="44"/>
      <c r="X46" s="44"/>
      <c r="Y46" s="45"/>
      <c r="Z46" s="44"/>
      <c r="AA46" s="44"/>
      <c r="AB46" s="45"/>
      <c r="AC46" s="44"/>
      <c r="AD46" s="44"/>
      <c r="AE46" s="45"/>
      <c r="AF46" s="45" t="str">
        <f t="shared" si="24"/>
        <v/>
      </c>
      <c r="AG46" s="44"/>
      <c r="AH46" s="44"/>
      <c r="AI46" s="45"/>
      <c r="AJ46" s="44"/>
      <c r="AK46" s="44"/>
      <c r="AL46" s="45"/>
      <c r="AM46" s="44"/>
      <c r="AN46" s="44"/>
      <c r="AO46" s="45"/>
      <c r="AP46" s="44"/>
      <c r="AQ46" s="44"/>
      <c r="AR46" s="45"/>
      <c r="AS46" s="44"/>
      <c r="AT46" s="44"/>
      <c r="AU46" s="45"/>
      <c r="AV46" s="44"/>
      <c r="AW46" s="46" t="str">
        <f t="shared" si="25"/>
        <v/>
      </c>
      <c r="AX46" s="47" t="str">
        <f t="shared" si="26"/>
        <v/>
      </c>
      <c r="AY46" s="48"/>
      <c r="AZ46" s="57"/>
      <c r="BA46" s="57"/>
      <c r="BB46" s="57"/>
      <c r="BC46" s="57"/>
      <c r="BD46" s="57"/>
      <c r="BE46" s="57"/>
      <c r="BF46" s="57"/>
      <c r="BG46" s="57"/>
      <c r="BH46" s="57"/>
      <c r="BI46" s="57"/>
      <c r="BJ46" s="57"/>
      <c r="BK46" s="57"/>
      <c r="BL46" s="57"/>
      <c r="BM46" s="57"/>
      <c r="BN46" s="57"/>
      <c r="BO46" s="45" t="str">
        <f t="shared" si="27"/>
        <v/>
      </c>
      <c r="BP46" s="44"/>
      <c r="BQ46" s="44"/>
      <c r="BR46" s="45"/>
      <c r="BS46" s="44"/>
      <c r="BT46" s="44"/>
      <c r="BU46" s="45"/>
      <c r="BV46" s="44"/>
      <c r="BW46" s="44"/>
      <c r="BX46" s="45"/>
      <c r="BY46" s="44"/>
      <c r="BZ46" s="44"/>
      <c r="CA46" s="45"/>
      <c r="CB46" s="44"/>
      <c r="CC46" s="44"/>
      <c r="CD46" s="45"/>
      <c r="CE46" s="46" t="str">
        <f t="shared" si="28"/>
        <v/>
      </c>
      <c r="CF46" s="47" t="str">
        <f t="shared" si="29"/>
        <v/>
      </c>
      <c r="CG46" s="48"/>
      <c r="CH46" s="57"/>
      <c r="CI46" s="49" t="str">
        <f t="shared" si="30"/>
        <v/>
      </c>
      <c r="CJ46" s="48"/>
      <c r="CK46" s="57"/>
      <c r="CL46" s="49" t="str">
        <f t="shared" si="31"/>
        <v/>
      </c>
    </row>
    <row r="47" spans="1:102" x14ac:dyDescent="0.25">
      <c r="A47" s="8"/>
      <c r="B47" s="8"/>
      <c r="C47" s="8"/>
      <c r="E47" s="50" t="str">
        <f t="shared" si="16"/>
        <v/>
      </c>
      <c r="F47" s="8" t="str">
        <f t="shared" si="17"/>
        <v/>
      </c>
      <c r="G47" s="8" t="str">
        <f t="shared" si="18"/>
        <v/>
      </c>
      <c r="H47" s="50" t="str">
        <f t="shared" si="19"/>
        <v/>
      </c>
      <c r="I47" s="8" t="str">
        <f t="shared" si="20"/>
        <v/>
      </c>
      <c r="J47" s="8" t="str">
        <f t="shared" si="21"/>
        <v/>
      </c>
      <c r="K47" s="8"/>
      <c r="L47" s="13"/>
      <c r="M47" s="14"/>
      <c r="N47" s="44" t="str">
        <f t="shared" si="22"/>
        <v/>
      </c>
      <c r="O47" s="44" t="str">
        <f t="shared" si="23"/>
        <v/>
      </c>
      <c r="Q47" s="44"/>
      <c r="R47" s="44"/>
      <c r="S47" s="45"/>
      <c r="T47" s="44"/>
      <c r="U47" s="44"/>
      <c r="V47" s="45"/>
      <c r="W47" s="44"/>
      <c r="X47" s="44"/>
      <c r="Y47" s="45"/>
      <c r="Z47" s="44"/>
      <c r="AA47" s="44"/>
      <c r="AB47" s="45"/>
      <c r="AC47" s="44"/>
      <c r="AD47" s="44"/>
      <c r="AE47" s="45"/>
      <c r="AF47" s="45" t="str">
        <f t="shared" si="24"/>
        <v/>
      </c>
      <c r="AG47" s="44"/>
      <c r="AH47" s="44"/>
      <c r="AI47" s="45"/>
      <c r="AJ47" s="44"/>
      <c r="AK47" s="44"/>
      <c r="AL47" s="45"/>
      <c r="AM47" s="44"/>
      <c r="AN47" s="44"/>
      <c r="AO47" s="45"/>
      <c r="AP47" s="44"/>
      <c r="AQ47" s="44"/>
      <c r="AR47" s="45"/>
      <c r="AS47" s="44"/>
      <c r="AT47" s="44"/>
      <c r="AU47" s="45"/>
      <c r="AV47" s="44"/>
      <c r="AW47" s="46" t="str">
        <f t="shared" si="25"/>
        <v/>
      </c>
      <c r="AX47" s="47" t="str">
        <f t="shared" si="26"/>
        <v/>
      </c>
      <c r="AY47" s="48"/>
      <c r="AZ47" s="57"/>
      <c r="BA47" s="57"/>
      <c r="BB47" s="57"/>
      <c r="BC47" s="57"/>
      <c r="BD47" s="57"/>
      <c r="BE47" s="57"/>
      <c r="BF47" s="57"/>
      <c r="BG47" s="57"/>
      <c r="BH47" s="57"/>
      <c r="BI47" s="57"/>
      <c r="BJ47" s="57"/>
      <c r="BK47" s="57"/>
      <c r="BL47" s="57"/>
      <c r="BM47" s="57"/>
      <c r="BN47" s="57"/>
      <c r="BO47" s="45" t="str">
        <f t="shared" si="27"/>
        <v/>
      </c>
      <c r="BP47" s="44"/>
      <c r="BQ47" s="44"/>
      <c r="BR47" s="45"/>
      <c r="BS47" s="44"/>
      <c r="BT47" s="44"/>
      <c r="BU47" s="45"/>
      <c r="BV47" s="44"/>
      <c r="BW47" s="44"/>
      <c r="BX47" s="45"/>
      <c r="BY47" s="44"/>
      <c r="BZ47" s="44"/>
      <c r="CA47" s="45"/>
      <c r="CB47" s="44"/>
      <c r="CC47" s="44"/>
      <c r="CD47" s="45"/>
      <c r="CE47" s="46" t="str">
        <f t="shared" si="28"/>
        <v/>
      </c>
      <c r="CF47" s="47" t="str">
        <f t="shared" si="29"/>
        <v/>
      </c>
      <c r="CG47" s="48"/>
      <c r="CH47" s="57"/>
      <c r="CI47" s="49" t="str">
        <f t="shared" si="30"/>
        <v/>
      </c>
      <c r="CJ47" s="48"/>
      <c r="CK47" s="57"/>
      <c r="CL47" s="49" t="str">
        <f t="shared" si="31"/>
        <v/>
      </c>
    </row>
    <row r="48" spans="1:102" x14ac:dyDescent="0.25">
      <c r="A48" s="8"/>
      <c r="B48" s="8"/>
      <c r="C48" s="8"/>
      <c r="E48" s="50" t="str">
        <f t="shared" si="16"/>
        <v/>
      </c>
      <c r="F48" s="8" t="str">
        <f t="shared" si="17"/>
        <v/>
      </c>
      <c r="G48" s="8" t="str">
        <f t="shared" si="18"/>
        <v/>
      </c>
      <c r="H48" s="50" t="str">
        <f t="shared" si="19"/>
        <v/>
      </c>
      <c r="I48" s="8" t="str">
        <f t="shared" si="20"/>
        <v/>
      </c>
      <c r="J48" s="8" t="str">
        <f t="shared" si="21"/>
        <v/>
      </c>
      <c r="K48" s="8"/>
      <c r="L48" s="13"/>
      <c r="M48" s="14"/>
      <c r="N48" s="44" t="str">
        <f t="shared" si="22"/>
        <v/>
      </c>
      <c r="O48" s="44" t="str">
        <f t="shared" si="23"/>
        <v/>
      </c>
      <c r="Q48" s="44"/>
      <c r="R48" s="44"/>
      <c r="S48" s="45"/>
      <c r="T48" s="44"/>
      <c r="U48" s="44"/>
      <c r="V48" s="45"/>
      <c r="W48" s="44"/>
      <c r="X48" s="44"/>
      <c r="Y48" s="45"/>
      <c r="Z48" s="44"/>
      <c r="AA48" s="44"/>
      <c r="AB48" s="45"/>
      <c r="AC48" s="44"/>
      <c r="AD48" s="44"/>
      <c r="AE48" s="45"/>
      <c r="AF48" s="45" t="str">
        <f t="shared" si="24"/>
        <v/>
      </c>
      <c r="AG48" s="44"/>
      <c r="AH48" s="44"/>
      <c r="AI48" s="45"/>
      <c r="AJ48" s="44"/>
      <c r="AK48" s="44"/>
      <c r="AL48" s="45"/>
      <c r="AM48" s="44"/>
      <c r="AN48" s="44"/>
      <c r="AO48" s="45"/>
      <c r="AP48" s="44"/>
      <c r="AQ48" s="44"/>
      <c r="AR48" s="45"/>
      <c r="AS48" s="44"/>
      <c r="AT48" s="44"/>
      <c r="AU48" s="45"/>
      <c r="AV48" s="44"/>
      <c r="AW48" s="46" t="str">
        <f t="shared" si="25"/>
        <v/>
      </c>
      <c r="AX48" s="47" t="str">
        <f t="shared" si="26"/>
        <v/>
      </c>
      <c r="AY48" s="48"/>
      <c r="AZ48" s="57"/>
      <c r="BA48" s="57"/>
      <c r="BB48" s="57"/>
      <c r="BC48" s="57"/>
      <c r="BD48" s="57"/>
      <c r="BE48" s="57"/>
      <c r="BF48" s="57"/>
      <c r="BG48" s="57"/>
      <c r="BH48" s="57"/>
      <c r="BI48" s="57"/>
      <c r="BJ48" s="57"/>
      <c r="BK48" s="57"/>
      <c r="BL48" s="57"/>
      <c r="BM48" s="57"/>
      <c r="BN48" s="57"/>
      <c r="BO48" s="45" t="str">
        <f t="shared" si="27"/>
        <v/>
      </c>
      <c r="BP48" s="44"/>
      <c r="BQ48" s="44"/>
      <c r="BR48" s="45"/>
      <c r="BS48" s="44"/>
      <c r="BT48" s="44"/>
      <c r="BU48" s="45"/>
      <c r="BV48" s="44"/>
      <c r="BW48" s="44"/>
      <c r="BX48" s="45"/>
      <c r="BY48" s="44"/>
      <c r="BZ48" s="44"/>
      <c r="CA48" s="45"/>
      <c r="CB48" s="44"/>
      <c r="CC48" s="44"/>
      <c r="CD48" s="45"/>
      <c r="CE48" s="46" t="str">
        <f t="shared" si="28"/>
        <v/>
      </c>
      <c r="CF48" s="47" t="str">
        <f t="shared" si="29"/>
        <v/>
      </c>
      <c r="CG48" s="48"/>
      <c r="CH48" s="57"/>
      <c r="CI48" s="49" t="str">
        <f t="shared" si="30"/>
        <v/>
      </c>
      <c r="CJ48" s="48"/>
      <c r="CK48" s="57"/>
      <c r="CL48" s="49" t="str">
        <f t="shared" si="31"/>
        <v/>
      </c>
    </row>
    <row r="49" spans="1:90" x14ac:dyDescent="0.25">
      <c r="A49" s="8"/>
      <c r="B49" s="8"/>
      <c r="C49" s="8"/>
      <c r="E49" s="50" t="str">
        <f t="shared" si="16"/>
        <v/>
      </c>
      <c r="F49" s="8" t="str">
        <f t="shared" si="17"/>
        <v/>
      </c>
      <c r="G49" s="8" t="str">
        <f t="shared" si="18"/>
        <v/>
      </c>
      <c r="H49" s="50" t="str">
        <f t="shared" si="19"/>
        <v/>
      </c>
      <c r="I49" s="8" t="str">
        <f t="shared" si="20"/>
        <v/>
      </c>
      <c r="J49" s="8" t="str">
        <f t="shared" si="21"/>
        <v/>
      </c>
      <c r="K49" s="8"/>
      <c r="L49" s="13"/>
      <c r="M49" s="14"/>
      <c r="N49" s="44" t="str">
        <f t="shared" si="22"/>
        <v/>
      </c>
      <c r="O49" s="44" t="str">
        <f t="shared" si="23"/>
        <v/>
      </c>
      <c r="Q49" s="44"/>
      <c r="R49" s="44"/>
      <c r="S49" s="45"/>
      <c r="T49" s="44"/>
      <c r="U49" s="44"/>
      <c r="V49" s="45"/>
      <c r="W49" s="44"/>
      <c r="X49" s="44"/>
      <c r="Y49" s="45"/>
      <c r="Z49" s="44"/>
      <c r="AA49" s="44"/>
      <c r="AB49" s="45"/>
      <c r="AC49" s="44"/>
      <c r="AD49" s="44"/>
      <c r="AE49" s="45"/>
      <c r="AF49" s="45" t="str">
        <f t="shared" si="24"/>
        <v/>
      </c>
      <c r="AG49" s="44"/>
      <c r="AH49" s="44"/>
      <c r="AI49" s="45"/>
      <c r="AJ49" s="44"/>
      <c r="AK49" s="44"/>
      <c r="AL49" s="45"/>
      <c r="AM49" s="44"/>
      <c r="AN49" s="44"/>
      <c r="AO49" s="45"/>
      <c r="AP49" s="44"/>
      <c r="AQ49" s="44"/>
      <c r="AR49" s="45"/>
      <c r="AS49" s="44"/>
      <c r="AT49" s="44"/>
      <c r="AU49" s="45"/>
      <c r="AV49" s="44"/>
      <c r="AW49" s="46" t="str">
        <f t="shared" si="25"/>
        <v/>
      </c>
      <c r="AX49" s="47" t="str">
        <f t="shared" si="26"/>
        <v/>
      </c>
      <c r="AY49" s="48"/>
      <c r="AZ49" s="57"/>
      <c r="BA49" s="57"/>
      <c r="BB49" s="57"/>
      <c r="BC49" s="57"/>
      <c r="BD49" s="57"/>
      <c r="BE49" s="57"/>
      <c r="BF49" s="57"/>
      <c r="BG49" s="57"/>
      <c r="BH49" s="57"/>
      <c r="BI49" s="57"/>
      <c r="BJ49" s="57"/>
      <c r="BK49" s="57"/>
      <c r="BL49" s="57"/>
      <c r="BM49" s="57"/>
      <c r="BN49" s="57"/>
      <c r="BO49" s="45" t="str">
        <f t="shared" si="27"/>
        <v/>
      </c>
      <c r="BP49" s="44"/>
      <c r="BQ49" s="44"/>
      <c r="BR49" s="45"/>
      <c r="BS49" s="44"/>
      <c r="BT49" s="44"/>
      <c r="BU49" s="45"/>
      <c r="BV49" s="44"/>
      <c r="BW49" s="44"/>
      <c r="BX49" s="45"/>
      <c r="BY49" s="44"/>
      <c r="BZ49" s="44"/>
      <c r="CA49" s="45"/>
      <c r="CB49" s="44"/>
      <c r="CC49" s="44"/>
      <c r="CD49" s="45"/>
      <c r="CE49" s="46" t="str">
        <f t="shared" si="28"/>
        <v/>
      </c>
      <c r="CF49" s="47" t="str">
        <f t="shared" si="29"/>
        <v/>
      </c>
      <c r="CG49" s="48"/>
      <c r="CH49" s="57"/>
      <c r="CI49" s="49" t="str">
        <f t="shared" si="30"/>
        <v/>
      </c>
      <c r="CJ49" s="48"/>
      <c r="CK49" s="57"/>
      <c r="CL49" s="49" t="str">
        <f t="shared" si="31"/>
        <v/>
      </c>
    </row>
    <row r="50" spans="1:90" x14ac:dyDescent="0.25">
      <c r="A50" s="8"/>
      <c r="B50" s="8"/>
      <c r="C50" s="8"/>
      <c r="E50" s="50" t="str">
        <f t="shared" si="16"/>
        <v/>
      </c>
      <c r="F50" s="8" t="str">
        <f t="shared" si="17"/>
        <v/>
      </c>
      <c r="G50" s="8" t="str">
        <f t="shared" si="18"/>
        <v/>
      </c>
      <c r="H50" s="50" t="str">
        <f t="shared" si="19"/>
        <v/>
      </c>
      <c r="I50" s="8" t="str">
        <f t="shared" si="20"/>
        <v/>
      </c>
      <c r="J50" s="8" t="str">
        <f t="shared" si="21"/>
        <v/>
      </c>
      <c r="K50" s="8"/>
      <c r="L50" s="13"/>
      <c r="M50" s="14"/>
      <c r="N50" s="44" t="str">
        <f t="shared" si="22"/>
        <v/>
      </c>
      <c r="O50" s="44" t="str">
        <f t="shared" si="23"/>
        <v/>
      </c>
      <c r="Q50" s="44"/>
      <c r="R50" s="44"/>
      <c r="S50" s="45"/>
      <c r="T50" s="44"/>
      <c r="U50" s="44"/>
      <c r="V50" s="45"/>
      <c r="W50" s="44"/>
      <c r="X50" s="44"/>
      <c r="Y50" s="45"/>
      <c r="Z50" s="44"/>
      <c r="AA50" s="44"/>
      <c r="AB50" s="45"/>
      <c r="AC50" s="44"/>
      <c r="AD50" s="44"/>
      <c r="AE50" s="45"/>
      <c r="AF50" s="45" t="str">
        <f t="shared" si="24"/>
        <v/>
      </c>
      <c r="AG50" s="44"/>
      <c r="AH50" s="44"/>
      <c r="AI50" s="45"/>
      <c r="AJ50" s="44"/>
      <c r="AK50" s="44"/>
      <c r="AL50" s="45"/>
      <c r="AM50" s="44"/>
      <c r="AN50" s="44"/>
      <c r="AO50" s="45"/>
      <c r="AP50" s="44"/>
      <c r="AQ50" s="44"/>
      <c r="AR50" s="45"/>
      <c r="AS50" s="44"/>
      <c r="AT50" s="44"/>
      <c r="AU50" s="45"/>
      <c r="AV50" s="44"/>
      <c r="AW50" s="46" t="str">
        <f t="shared" si="25"/>
        <v/>
      </c>
      <c r="AX50" s="47" t="str">
        <f t="shared" si="26"/>
        <v/>
      </c>
      <c r="AY50" s="48"/>
      <c r="AZ50" s="57"/>
      <c r="BA50" s="57"/>
      <c r="BB50" s="57"/>
      <c r="BC50" s="57"/>
      <c r="BD50" s="57"/>
      <c r="BE50" s="57"/>
      <c r="BF50" s="57"/>
      <c r="BG50" s="57"/>
      <c r="BH50" s="57"/>
      <c r="BI50" s="57"/>
      <c r="BJ50" s="57"/>
      <c r="BK50" s="57"/>
      <c r="BL50" s="57"/>
      <c r="BM50" s="57"/>
      <c r="BN50" s="57"/>
      <c r="BO50" s="45" t="str">
        <f t="shared" si="27"/>
        <v/>
      </c>
      <c r="BP50" s="44"/>
      <c r="BQ50" s="44"/>
      <c r="BR50" s="45"/>
      <c r="BS50" s="44"/>
      <c r="BT50" s="44"/>
      <c r="BU50" s="45"/>
      <c r="BV50" s="44"/>
      <c r="BW50" s="44"/>
      <c r="BX50" s="45"/>
      <c r="BY50" s="44"/>
      <c r="BZ50" s="44"/>
      <c r="CA50" s="45"/>
      <c r="CB50" s="44"/>
      <c r="CC50" s="44"/>
      <c r="CD50" s="45"/>
      <c r="CE50" s="46" t="str">
        <f t="shared" si="28"/>
        <v/>
      </c>
      <c r="CF50" s="47" t="str">
        <f t="shared" si="29"/>
        <v/>
      </c>
      <c r="CG50" s="48"/>
      <c r="CH50" s="57"/>
      <c r="CI50" s="49" t="str">
        <f t="shared" si="30"/>
        <v/>
      </c>
      <c r="CJ50" s="48"/>
      <c r="CK50" s="57"/>
      <c r="CL50" s="49" t="str">
        <f t="shared" si="31"/>
        <v/>
      </c>
    </row>
    <row r="51" spans="1:90" x14ac:dyDescent="0.25">
      <c r="A51" s="8"/>
      <c r="B51" s="8"/>
      <c r="C51" s="8"/>
      <c r="E51" s="50" t="str">
        <f t="shared" si="16"/>
        <v/>
      </c>
      <c r="F51" s="8" t="str">
        <f t="shared" si="17"/>
        <v/>
      </c>
      <c r="G51" s="8" t="str">
        <f t="shared" si="18"/>
        <v/>
      </c>
      <c r="H51" s="50" t="str">
        <f t="shared" si="19"/>
        <v/>
      </c>
      <c r="I51" s="8" t="str">
        <f t="shared" si="20"/>
        <v/>
      </c>
      <c r="J51" s="8" t="str">
        <f t="shared" si="21"/>
        <v/>
      </c>
      <c r="K51" s="8"/>
      <c r="L51" s="13"/>
      <c r="M51" s="14"/>
      <c r="N51" s="44" t="str">
        <f t="shared" si="22"/>
        <v/>
      </c>
      <c r="O51" s="44" t="str">
        <f t="shared" si="23"/>
        <v/>
      </c>
      <c r="Q51" s="44"/>
      <c r="R51" s="44"/>
      <c r="S51" s="45"/>
      <c r="T51" s="44"/>
      <c r="U51" s="44"/>
      <c r="V51" s="45"/>
      <c r="W51" s="44"/>
      <c r="X51" s="44"/>
      <c r="Y51" s="45"/>
      <c r="Z51" s="44"/>
      <c r="AA51" s="44"/>
      <c r="AB51" s="45"/>
      <c r="AC51" s="44"/>
      <c r="AD51" s="44"/>
      <c r="AE51" s="45"/>
      <c r="AF51" s="45" t="str">
        <f t="shared" si="24"/>
        <v/>
      </c>
      <c r="AG51" s="44"/>
      <c r="AH51" s="44"/>
      <c r="AI51" s="45"/>
      <c r="AJ51" s="44"/>
      <c r="AK51" s="44"/>
      <c r="AL51" s="45"/>
      <c r="AM51" s="44"/>
      <c r="AN51" s="44"/>
      <c r="AO51" s="45"/>
      <c r="AP51" s="44"/>
      <c r="AQ51" s="44"/>
      <c r="AR51" s="45"/>
      <c r="AS51" s="44"/>
      <c r="AT51" s="44"/>
      <c r="AU51" s="45"/>
      <c r="AV51" s="44"/>
      <c r="AW51" s="46" t="str">
        <f t="shared" si="25"/>
        <v/>
      </c>
      <c r="AX51" s="47" t="str">
        <f t="shared" si="26"/>
        <v/>
      </c>
      <c r="AY51" s="48"/>
      <c r="AZ51" s="57"/>
      <c r="BA51" s="57"/>
      <c r="BB51" s="57"/>
      <c r="BC51" s="57"/>
      <c r="BD51" s="57"/>
      <c r="BE51" s="57"/>
      <c r="BF51" s="57"/>
      <c r="BG51" s="57"/>
      <c r="BH51" s="57"/>
      <c r="BI51" s="57"/>
      <c r="BJ51" s="57"/>
      <c r="BK51" s="57"/>
      <c r="BL51" s="57"/>
      <c r="BM51" s="57"/>
      <c r="BN51" s="57"/>
      <c r="BO51" s="45" t="str">
        <f t="shared" si="27"/>
        <v/>
      </c>
      <c r="BP51" s="44"/>
      <c r="BQ51" s="44"/>
      <c r="BR51" s="45"/>
      <c r="BS51" s="44"/>
      <c r="BT51" s="44"/>
      <c r="BU51" s="45"/>
      <c r="BV51" s="44"/>
      <c r="BW51" s="44"/>
      <c r="BX51" s="45"/>
      <c r="BY51" s="44"/>
      <c r="BZ51" s="44"/>
      <c r="CA51" s="45"/>
      <c r="CB51" s="44"/>
      <c r="CC51" s="44"/>
      <c r="CD51" s="45"/>
      <c r="CE51" s="46" t="str">
        <f t="shared" si="28"/>
        <v/>
      </c>
      <c r="CF51" s="47" t="str">
        <f t="shared" si="29"/>
        <v/>
      </c>
      <c r="CG51" s="48"/>
      <c r="CH51" s="57"/>
      <c r="CI51" s="49" t="str">
        <f t="shared" si="30"/>
        <v/>
      </c>
      <c r="CJ51" s="48"/>
      <c r="CK51" s="57"/>
      <c r="CL51" s="49" t="str">
        <f t="shared" si="31"/>
        <v/>
      </c>
    </row>
    <row r="52" spans="1:90" x14ac:dyDescent="0.25">
      <c r="A52" s="8"/>
      <c r="B52" s="8"/>
      <c r="C52" s="8"/>
      <c r="E52" s="50" t="str">
        <f t="shared" si="16"/>
        <v/>
      </c>
      <c r="F52" s="8" t="str">
        <f t="shared" si="17"/>
        <v/>
      </c>
      <c r="G52" s="8" t="str">
        <f t="shared" si="18"/>
        <v/>
      </c>
      <c r="H52" s="50" t="str">
        <f t="shared" si="19"/>
        <v/>
      </c>
      <c r="I52" s="8" t="str">
        <f t="shared" si="20"/>
        <v/>
      </c>
      <c r="J52" s="8" t="str">
        <f t="shared" si="21"/>
        <v/>
      </c>
      <c r="K52" s="8"/>
      <c r="L52" s="13"/>
      <c r="M52" s="14"/>
      <c r="N52" s="44" t="str">
        <f t="shared" si="22"/>
        <v/>
      </c>
      <c r="O52" s="44" t="str">
        <f t="shared" si="23"/>
        <v/>
      </c>
      <c r="Q52" s="44"/>
      <c r="R52" s="44"/>
      <c r="S52" s="45"/>
      <c r="T52" s="44"/>
      <c r="U52" s="44"/>
      <c r="V52" s="45"/>
      <c r="W52" s="44"/>
      <c r="X52" s="44"/>
      <c r="Y52" s="45"/>
      <c r="Z52" s="44"/>
      <c r="AA52" s="44"/>
      <c r="AB52" s="45"/>
      <c r="AC52" s="44"/>
      <c r="AD52" s="44"/>
      <c r="AE52" s="45"/>
      <c r="AF52" s="45" t="str">
        <f t="shared" si="24"/>
        <v/>
      </c>
      <c r="AG52" s="44"/>
      <c r="AH52" s="44"/>
      <c r="AI52" s="45"/>
      <c r="AJ52" s="44"/>
      <c r="AK52" s="44"/>
      <c r="AL52" s="45"/>
      <c r="AM52" s="44"/>
      <c r="AN52" s="44"/>
      <c r="AO52" s="45"/>
      <c r="AP52" s="44"/>
      <c r="AQ52" s="44"/>
      <c r="AR52" s="45"/>
      <c r="AS52" s="44"/>
      <c r="AT52" s="44"/>
      <c r="AU52" s="45"/>
      <c r="AV52" s="44"/>
      <c r="AW52" s="46" t="str">
        <f t="shared" si="25"/>
        <v/>
      </c>
      <c r="AX52" s="47" t="str">
        <f t="shared" si="26"/>
        <v/>
      </c>
      <c r="AY52" s="48"/>
      <c r="AZ52" s="57"/>
      <c r="BA52" s="57"/>
      <c r="BB52" s="57"/>
      <c r="BC52" s="57"/>
      <c r="BD52" s="57"/>
      <c r="BE52" s="57"/>
      <c r="BF52" s="57"/>
      <c r="BG52" s="57"/>
      <c r="BH52" s="57"/>
      <c r="BI52" s="57"/>
      <c r="BJ52" s="57"/>
      <c r="BK52" s="57"/>
      <c r="BL52" s="57"/>
      <c r="BM52" s="57"/>
      <c r="BN52" s="57"/>
      <c r="BO52" s="45" t="str">
        <f t="shared" si="27"/>
        <v/>
      </c>
      <c r="BP52" s="44"/>
      <c r="BQ52" s="44"/>
      <c r="BR52" s="45"/>
      <c r="BS52" s="44"/>
      <c r="BT52" s="44"/>
      <c r="BU52" s="45"/>
      <c r="BV52" s="44"/>
      <c r="BW52" s="44"/>
      <c r="BX52" s="45"/>
      <c r="BY52" s="44"/>
      <c r="BZ52" s="44"/>
      <c r="CA52" s="45"/>
      <c r="CB52" s="44"/>
      <c r="CC52" s="44"/>
      <c r="CD52" s="45"/>
      <c r="CE52" s="46" t="str">
        <f t="shared" si="28"/>
        <v/>
      </c>
      <c r="CF52" s="47" t="str">
        <f t="shared" si="29"/>
        <v/>
      </c>
      <c r="CG52" s="48"/>
      <c r="CH52" s="57"/>
      <c r="CI52" s="49" t="str">
        <f t="shared" si="30"/>
        <v/>
      </c>
      <c r="CJ52" s="48"/>
      <c r="CK52" s="57"/>
      <c r="CL52" s="49" t="str">
        <f t="shared" si="31"/>
        <v/>
      </c>
    </row>
    <row r="53" spans="1:90" x14ac:dyDescent="0.25">
      <c r="A53" s="8"/>
      <c r="B53" s="8"/>
      <c r="C53" s="8"/>
      <c r="E53" s="50" t="str">
        <f t="shared" si="16"/>
        <v/>
      </c>
      <c r="F53" s="8" t="str">
        <f t="shared" si="17"/>
        <v/>
      </c>
      <c r="G53" s="8" t="str">
        <f t="shared" si="18"/>
        <v/>
      </c>
      <c r="H53" s="50" t="str">
        <f t="shared" si="19"/>
        <v/>
      </c>
      <c r="I53" s="8" t="str">
        <f t="shared" si="20"/>
        <v/>
      </c>
      <c r="J53" s="8" t="str">
        <f t="shared" si="21"/>
        <v/>
      </c>
      <c r="K53" s="8"/>
      <c r="L53" s="13"/>
      <c r="M53" s="14"/>
      <c r="N53" s="44" t="str">
        <f t="shared" si="22"/>
        <v/>
      </c>
      <c r="O53" s="44" t="str">
        <f t="shared" si="23"/>
        <v/>
      </c>
      <c r="Q53" s="44"/>
      <c r="R53" s="44"/>
      <c r="S53" s="45"/>
      <c r="T53" s="44"/>
      <c r="U53" s="44"/>
      <c r="V53" s="45"/>
      <c r="W53" s="44"/>
      <c r="X53" s="44"/>
      <c r="Y53" s="45"/>
      <c r="Z53" s="44"/>
      <c r="AA53" s="44"/>
      <c r="AB53" s="45"/>
      <c r="AC53" s="44"/>
      <c r="AD53" s="44"/>
      <c r="AE53" s="45"/>
      <c r="AF53" s="45" t="str">
        <f t="shared" si="24"/>
        <v/>
      </c>
      <c r="AG53" s="44"/>
      <c r="AH53" s="44"/>
      <c r="AI53" s="45"/>
      <c r="AJ53" s="44"/>
      <c r="AK53" s="44"/>
      <c r="AL53" s="45"/>
      <c r="AM53" s="44"/>
      <c r="AN53" s="44"/>
      <c r="AO53" s="45"/>
      <c r="AP53" s="44"/>
      <c r="AQ53" s="44"/>
      <c r="AR53" s="45"/>
      <c r="AS53" s="44"/>
      <c r="AT53" s="44"/>
      <c r="AU53" s="45"/>
      <c r="AV53" s="44"/>
      <c r="AW53" s="46" t="str">
        <f t="shared" si="25"/>
        <v/>
      </c>
      <c r="AX53" s="47" t="str">
        <f t="shared" si="26"/>
        <v/>
      </c>
      <c r="AY53" s="48"/>
      <c r="AZ53" s="57"/>
      <c r="BA53" s="57"/>
      <c r="BB53" s="57"/>
      <c r="BC53" s="57"/>
      <c r="BD53" s="57"/>
      <c r="BE53" s="57"/>
      <c r="BF53" s="57"/>
      <c r="BG53" s="57"/>
      <c r="BH53" s="57"/>
      <c r="BI53" s="57"/>
      <c r="BJ53" s="57"/>
      <c r="BK53" s="57"/>
      <c r="BL53" s="57"/>
      <c r="BM53" s="57"/>
      <c r="BN53" s="57"/>
      <c r="BO53" s="45" t="str">
        <f t="shared" si="27"/>
        <v/>
      </c>
      <c r="BP53" s="44"/>
      <c r="BQ53" s="44"/>
      <c r="BR53" s="45"/>
      <c r="BS53" s="44"/>
      <c r="BT53" s="44"/>
      <c r="BU53" s="45"/>
      <c r="BV53" s="44"/>
      <c r="BW53" s="44"/>
      <c r="BX53" s="45"/>
      <c r="BY53" s="44"/>
      <c r="BZ53" s="44"/>
      <c r="CA53" s="45"/>
      <c r="CB53" s="44"/>
      <c r="CC53" s="44"/>
      <c r="CD53" s="45"/>
      <c r="CE53" s="46" t="str">
        <f t="shared" si="28"/>
        <v/>
      </c>
      <c r="CF53" s="47" t="str">
        <f t="shared" si="29"/>
        <v/>
      </c>
      <c r="CG53" s="48"/>
      <c r="CH53" s="57"/>
      <c r="CI53" s="49" t="str">
        <f t="shared" si="30"/>
        <v/>
      </c>
      <c r="CJ53" s="48"/>
      <c r="CK53" s="57"/>
      <c r="CL53" s="49" t="str">
        <f t="shared" si="31"/>
        <v/>
      </c>
    </row>
    <row r="54" spans="1:90" x14ac:dyDescent="0.25">
      <c r="A54" s="8"/>
      <c r="B54" s="8"/>
      <c r="C54" s="8"/>
      <c r="E54" s="50" t="str">
        <f t="shared" si="16"/>
        <v/>
      </c>
      <c r="F54" s="8" t="str">
        <f t="shared" si="17"/>
        <v/>
      </c>
      <c r="G54" s="8" t="str">
        <f t="shared" si="18"/>
        <v/>
      </c>
      <c r="H54" s="50" t="str">
        <f t="shared" si="19"/>
        <v/>
      </c>
      <c r="I54" s="8" t="str">
        <f t="shared" si="20"/>
        <v/>
      </c>
      <c r="J54" s="8" t="str">
        <f t="shared" si="21"/>
        <v/>
      </c>
      <c r="K54" s="8"/>
      <c r="L54" s="13"/>
      <c r="M54" s="14"/>
      <c r="N54" s="44" t="str">
        <f t="shared" si="22"/>
        <v/>
      </c>
      <c r="O54" s="44" t="str">
        <f t="shared" si="23"/>
        <v/>
      </c>
      <c r="Q54" s="44"/>
      <c r="R54" s="44"/>
      <c r="S54" s="45"/>
      <c r="T54" s="44"/>
      <c r="U54" s="44"/>
      <c r="V54" s="45"/>
      <c r="W54" s="44"/>
      <c r="X54" s="44"/>
      <c r="Y54" s="45"/>
      <c r="Z54" s="44"/>
      <c r="AA54" s="44"/>
      <c r="AB54" s="45"/>
      <c r="AC54" s="44"/>
      <c r="AD54" s="44"/>
      <c r="AE54" s="45"/>
      <c r="AF54" s="45" t="str">
        <f t="shared" si="24"/>
        <v/>
      </c>
      <c r="AG54" s="44"/>
      <c r="AH54" s="44"/>
      <c r="AI54" s="45"/>
      <c r="AJ54" s="44"/>
      <c r="AK54" s="44"/>
      <c r="AL54" s="45"/>
      <c r="AM54" s="44"/>
      <c r="AN54" s="44"/>
      <c r="AO54" s="45"/>
      <c r="AP54" s="44"/>
      <c r="AQ54" s="44"/>
      <c r="AR54" s="45"/>
      <c r="AS54" s="44"/>
      <c r="AT54" s="44"/>
      <c r="AU54" s="45"/>
      <c r="AV54" s="44"/>
      <c r="AW54" s="46" t="str">
        <f t="shared" si="25"/>
        <v/>
      </c>
      <c r="AX54" s="47" t="str">
        <f t="shared" si="26"/>
        <v/>
      </c>
      <c r="AY54" s="48"/>
      <c r="AZ54" s="57"/>
      <c r="BA54" s="57"/>
      <c r="BB54" s="57"/>
      <c r="BC54" s="57"/>
      <c r="BD54" s="57"/>
      <c r="BE54" s="57"/>
      <c r="BF54" s="57"/>
      <c r="BG54" s="57"/>
      <c r="BH54" s="57"/>
      <c r="BI54" s="57"/>
      <c r="BJ54" s="57"/>
      <c r="BK54" s="57"/>
      <c r="BL54" s="57"/>
      <c r="BM54" s="57"/>
      <c r="BN54" s="57"/>
      <c r="BO54" s="45" t="str">
        <f t="shared" si="27"/>
        <v/>
      </c>
      <c r="BP54" s="44"/>
      <c r="BQ54" s="44"/>
      <c r="BR54" s="45"/>
      <c r="BS54" s="44"/>
      <c r="BT54" s="44"/>
      <c r="BU54" s="45"/>
      <c r="BV54" s="44"/>
      <c r="BW54" s="44"/>
      <c r="BX54" s="45"/>
      <c r="BY54" s="44"/>
      <c r="BZ54" s="44"/>
      <c r="CA54" s="45"/>
      <c r="CB54" s="44"/>
      <c r="CC54" s="44"/>
      <c r="CD54" s="45"/>
      <c r="CE54" s="46" t="str">
        <f t="shared" si="28"/>
        <v/>
      </c>
      <c r="CF54" s="47" t="str">
        <f t="shared" si="29"/>
        <v/>
      </c>
      <c r="CG54" s="48"/>
      <c r="CH54" s="57"/>
      <c r="CI54" s="49" t="str">
        <f t="shared" si="30"/>
        <v/>
      </c>
      <c r="CJ54" s="48"/>
      <c r="CK54" s="57"/>
      <c r="CL54" s="49" t="str">
        <f t="shared" si="31"/>
        <v/>
      </c>
    </row>
    <row r="55" spans="1:90" x14ac:dyDescent="0.25">
      <c r="A55" s="8"/>
      <c r="B55" s="8"/>
      <c r="C55" s="8"/>
      <c r="E55" s="50" t="str">
        <f t="shared" si="16"/>
        <v/>
      </c>
      <c r="F55" s="8" t="str">
        <f t="shared" si="17"/>
        <v/>
      </c>
      <c r="G55" s="8" t="str">
        <f t="shared" si="18"/>
        <v/>
      </c>
      <c r="H55" s="50" t="str">
        <f t="shared" si="19"/>
        <v/>
      </c>
      <c r="I55" s="8" t="str">
        <f t="shared" si="20"/>
        <v/>
      </c>
      <c r="J55" s="8" t="str">
        <f t="shared" si="21"/>
        <v/>
      </c>
      <c r="K55" s="8"/>
      <c r="L55" s="13"/>
      <c r="M55" s="14"/>
      <c r="N55" s="44" t="str">
        <f t="shared" si="22"/>
        <v/>
      </c>
      <c r="O55" s="44" t="str">
        <f t="shared" si="23"/>
        <v/>
      </c>
      <c r="Q55" s="44"/>
      <c r="R55" s="44"/>
      <c r="S55" s="45"/>
      <c r="T55" s="44"/>
      <c r="U55" s="44"/>
      <c r="V55" s="45"/>
      <c r="W55" s="44"/>
      <c r="X55" s="44"/>
      <c r="Y55" s="45"/>
      <c r="Z55" s="44"/>
      <c r="AA55" s="44"/>
      <c r="AB55" s="45"/>
      <c r="AC55" s="44"/>
      <c r="AD55" s="44"/>
      <c r="AE55" s="45"/>
      <c r="AF55" s="45" t="str">
        <f t="shared" si="24"/>
        <v/>
      </c>
      <c r="AG55" s="44"/>
      <c r="AH55" s="44"/>
      <c r="AI55" s="45"/>
      <c r="AJ55" s="44"/>
      <c r="AK55" s="44"/>
      <c r="AL55" s="45"/>
      <c r="AM55" s="44"/>
      <c r="AN55" s="44"/>
      <c r="AO55" s="45"/>
      <c r="AP55" s="44"/>
      <c r="AQ55" s="44"/>
      <c r="AR55" s="45"/>
      <c r="AS55" s="44"/>
      <c r="AT55" s="44"/>
      <c r="AU55" s="45"/>
      <c r="AV55" s="44"/>
      <c r="AW55" s="46" t="str">
        <f t="shared" si="25"/>
        <v/>
      </c>
      <c r="AX55" s="47" t="str">
        <f t="shared" si="26"/>
        <v/>
      </c>
      <c r="AY55" s="48"/>
      <c r="AZ55" s="57"/>
      <c r="BA55" s="57"/>
      <c r="BB55" s="57"/>
      <c r="BC55" s="57"/>
      <c r="BD55" s="57"/>
      <c r="BE55" s="57"/>
      <c r="BF55" s="57"/>
      <c r="BG55" s="57"/>
      <c r="BH55" s="57"/>
      <c r="BI55" s="57"/>
      <c r="BJ55" s="57"/>
      <c r="BK55" s="57"/>
      <c r="BL55" s="57"/>
      <c r="BM55" s="57"/>
      <c r="BN55" s="57"/>
      <c r="BO55" s="45" t="str">
        <f t="shared" si="27"/>
        <v/>
      </c>
      <c r="BP55" s="44"/>
      <c r="BQ55" s="44"/>
      <c r="BR55" s="45"/>
      <c r="BS55" s="44"/>
      <c r="BT55" s="44"/>
      <c r="BU55" s="45"/>
      <c r="BV55" s="44"/>
      <c r="BW55" s="44"/>
      <c r="BX55" s="45"/>
      <c r="BY55" s="44"/>
      <c r="BZ55" s="44"/>
      <c r="CA55" s="45"/>
      <c r="CB55" s="44"/>
      <c r="CC55" s="44"/>
      <c r="CD55" s="45"/>
      <c r="CE55" s="46" t="str">
        <f t="shared" si="28"/>
        <v/>
      </c>
      <c r="CF55" s="47" t="str">
        <f t="shared" si="29"/>
        <v/>
      </c>
      <c r="CG55" s="48"/>
      <c r="CH55" s="57"/>
      <c r="CI55" s="49" t="str">
        <f t="shared" si="30"/>
        <v/>
      </c>
      <c r="CJ55" s="48"/>
      <c r="CK55" s="57"/>
      <c r="CL55" s="49" t="str">
        <f t="shared" si="31"/>
        <v/>
      </c>
    </row>
    <row r="56" spans="1:90" x14ac:dyDescent="0.25">
      <c r="A56" s="8"/>
      <c r="B56" s="8"/>
      <c r="C56" s="8"/>
      <c r="E56" s="50" t="str">
        <f t="shared" si="16"/>
        <v/>
      </c>
      <c r="F56" s="8" t="str">
        <f t="shared" si="17"/>
        <v/>
      </c>
      <c r="G56" s="8" t="str">
        <f t="shared" si="18"/>
        <v/>
      </c>
      <c r="H56" s="50" t="str">
        <f t="shared" si="19"/>
        <v/>
      </c>
      <c r="I56" s="8" t="str">
        <f t="shared" si="20"/>
        <v/>
      </c>
      <c r="J56" s="8" t="str">
        <f t="shared" si="21"/>
        <v/>
      </c>
      <c r="K56" s="8"/>
      <c r="L56" s="13"/>
      <c r="M56" s="14"/>
      <c r="N56" s="44" t="str">
        <f t="shared" si="22"/>
        <v/>
      </c>
      <c r="O56" s="44" t="str">
        <f t="shared" si="23"/>
        <v/>
      </c>
      <c r="Q56" s="44"/>
      <c r="R56" s="44"/>
      <c r="S56" s="45"/>
      <c r="T56" s="44"/>
      <c r="U56" s="44"/>
      <c r="V56" s="45"/>
      <c r="W56" s="44"/>
      <c r="X56" s="44"/>
      <c r="Y56" s="45"/>
      <c r="Z56" s="44"/>
      <c r="AA56" s="44"/>
      <c r="AB56" s="45"/>
      <c r="AC56" s="44"/>
      <c r="AD56" s="44"/>
      <c r="AE56" s="45"/>
      <c r="AF56" s="45" t="str">
        <f t="shared" si="24"/>
        <v/>
      </c>
      <c r="AG56" s="44"/>
      <c r="AH56" s="44"/>
      <c r="AI56" s="45"/>
      <c r="AJ56" s="44"/>
      <c r="AK56" s="44"/>
      <c r="AL56" s="45"/>
      <c r="AM56" s="44"/>
      <c r="AN56" s="44"/>
      <c r="AO56" s="45"/>
      <c r="AP56" s="44"/>
      <c r="AQ56" s="44"/>
      <c r="AR56" s="45"/>
      <c r="AS56" s="44"/>
      <c r="AT56" s="44"/>
      <c r="AU56" s="45"/>
      <c r="AV56" s="44"/>
      <c r="AW56" s="46" t="str">
        <f t="shared" si="25"/>
        <v/>
      </c>
      <c r="AX56" s="47" t="str">
        <f t="shared" si="26"/>
        <v/>
      </c>
      <c r="AY56" s="48"/>
      <c r="AZ56" s="57"/>
      <c r="BA56" s="57"/>
      <c r="BB56" s="57"/>
      <c r="BC56" s="57"/>
      <c r="BD56" s="57"/>
      <c r="BE56" s="57"/>
      <c r="BF56" s="57"/>
      <c r="BG56" s="57"/>
      <c r="BH56" s="57"/>
      <c r="BI56" s="57"/>
      <c r="BJ56" s="57"/>
      <c r="BK56" s="57"/>
      <c r="BL56" s="57"/>
      <c r="BM56" s="57"/>
      <c r="BN56" s="57"/>
      <c r="BO56" s="45" t="str">
        <f t="shared" si="27"/>
        <v/>
      </c>
      <c r="BP56" s="44"/>
      <c r="BQ56" s="44"/>
      <c r="BR56" s="45"/>
      <c r="BS56" s="44"/>
      <c r="BT56" s="44"/>
      <c r="BU56" s="45"/>
      <c r="BV56" s="44"/>
      <c r="BW56" s="44"/>
      <c r="BX56" s="45"/>
      <c r="BY56" s="44"/>
      <c r="BZ56" s="44"/>
      <c r="CA56" s="45"/>
      <c r="CB56" s="44"/>
      <c r="CC56" s="44"/>
      <c r="CD56" s="45"/>
      <c r="CE56" s="46" t="str">
        <f t="shared" si="28"/>
        <v/>
      </c>
      <c r="CF56" s="47" t="str">
        <f t="shared" si="29"/>
        <v/>
      </c>
      <c r="CG56" s="48"/>
      <c r="CH56" s="57"/>
      <c r="CI56" s="49" t="str">
        <f t="shared" si="30"/>
        <v/>
      </c>
      <c r="CJ56" s="48"/>
      <c r="CK56" s="57"/>
      <c r="CL56" s="49" t="str">
        <f t="shared" si="31"/>
        <v/>
      </c>
    </row>
    <row r="57" spans="1:90" x14ac:dyDescent="0.25">
      <c r="A57" s="8"/>
      <c r="B57" s="8"/>
      <c r="C57" s="8"/>
      <c r="E57" s="50" t="str">
        <f t="shared" si="16"/>
        <v/>
      </c>
      <c r="F57" s="8" t="str">
        <f t="shared" si="17"/>
        <v/>
      </c>
      <c r="G57" s="8" t="str">
        <f t="shared" si="18"/>
        <v/>
      </c>
      <c r="H57" s="50" t="str">
        <f t="shared" si="19"/>
        <v/>
      </c>
      <c r="I57" s="8" t="str">
        <f t="shared" si="20"/>
        <v/>
      </c>
      <c r="J57" s="8" t="str">
        <f t="shared" si="21"/>
        <v/>
      </c>
      <c r="K57" s="8"/>
      <c r="L57" s="13"/>
      <c r="M57" s="14"/>
      <c r="N57" s="44" t="str">
        <f t="shared" si="22"/>
        <v/>
      </c>
      <c r="O57" s="44" t="str">
        <f t="shared" si="23"/>
        <v/>
      </c>
      <c r="Q57" s="44"/>
      <c r="R57" s="44"/>
      <c r="S57" s="45"/>
      <c r="T57" s="44"/>
      <c r="U57" s="44"/>
      <c r="V57" s="45"/>
      <c r="W57" s="44"/>
      <c r="X57" s="44"/>
      <c r="Y57" s="45"/>
      <c r="Z57" s="44"/>
      <c r="AA57" s="44"/>
      <c r="AB57" s="45"/>
      <c r="AC57" s="44"/>
      <c r="AD57" s="44"/>
      <c r="AE57" s="45"/>
      <c r="AF57" s="45" t="str">
        <f t="shared" si="24"/>
        <v/>
      </c>
      <c r="AG57" s="44"/>
      <c r="AH57" s="44"/>
      <c r="AI57" s="45"/>
      <c r="AJ57" s="44"/>
      <c r="AK57" s="44"/>
      <c r="AL57" s="45"/>
      <c r="AM57" s="44"/>
      <c r="AN57" s="44"/>
      <c r="AO57" s="45"/>
      <c r="AP57" s="44"/>
      <c r="AQ57" s="44"/>
      <c r="AR57" s="45"/>
      <c r="AS57" s="44"/>
      <c r="AT57" s="44"/>
      <c r="AU57" s="45"/>
      <c r="AV57" s="44"/>
      <c r="AW57" s="46" t="str">
        <f t="shared" si="25"/>
        <v/>
      </c>
      <c r="AX57" s="47" t="str">
        <f t="shared" si="26"/>
        <v/>
      </c>
      <c r="AY57" s="48"/>
      <c r="AZ57" s="57"/>
      <c r="BA57" s="57"/>
      <c r="BB57" s="57"/>
      <c r="BC57" s="57"/>
      <c r="BD57" s="57"/>
      <c r="BE57" s="57"/>
      <c r="BF57" s="57"/>
      <c r="BG57" s="57"/>
      <c r="BH57" s="57"/>
      <c r="BI57" s="57"/>
      <c r="BJ57" s="57"/>
      <c r="BK57" s="57"/>
      <c r="BL57" s="57"/>
      <c r="BM57" s="57"/>
      <c r="BN57" s="57"/>
      <c r="BO57" s="45" t="str">
        <f t="shared" si="27"/>
        <v/>
      </c>
      <c r="BP57" s="44"/>
      <c r="BQ57" s="44"/>
      <c r="BR57" s="45"/>
      <c r="BS57" s="44"/>
      <c r="BT57" s="44"/>
      <c r="BU57" s="45"/>
      <c r="BV57" s="44"/>
      <c r="BW57" s="44"/>
      <c r="BX57" s="45"/>
      <c r="BY57" s="44"/>
      <c r="BZ57" s="44"/>
      <c r="CA57" s="45"/>
      <c r="CB57" s="44"/>
      <c r="CC57" s="44"/>
      <c r="CD57" s="45"/>
      <c r="CE57" s="46" t="str">
        <f t="shared" si="28"/>
        <v/>
      </c>
      <c r="CF57" s="47" t="str">
        <f t="shared" si="29"/>
        <v/>
      </c>
      <c r="CG57" s="48"/>
      <c r="CH57" s="57"/>
      <c r="CI57" s="49" t="str">
        <f t="shared" si="30"/>
        <v/>
      </c>
      <c r="CJ57" s="48"/>
      <c r="CK57" s="57"/>
      <c r="CL57" s="49" t="str">
        <f t="shared" si="31"/>
        <v/>
      </c>
    </row>
    <row r="58" spans="1:90" x14ac:dyDescent="0.25">
      <c r="A58" s="8"/>
      <c r="B58" s="8"/>
      <c r="C58" s="8"/>
      <c r="E58" s="50" t="str">
        <f t="shared" si="16"/>
        <v/>
      </c>
      <c r="F58" s="8" t="str">
        <f t="shared" si="17"/>
        <v/>
      </c>
      <c r="G58" s="8" t="str">
        <f t="shared" si="18"/>
        <v/>
      </c>
      <c r="H58" s="50" t="str">
        <f t="shared" si="19"/>
        <v/>
      </c>
      <c r="I58" s="8" t="str">
        <f t="shared" si="20"/>
        <v/>
      </c>
      <c r="J58" s="8" t="str">
        <f t="shared" si="21"/>
        <v/>
      </c>
      <c r="K58" s="8"/>
      <c r="L58" s="13"/>
      <c r="M58" s="14"/>
      <c r="N58" s="44" t="str">
        <f t="shared" si="22"/>
        <v/>
      </c>
      <c r="O58" s="44" t="str">
        <f t="shared" si="23"/>
        <v/>
      </c>
      <c r="Q58" s="44"/>
      <c r="R58" s="44"/>
      <c r="S58" s="45"/>
      <c r="T58" s="44"/>
      <c r="U58" s="44"/>
      <c r="V58" s="45"/>
      <c r="W58" s="44"/>
      <c r="X58" s="44"/>
      <c r="Y58" s="45"/>
      <c r="Z58" s="44"/>
      <c r="AA58" s="44"/>
      <c r="AB58" s="45"/>
      <c r="AC58" s="44"/>
      <c r="AD58" s="44"/>
      <c r="AE58" s="45"/>
      <c r="AF58" s="45" t="str">
        <f t="shared" si="24"/>
        <v/>
      </c>
      <c r="AG58" s="44"/>
      <c r="AH58" s="44"/>
      <c r="AI58" s="45"/>
      <c r="AJ58" s="44"/>
      <c r="AK58" s="44"/>
      <c r="AL58" s="45"/>
      <c r="AM58" s="44"/>
      <c r="AN58" s="44"/>
      <c r="AO58" s="45"/>
      <c r="AP58" s="44"/>
      <c r="AQ58" s="44"/>
      <c r="AR58" s="45"/>
      <c r="AS58" s="44"/>
      <c r="AT58" s="44"/>
      <c r="AU58" s="45"/>
      <c r="AV58" s="44"/>
      <c r="AW58" s="46" t="str">
        <f t="shared" si="25"/>
        <v/>
      </c>
      <c r="AX58" s="47" t="str">
        <f t="shared" si="26"/>
        <v/>
      </c>
      <c r="AY58" s="48"/>
      <c r="AZ58" s="57"/>
      <c r="BA58" s="57"/>
      <c r="BB58" s="57"/>
      <c r="BC58" s="57"/>
      <c r="BD58" s="57"/>
      <c r="BE58" s="57"/>
      <c r="BF58" s="57"/>
      <c r="BG58" s="57"/>
      <c r="BH58" s="57"/>
      <c r="BI58" s="57"/>
      <c r="BJ58" s="57"/>
      <c r="BK58" s="57"/>
      <c r="BL58" s="57"/>
      <c r="BM58" s="57"/>
      <c r="BN58" s="57"/>
      <c r="BO58" s="45" t="str">
        <f t="shared" si="27"/>
        <v/>
      </c>
      <c r="BP58" s="44"/>
      <c r="BQ58" s="44"/>
      <c r="BR58" s="45"/>
      <c r="BS58" s="44"/>
      <c r="BT58" s="44"/>
      <c r="BU58" s="45"/>
      <c r="BV58" s="44"/>
      <c r="BW58" s="44"/>
      <c r="BX58" s="45"/>
      <c r="BY58" s="44"/>
      <c r="BZ58" s="44"/>
      <c r="CA58" s="45"/>
      <c r="CB58" s="44"/>
      <c r="CC58" s="44"/>
      <c r="CD58" s="45"/>
      <c r="CE58" s="46" t="str">
        <f t="shared" si="28"/>
        <v/>
      </c>
      <c r="CF58" s="47" t="str">
        <f t="shared" si="29"/>
        <v/>
      </c>
      <c r="CG58" s="48"/>
      <c r="CH58" s="57"/>
      <c r="CI58" s="49" t="str">
        <f t="shared" si="30"/>
        <v/>
      </c>
      <c r="CJ58" s="48"/>
      <c r="CK58" s="57"/>
      <c r="CL58" s="49" t="str">
        <f t="shared" si="31"/>
        <v/>
      </c>
    </row>
    <row r="59" spans="1:90" x14ac:dyDescent="0.25">
      <c r="A59" s="8"/>
      <c r="B59" s="8"/>
      <c r="C59" s="8"/>
      <c r="E59" s="50" t="str">
        <f t="shared" si="16"/>
        <v/>
      </c>
      <c r="F59" s="8" t="str">
        <f t="shared" si="17"/>
        <v/>
      </c>
      <c r="G59" s="8" t="str">
        <f t="shared" si="18"/>
        <v/>
      </c>
      <c r="H59" s="50" t="str">
        <f t="shared" si="19"/>
        <v/>
      </c>
      <c r="I59" s="8" t="str">
        <f t="shared" si="20"/>
        <v/>
      </c>
      <c r="J59" s="8" t="str">
        <f t="shared" si="21"/>
        <v/>
      </c>
      <c r="K59" s="8"/>
      <c r="L59" s="13"/>
      <c r="M59" s="14"/>
      <c r="N59" s="44" t="str">
        <f t="shared" si="22"/>
        <v/>
      </c>
      <c r="O59" s="44" t="str">
        <f t="shared" si="23"/>
        <v/>
      </c>
      <c r="Q59" s="44"/>
      <c r="R59" s="44"/>
      <c r="S59" s="45"/>
      <c r="T59" s="44"/>
      <c r="U59" s="44"/>
      <c r="V59" s="45"/>
      <c r="W59" s="44"/>
      <c r="X59" s="44"/>
      <c r="Y59" s="45"/>
      <c r="Z59" s="44"/>
      <c r="AA59" s="44"/>
      <c r="AB59" s="45"/>
      <c r="AC59" s="44"/>
      <c r="AD59" s="44"/>
      <c r="AE59" s="45"/>
      <c r="AF59" s="45" t="str">
        <f t="shared" si="24"/>
        <v/>
      </c>
      <c r="AG59" s="44"/>
      <c r="AH59" s="44"/>
      <c r="AI59" s="45"/>
      <c r="AJ59" s="44"/>
      <c r="AK59" s="44"/>
      <c r="AL59" s="45"/>
      <c r="AM59" s="44"/>
      <c r="AN59" s="44"/>
      <c r="AO59" s="45"/>
      <c r="AP59" s="44"/>
      <c r="AQ59" s="44"/>
      <c r="AR59" s="45"/>
      <c r="AS59" s="44"/>
      <c r="AT59" s="44"/>
      <c r="AU59" s="45"/>
      <c r="AV59" s="44"/>
      <c r="AW59" s="46" t="str">
        <f t="shared" si="25"/>
        <v/>
      </c>
      <c r="AX59" s="47" t="str">
        <f t="shared" si="26"/>
        <v/>
      </c>
      <c r="AY59" s="48"/>
      <c r="AZ59" s="57"/>
      <c r="BA59" s="57"/>
      <c r="BB59" s="57"/>
      <c r="BC59" s="57"/>
      <c r="BD59" s="57"/>
      <c r="BE59" s="57"/>
      <c r="BF59" s="57"/>
      <c r="BG59" s="57"/>
      <c r="BH59" s="57"/>
      <c r="BI59" s="57"/>
      <c r="BJ59" s="57"/>
      <c r="BK59" s="57"/>
      <c r="BL59" s="57"/>
      <c r="BM59" s="57"/>
      <c r="BN59" s="57"/>
      <c r="BO59" s="45" t="str">
        <f t="shared" si="27"/>
        <v/>
      </c>
      <c r="BP59" s="44"/>
      <c r="BQ59" s="44"/>
      <c r="BR59" s="45"/>
      <c r="BS59" s="44"/>
      <c r="BT59" s="44"/>
      <c r="BU59" s="45"/>
      <c r="BV59" s="44"/>
      <c r="BW59" s="44"/>
      <c r="BX59" s="45"/>
      <c r="BY59" s="44"/>
      <c r="BZ59" s="44"/>
      <c r="CA59" s="45"/>
      <c r="CB59" s="44"/>
      <c r="CC59" s="44"/>
      <c r="CD59" s="45"/>
      <c r="CE59" s="46" t="str">
        <f t="shared" si="28"/>
        <v/>
      </c>
      <c r="CF59" s="47" t="str">
        <f t="shared" si="29"/>
        <v/>
      </c>
      <c r="CG59" s="48"/>
      <c r="CH59" s="57"/>
      <c r="CI59" s="49" t="str">
        <f t="shared" si="30"/>
        <v/>
      </c>
      <c r="CJ59" s="48"/>
      <c r="CK59" s="57"/>
      <c r="CL59" s="49" t="str">
        <f t="shared" si="31"/>
        <v/>
      </c>
    </row>
    <row r="60" spans="1:90" x14ac:dyDescent="0.25">
      <c r="A60" s="8"/>
      <c r="B60" s="8"/>
      <c r="C60" s="8"/>
      <c r="E60" s="50" t="str">
        <f t="shared" si="16"/>
        <v/>
      </c>
      <c r="F60" s="8" t="str">
        <f t="shared" si="17"/>
        <v/>
      </c>
      <c r="G60" s="8" t="str">
        <f t="shared" si="18"/>
        <v/>
      </c>
      <c r="H60" s="50" t="str">
        <f t="shared" si="19"/>
        <v/>
      </c>
      <c r="I60" s="8" t="str">
        <f t="shared" si="20"/>
        <v/>
      </c>
      <c r="J60" s="8" t="str">
        <f t="shared" si="21"/>
        <v/>
      </c>
      <c r="K60" s="8"/>
      <c r="L60" s="13"/>
      <c r="M60" s="14"/>
      <c r="N60" s="44" t="str">
        <f t="shared" si="22"/>
        <v/>
      </c>
      <c r="O60" s="44" t="str">
        <f t="shared" si="23"/>
        <v/>
      </c>
      <c r="Q60" s="44"/>
      <c r="R60" s="44"/>
      <c r="S60" s="45"/>
      <c r="T60" s="44"/>
      <c r="U60" s="44"/>
      <c r="V60" s="45"/>
      <c r="W60" s="44"/>
      <c r="X60" s="44"/>
      <c r="Y60" s="45"/>
      <c r="Z60" s="44"/>
      <c r="AA60" s="44"/>
      <c r="AB60" s="45"/>
      <c r="AC60" s="44"/>
      <c r="AD60" s="44"/>
      <c r="AE60" s="45"/>
      <c r="AF60" s="45" t="str">
        <f t="shared" si="24"/>
        <v/>
      </c>
      <c r="AG60" s="44"/>
      <c r="AH60" s="44"/>
      <c r="AI60" s="45"/>
      <c r="AJ60" s="44"/>
      <c r="AK60" s="44"/>
      <c r="AL60" s="45"/>
      <c r="AM60" s="44"/>
      <c r="AN60" s="44"/>
      <c r="AO60" s="45"/>
      <c r="AP60" s="44"/>
      <c r="AQ60" s="44"/>
      <c r="AR60" s="45"/>
      <c r="AS60" s="44"/>
      <c r="AT60" s="44"/>
      <c r="AU60" s="45"/>
      <c r="AV60" s="44"/>
      <c r="AW60" s="46" t="str">
        <f t="shared" si="25"/>
        <v/>
      </c>
      <c r="AX60" s="47" t="str">
        <f t="shared" si="26"/>
        <v/>
      </c>
      <c r="AY60" s="48"/>
      <c r="AZ60" s="57"/>
      <c r="BA60" s="57"/>
      <c r="BB60" s="57"/>
      <c r="BC60" s="57"/>
      <c r="BD60" s="57"/>
      <c r="BE60" s="57"/>
      <c r="BF60" s="57"/>
      <c r="BG60" s="57"/>
      <c r="BH60" s="57"/>
      <c r="BI60" s="57"/>
      <c r="BJ60" s="57"/>
      <c r="BK60" s="57"/>
      <c r="BL60" s="57"/>
      <c r="BM60" s="57"/>
      <c r="BN60" s="57"/>
      <c r="BO60" s="45" t="str">
        <f t="shared" si="27"/>
        <v/>
      </c>
      <c r="BP60" s="44"/>
      <c r="BQ60" s="44"/>
      <c r="BR60" s="45"/>
      <c r="BS60" s="44"/>
      <c r="BT60" s="44"/>
      <c r="BU60" s="45"/>
      <c r="BV60" s="44"/>
      <c r="BW60" s="44"/>
      <c r="BX60" s="45"/>
      <c r="BY60" s="44"/>
      <c r="BZ60" s="44"/>
      <c r="CA60" s="45"/>
      <c r="CB60" s="44"/>
      <c r="CC60" s="44"/>
      <c r="CD60" s="45"/>
      <c r="CE60" s="46" t="str">
        <f t="shared" si="28"/>
        <v/>
      </c>
      <c r="CF60" s="47" t="str">
        <f t="shared" si="29"/>
        <v/>
      </c>
      <c r="CG60" s="48"/>
      <c r="CH60" s="57"/>
      <c r="CI60" s="49" t="str">
        <f t="shared" si="30"/>
        <v/>
      </c>
      <c r="CJ60" s="48"/>
      <c r="CK60" s="57"/>
      <c r="CL60" s="49" t="str">
        <f t="shared" si="31"/>
        <v/>
      </c>
    </row>
  </sheetData>
  <sheetProtection formatCells="0" formatColumns="0" formatRows="0" insertColumns="0" insertRows="0" insertHyperlinks="0" deleteColumns="0" deleteRows="0" sort="0" autoFilter="0" pivotTables="0"/>
  <mergeCells count="44">
    <mergeCell ref="A8:A10"/>
    <mergeCell ref="B8:B10"/>
    <mergeCell ref="C8:C10"/>
    <mergeCell ref="E9:G9"/>
    <mergeCell ref="H9:J9"/>
    <mergeCell ref="K9:K10"/>
    <mergeCell ref="E7:J8"/>
    <mergeCell ref="C1:O1"/>
    <mergeCell ref="N9:N10"/>
    <mergeCell ref="O9:O10"/>
    <mergeCell ref="N7:O8"/>
    <mergeCell ref="AV8:AV10"/>
    <mergeCell ref="AF9:AF10"/>
    <mergeCell ref="AG9:AI9"/>
    <mergeCell ref="AJ9:AL9"/>
    <mergeCell ref="AM9:AO9"/>
    <mergeCell ref="AP9:AR9"/>
    <mergeCell ref="AS9:AU9"/>
    <mergeCell ref="Q9:S9"/>
    <mergeCell ref="T9:V9"/>
    <mergeCell ref="W9:Y9"/>
    <mergeCell ref="Z9:AB9"/>
    <mergeCell ref="AC9:AE9"/>
    <mergeCell ref="CK8:CK10"/>
    <mergeCell ref="CQ11:CS11"/>
    <mergeCell ref="CQ25:CS25"/>
    <mergeCell ref="AW8:AW10"/>
    <mergeCell ref="AX8:AX10"/>
    <mergeCell ref="CL8:CL10"/>
    <mergeCell ref="CE8:CE10"/>
    <mergeCell ref="AZ9:BB9"/>
    <mergeCell ref="BC9:BE9"/>
    <mergeCell ref="BF9:BH9"/>
    <mergeCell ref="BI9:BK9"/>
    <mergeCell ref="BL9:BN9"/>
    <mergeCell ref="BO9:BO10"/>
    <mergeCell ref="BP9:BR9"/>
    <mergeCell ref="BS9:BU9"/>
    <mergeCell ref="BV9:BX9"/>
    <mergeCell ref="BY9:CA9"/>
    <mergeCell ref="CB9:CD9"/>
    <mergeCell ref="CH8:CH10"/>
    <mergeCell ref="CI8:CI10"/>
    <mergeCell ref="CF8:CF10"/>
  </mergeCells>
  <conditionalFormatting sqref="Q45">
    <cfRule type="cellIs" dxfId="22326" priority="439" operator="lessThan">
      <formula>$C$4</formula>
    </cfRule>
  </conditionalFormatting>
  <conditionalFormatting sqref="Q46">
    <cfRule type="cellIs" dxfId="22325" priority="440" operator="lessThan">
      <formula>$C$4</formula>
    </cfRule>
  </conditionalFormatting>
  <conditionalFormatting sqref="Q47">
    <cfRule type="cellIs" dxfId="22324" priority="441" operator="lessThan">
      <formula>$C$4</formula>
    </cfRule>
  </conditionalFormatting>
  <conditionalFormatting sqref="Q48">
    <cfRule type="cellIs" dxfId="22323" priority="442" operator="lessThan">
      <formula>$C$4</formula>
    </cfRule>
  </conditionalFormatting>
  <conditionalFormatting sqref="Q49">
    <cfRule type="cellIs" dxfId="22322" priority="443" operator="lessThan">
      <formula>$C$4</formula>
    </cfRule>
  </conditionalFormatting>
  <conditionalFormatting sqref="Q50">
    <cfRule type="cellIs" dxfId="22321" priority="444" operator="lessThan">
      <formula>$C$4</formula>
    </cfRule>
  </conditionalFormatting>
  <conditionalFormatting sqref="Q51">
    <cfRule type="cellIs" dxfId="22320" priority="445" operator="lessThan">
      <formula>$C$4</formula>
    </cfRule>
  </conditionalFormatting>
  <conditionalFormatting sqref="Q52">
    <cfRule type="cellIs" dxfId="22319" priority="446" operator="lessThan">
      <formula>$C$4</formula>
    </cfRule>
  </conditionalFormatting>
  <conditionalFormatting sqref="Q53">
    <cfRule type="cellIs" dxfId="22318" priority="447" operator="lessThan">
      <formula>$C$4</formula>
    </cfRule>
  </conditionalFormatting>
  <conditionalFormatting sqref="Q54">
    <cfRule type="cellIs" dxfId="22317" priority="448" operator="lessThan">
      <formula>$C$4</formula>
    </cfRule>
  </conditionalFormatting>
  <conditionalFormatting sqref="Q55">
    <cfRule type="cellIs" dxfId="22316" priority="449" operator="lessThan">
      <formula>$C$4</formula>
    </cfRule>
  </conditionalFormatting>
  <conditionalFormatting sqref="Q56">
    <cfRule type="cellIs" dxfId="22315" priority="450" operator="lessThan">
      <formula>$C$4</formula>
    </cfRule>
  </conditionalFormatting>
  <conditionalFormatting sqref="Q57">
    <cfRule type="cellIs" dxfId="22314" priority="451" operator="lessThan">
      <formula>$C$4</formula>
    </cfRule>
  </conditionalFormatting>
  <conditionalFormatting sqref="Q58">
    <cfRule type="cellIs" dxfId="22313" priority="452" operator="lessThan">
      <formula>$C$4</formula>
    </cfRule>
  </conditionalFormatting>
  <conditionalFormatting sqref="Q59">
    <cfRule type="cellIs" dxfId="22312" priority="453" operator="lessThan">
      <formula>$C$4</formula>
    </cfRule>
  </conditionalFormatting>
  <conditionalFormatting sqref="Q60">
    <cfRule type="cellIs" dxfId="22311" priority="454" operator="lessThan">
      <formula>$C$4</formula>
    </cfRule>
  </conditionalFormatting>
  <conditionalFormatting sqref="R45">
    <cfRule type="cellIs" dxfId="22310" priority="489" operator="lessThan">
      <formula>$C$4</formula>
    </cfRule>
  </conditionalFormatting>
  <conditionalFormatting sqref="R46">
    <cfRule type="cellIs" dxfId="22309" priority="490" operator="lessThan">
      <formula>$C$4</formula>
    </cfRule>
  </conditionalFormatting>
  <conditionalFormatting sqref="R47">
    <cfRule type="cellIs" dxfId="22308" priority="491" operator="lessThan">
      <formula>$C$4</formula>
    </cfRule>
  </conditionalFormatting>
  <conditionalFormatting sqref="R48">
    <cfRule type="cellIs" dxfId="22307" priority="492" operator="lessThan">
      <formula>$C$4</formula>
    </cfRule>
  </conditionalFormatting>
  <conditionalFormatting sqref="R49">
    <cfRule type="cellIs" dxfId="22306" priority="493" operator="lessThan">
      <formula>$C$4</formula>
    </cfRule>
  </conditionalFormatting>
  <conditionalFormatting sqref="R50">
    <cfRule type="cellIs" dxfId="22305" priority="494" operator="lessThan">
      <formula>$C$4</formula>
    </cfRule>
  </conditionalFormatting>
  <conditionalFormatting sqref="R51">
    <cfRule type="cellIs" dxfId="22304" priority="495" operator="lessThan">
      <formula>$C$4</formula>
    </cfRule>
  </conditionalFormatting>
  <conditionalFormatting sqref="R52">
    <cfRule type="cellIs" dxfId="22303" priority="496" operator="lessThan">
      <formula>$C$4</formula>
    </cfRule>
  </conditionalFormatting>
  <conditionalFormatting sqref="R53">
    <cfRule type="cellIs" dxfId="22302" priority="497" operator="lessThan">
      <formula>$C$4</formula>
    </cfRule>
  </conditionalFormatting>
  <conditionalFormatting sqref="R54">
    <cfRule type="cellIs" dxfId="22301" priority="498" operator="lessThan">
      <formula>$C$4</formula>
    </cfRule>
  </conditionalFormatting>
  <conditionalFormatting sqref="R55">
    <cfRule type="cellIs" dxfId="22300" priority="499" operator="lessThan">
      <formula>$C$4</formula>
    </cfRule>
  </conditionalFormatting>
  <conditionalFormatting sqref="R56">
    <cfRule type="cellIs" dxfId="22299" priority="500" operator="lessThan">
      <formula>$C$4</formula>
    </cfRule>
  </conditionalFormatting>
  <conditionalFormatting sqref="R57">
    <cfRule type="cellIs" dxfId="22298" priority="501" operator="lessThan">
      <formula>$C$4</formula>
    </cfRule>
  </conditionalFormatting>
  <conditionalFormatting sqref="R58">
    <cfRule type="cellIs" dxfId="22297" priority="502" operator="lessThan">
      <formula>$C$4</formula>
    </cfRule>
  </conditionalFormatting>
  <conditionalFormatting sqref="R59">
    <cfRule type="cellIs" dxfId="22296" priority="503" operator="lessThan">
      <formula>$C$4</formula>
    </cfRule>
  </conditionalFormatting>
  <conditionalFormatting sqref="R60">
    <cfRule type="cellIs" dxfId="22295" priority="504" operator="lessThan">
      <formula>$C$4</formula>
    </cfRule>
  </conditionalFormatting>
  <conditionalFormatting sqref="S45">
    <cfRule type="cellIs" dxfId="22294" priority="539" operator="lessThan">
      <formula>$C$4</formula>
    </cfRule>
  </conditionalFormatting>
  <conditionalFormatting sqref="S46">
    <cfRule type="cellIs" dxfId="22293" priority="540" operator="lessThan">
      <formula>$C$4</formula>
    </cfRule>
  </conditionalFormatting>
  <conditionalFormatting sqref="S47">
    <cfRule type="cellIs" dxfId="22292" priority="541" operator="lessThan">
      <formula>$C$4</formula>
    </cfRule>
  </conditionalFormatting>
  <conditionalFormatting sqref="S48">
    <cfRule type="cellIs" dxfId="22291" priority="542" operator="lessThan">
      <formula>$C$4</formula>
    </cfRule>
  </conditionalFormatting>
  <conditionalFormatting sqref="S49">
    <cfRule type="cellIs" dxfId="22290" priority="543" operator="lessThan">
      <formula>$C$4</formula>
    </cfRule>
  </conditionalFormatting>
  <conditionalFormatting sqref="S50">
    <cfRule type="cellIs" dxfId="22289" priority="544" operator="lessThan">
      <formula>$C$4</formula>
    </cfRule>
  </conditionalFormatting>
  <conditionalFormatting sqref="S51">
    <cfRule type="cellIs" dxfId="22288" priority="545" operator="lessThan">
      <formula>$C$4</formula>
    </cfRule>
  </conditionalFormatting>
  <conditionalFormatting sqref="S52">
    <cfRule type="cellIs" dxfId="22287" priority="546" operator="lessThan">
      <formula>$C$4</formula>
    </cfRule>
  </conditionalFormatting>
  <conditionalFormatting sqref="S53">
    <cfRule type="cellIs" dxfId="22286" priority="547" operator="lessThan">
      <formula>$C$4</formula>
    </cfRule>
  </conditionalFormatting>
  <conditionalFormatting sqref="S54">
    <cfRule type="cellIs" dxfId="22285" priority="548" operator="lessThan">
      <formula>$C$4</formula>
    </cfRule>
  </conditionalFormatting>
  <conditionalFormatting sqref="S55">
    <cfRule type="cellIs" dxfId="22284" priority="549" operator="lessThan">
      <formula>$C$4</formula>
    </cfRule>
  </conditionalFormatting>
  <conditionalFormatting sqref="S56">
    <cfRule type="cellIs" dxfId="22283" priority="550" operator="lessThan">
      <formula>$C$4</formula>
    </cfRule>
  </conditionalFormatting>
  <conditionalFormatting sqref="S57">
    <cfRule type="cellIs" dxfId="22282" priority="551" operator="lessThan">
      <formula>$C$4</formula>
    </cfRule>
  </conditionalFormatting>
  <conditionalFormatting sqref="S58">
    <cfRule type="cellIs" dxfId="22281" priority="552" operator="lessThan">
      <formula>$C$4</formula>
    </cfRule>
  </conditionalFormatting>
  <conditionalFormatting sqref="S59">
    <cfRule type="cellIs" dxfId="22280" priority="553" operator="lessThan">
      <formula>$C$4</formula>
    </cfRule>
  </conditionalFormatting>
  <conditionalFormatting sqref="S60">
    <cfRule type="cellIs" dxfId="22279" priority="554" operator="lessThan">
      <formula>$C$4</formula>
    </cfRule>
  </conditionalFormatting>
  <conditionalFormatting sqref="V45">
    <cfRule type="cellIs" dxfId="22278" priority="589" operator="lessThan">
      <formula>$C$4</formula>
    </cfRule>
  </conditionalFormatting>
  <conditionalFormatting sqref="V46">
    <cfRule type="cellIs" dxfId="22277" priority="590" operator="lessThan">
      <formula>$C$4</formula>
    </cfRule>
  </conditionalFormatting>
  <conditionalFormatting sqref="V47">
    <cfRule type="cellIs" dxfId="22276" priority="591" operator="lessThan">
      <formula>$C$4</formula>
    </cfRule>
  </conditionalFormatting>
  <conditionalFormatting sqref="V48">
    <cfRule type="cellIs" dxfId="22275" priority="592" operator="lessThan">
      <formula>$C$4</formula>
    </cfRule>
  </conditionalFormatting>
  <conditionalFormatting sqref="V49">
    <cfRule type="cellIs" dxfId="22274" priority="593" operator="lessThan">
      <formula>$C$4</formula>
    </cfRule>
  </conditionalFormatting>
  <conditionalFormatting sqref="V50">
    <cfRule type="cellIs" dxfId="22273" priority="594" operator="lessThan">
      <formula>$C$4</formula>
    </cfRule>
  </conditionalFormatting>
  <conditionalFormatting sqref="V51">
    <cfRule type="cellIs" dxfId="22272" priority="595" operator="lessThan">
      <formula>$C$4</formula>
    </cfRule>
  </conditionalFormatting>
  <conditionalFormatting sqref="V52">
    <cfRule type="cellIs" dxfId="22271" priority="596" operator="lessThan">
      <formula>$C$4</formula>
    </cfRule>
  </conditionalFormatting>
  <conditionalFormatting sqref="V53">
    <cfRule type="cellIs" dxfId="22270" priority="597" operator="lessThan">
      <formula>$C$4</formula>
    </cfRule>
  </conditionalFormatting>
  <conditionalFormatting sqref="V54">
    <cfRule type="cellIs" dxfId="22269" priority="598" operator="lessThan">
      <formula>$C$4</formula>
    </cfRule>
  </conditionalFormatting>
  <conditionalFormatting sqref="V55">
    <cfRule type="cellIs" dxfId="22268" priority="599" operator="lessThan">
      <formula>$C$4</formula>
    </cfRule>
  </conditionalFormatting>
  <conditionalFormatting sqref="V56">
    <cfRule type="cellIs" dxfId="22267" priority="600" operator="lessThan">
      <formula>$C$4</formula>
    </cfRule>
  </conditionalFormatting>
  <conditionalFormatting sqref="V57">
    <cfRule type="cellIs" dxfId="22266" priority="601" operator="lessThan">
      <formula>$C$4</formula>
    </cfRule>
  </conditionalFormatting>
  <conditionalFormatting sqref="V58">
    <cfRule type="cellIs" dxfId="22265" priority="602" operator="lessThan">
      <formula>$C$4</formula>
    </cfRule>
  </conditionalFormatting>
  <conditionalFormatting sqref="V59">
    <cfRule type="cellIs" dxfId="22264" priority="603" operator="lessThan">
      <formula>$C$4</formula>
    </cfRule>
  </conditionalFormatting>
  <conditionalFormatting sqref="V60">
    <cfRule type="cellIs" dxfId="22263" priority="604" operator="lessThan">
      <formula>$C$4</formula>
    </cfRule>
  </conditionalFormatting>
  <conditionalFormatting sqref="Y45">
    <cfRule type="cellIs" dxfId="22262" priority="639" operator="lessThan">
      <formula>$C$4</formula>
    </cfRule>
  </conditionalFormatting>
  <conditionalFormatting sqref="Y46">
    <cfRule type="cellIs" dxfId="22261" priority="640" operator="lessThan">
      <formula>$C$4</formula>
    </cfRule>
  </conditionalFormatting>
  <conditionalFormatting sqref="Y47">
    <cfRule type="cellIs" dxfId="22260" priority="641" operator="lessThan">
      <formula>$C$4</formula>
    </cfRule>
  </conditionalFormatting>
  <conditionalFormatting sqref="Y48">
    <cfRule type="cellIs" dxfId="22259" priority="642" operator="lessThan">
      <formula>$C$4</formula>
    </cfRule>
  </conditionalFormatting>
  <conditionalFormatting sqref="Y49">
    <cfRule type="cellIs" dxfId="22258" priority="643" operator="lessThan">
      <formula>$C$4</formula>
    </cfRule>
  </conditionalFormatting>
  <conditionalFormatting sqref="Y50">
    <cfRule type="cellIs" dxfId="22257" priority="644" operator="lessThan">
      <formula>$C$4</formula>
    </cfRule>
  </conditionalFormatting>
  <conditionalFormatting sqref="Y51">
    <cfRule type="cellIs" dxfId="22256" priority="645" operator="lessThan">
      <formula>$C$4</formula>
    </cfRule>
  </conditionalFormatting>
  <conditionalFormatting sqref="Y52">
    <cfRule type="cellIs" dxfId="22255" priority="646" operator="lessThan">
      <formula>$C$4</formula>
    </cfRule>
  </conditionalFormatting>
  <conditionalFormatting sqref="Y53">
    <cfRule type="cellIs" dxfId="22254" priority="647" operator="lessThan">
      <formula>$C$4</formula>
    </cfRule>
  </conditionalFormatting>
  <conditionalFormatting sqref="Y54">
    <cfRule type="cellIs" dxfId="22253" priority="648" operator="lessThan">
      <formula>$C$4</formula>
    </cfRule>
  </conditionalFormatting>
  <conditionalFormatting sqref="Y55">
    <cfRule type="cellIs" dxfId="22252" priority="649" operator="lessThan">
      <formula>$C$4</formula>
    </cfRule>
  </conditionalFormatting>
  <conditionalFormatting sqref="Y56">
    <cfRule type="cellIs" dxfId="22251" priority="650" operator="lessThan">
      <formula>$C$4</formula>
    </cfRule>
  </conditionalFormatting>
  <conditionalFormatting sqref="Y57">
    <cfRule type="cellIs" dxfId="22250" priority="651" operator="lessThan">
      <formula>$C$4</formula>
    </cfRule>
  </conditionalFormatting>
  <conditionalFormatting sqref="Y58">
    <cfRule type="cellIs" dxfId="22249" priority="652" operator="lessThan">
      <formula>$C$4</formula>
    </cfRule>
  </conditionalFormatting>
  <conditionalFormatting sqref="Y59">
    <cfRule type="cellIs" dxfId="22248" priority="653" operator="lessThan">
      <formula>$C$4</formula>
    </cfRule>
  </conditionalFormatting>
  <conditionalFormatting sqref="Y60">
    <cfRule type="cellIs" dxfId="22247" priority="654" operator="lessThan">
      <formula>$C$4</formula>
    </cfRule>
  </conditionalFormatting>
  <conditionalFormatting sqref="Z11">
    <cfRule type="cellIs" dxfId="22246" priority="655" operator="lessThan">
      <formula>$C$4</formula>
    </cfRule>
  </conditionalFormatting>
  <conditionalFormatting sqref="Z12">
    <cfRule type="cellIs" dxfId="22245" priority="656" operator="lessThan">
      <formula>$C$4</formula>
    </cfRule>
  </conditionalFormatting>
  <conditionalFormatting sqref="Z13">
    <cfRule type="cellIs" dxfId="22244" priority="657" operator="lessThan">
      <formula>$C$4</formula>
    </cfRule>
  </conditionalFormatting>
  <conditionalFormatting sqref="Z14">
    <cfRule type="cellIs" dxfId="22243" priority="658" operator="lessThan">
      <formula>$C$4</formula>
    </cfRule>
  </conditionalFormatting>
  <conditionalFormatting sqref="Z15">
    <cfRule type="cellIs" dxfId="22242" priority="659" operator="lessThan">
      <formula>$C$4</formula>
    </cfRule>
  </conditionalFormatting>
  <conditionalFormatting sqref="Z16">
    <cfRule type="cellIs" dxfId="22241" priority="660" operator="lessThan">
      <formula>$C$4</formula>
    </cfRule>
  </conditionalFormatting>
  <conditionalFormatting sqref="Z17">
    <cfRule type="cellIs" dxfId="22240" priority="661" operator="lessThan">
      <formula>$C$4</formula>
    </cfRule>
  </conditionalFormatting>
  <conditionalFormatting sqref="Z18">
    <cfRule type="cellIs" dxfId="22239" priority="662" operator="lessThan">
      <formula>$C$4</formula>
    </cfRule>
  </conditionalFormatting>
  <conditionalFormatting sqref="Z19">
    <cfRule type="cellIs" dxfId="22238" priority="663" operator="lessThan">
      <formula>$C$4</formula>
    </cfRule>
  </conditionalFormatting>
  <conditionalFormatting sqref="Z20">
    <cfRule type="cellIs" dxfId="22237" priority="664" operator="lessThan">
      <formula>$C$4</formula>
    </cfRule>
  </conditionalFormatting>
  <conditionalFormatting sqref="Z21">
    <cfRule type="cellIs" dxfId="22236" priority="665" operator="lessThan">
      <formula>$C$4</formula>
    </cfRule>
  </conditionalFormatting>
  <conditionalFormatting sqref="Z22">
    <cfRule type="cellIs" dxfId="22235" priority="666" operator="lessThan">
      <formula>$C$4</formula>
    </cfRule>
  </conditionalFormatting>
  <conditionalFormatting sqref="Z23">
    <cfRule type="cellIs" dxfId="22234" priority="667" operator="lessThan">
      <formula>$C$4</formula>
    </cfRule>
  </conditionalFormatting>
  <conditionalFormatting sqref="Z24">
    <cfRule type="cellIs" dxfId="22233" priority="668" operator="lessThan">
      <formula>$C$4</formula>
    </cfRule>
  </conditionalFormatting>
  <conditionalFormatting sqref="Z25">
    <cfRule type="cellIs" dxfId="22232" priority="669" operator="lessThan">
      <formula>$C$4</formula>
    </cfRule>
  </conditionalFormatting>
  <conditionalFormatting sqref="Z26">
    <cfRule type="cellIs" dxfId="22231" priority="670" operator="lessThan">
      <formula>$C$4</formula>
    </cfRule>
  </conditionalFormatting>
  <conditionalFormatting sqref="Z27">
    <cfRule type="cellIs" dxfId="22230" priority="671" operator="lessThan">
      <formula>$C$4</formula>
    </cfRule>
  </conditionalFormatting>
  <conditionalFormatting sqref="Z28">
    <cfRule type="cellIs" dxfId="22229" priority="672" operator="lessThan">
      <formula>$C$4</formula>
    </cfRule>
  </conditionalFormatting>
  <conditionalFormatting sqref="Z29">
    <cfRule type="cellIs" dxfId="22228" priority="673" operator="lessThan">
      <formula>$C$4</formula>
    </cfRule>
  </conditionalFormatting>
  <conditionalFormatting sqref="Z30">
    <cfRule type="cellIs" dxfId="22227" priority="674" operator="lessThan">
      <formula>$C$4</formula>
    </cfRule>
  </conditionalFormatting>
  <conditionalFormatting sqref="Z31">
    <cfRule type="cellIs" dxfId="22226" priority="675" operator="lessThan">
      <formula>$C$4</formula>
    </cfRule>
  </conditionalFormatting>
  <conditionalFormatting sqref="Z32">
    <cfRule type="cellIs" dxfId="22225" priority="676" operator="lessThan">
      <formula>$C$4</formula>
    </cfRule>
  </conditionalFormatting>
  <conditionalFormatting sqref="Z33">
    <cfRule type="cellIs" dxfId="22224" priority="677" operator="lessThan">
      <formula>$C$4</formula>
    </cfRule>
  </conditionalFormatting>
  <conditionalFormatting sqref="Z34">
    <cfRule type="cellIs" dxfId="22223" priority="678" operator="lessThan">
      <formula>$C$4</formula>
    </cfRule>
  </conditionalFormatting>
  <conditionalFormatting sqref="Z35">
    <cfRule type="cellIs" dxfId="22222" priority="679" operator="lessThan">
      <formula>$C$4</formula>
    </cfRule>
  </conditionalFormatting>
  <conditionalFormatting sqref="Z36">
    <cfRule type="cellIs" dxfId="22221" priority="680" operator="lessThan">
      <formula>$C$4</formula>
    </cfRule>
  </conditionalFormatting>
  <conditionalFormatting sqref="Z37">
    <cfRule type="cellIs" dxfId="22220" priority="681" operator="lessThan">
      <formula>$C$4</formula>
    </cfRule>
  </conditionalFormatting>
  <conditionalFormatting sqref="Z38">
    <cfRule type="cellIs" dxfId="22219" priority="682" operator="lessThan">
      <formula>$C$4</formula>
    </cfRule>
  </conditionalFormatting>
  <conditionalFormatting sqref="Z39">
    <cfRule type="cellIs" dxfId="22218" priority="683" operator="lessThan">
      <formula>$C$4</formula>
    </cfRule>
  </conditionalFormatting>
  <conditionalFormatting sqref="Z40">
    <cfRule type="cellIs" dxfId="22217" priority="684" operator="lessThan">
      <formula>$C$4</formula>
    </cfRule>
  </conditionalFormatting>
  <conditionalFormatting sqref="Z41">
    <cfRule type="cellIs" dxfId="22216" priority="685" operator="lessThan">
      <formula>$C$4</formula>
    </cfRule>
  </conditionalFormatting>
  <conditionalFormatting sqref="Z42">
    <cfRule type="cellIs" dxfId="22215" priority="686" operator="lessThan">
      <formula>$C$4</formula>
    </cfRule>
  </conditionalFormatting>
  <conditionalFormatting sqref="Z43">
    <cfRule type="cellIs" dxfId="22214" priority="687" operator="lessThan">
      <formula>$C$4</formula>
    </cfRule>
  </conditionalFormatting>
  <conditionalFormatting sqref="Z44">
    <cfRule type="cellIs" dxfId="22213" priority="688" operator="lessThan">
      <formula>$C$4</formula>
    </cfRule>
  </conditionalFormatting>
  <conditionalFormatting sqref="Z45">
    <cfRule type="cellIs" dxfId="22212" priority="689" operator="lessThan">
      <formula>$C$4</formula>
    </cfRule>
  </conditionalFormatting>
  <conditionalFormatting sqref="Z46">
    <cfRule type="cellIs" dxfId="22211" priority="690" operator="lessThan">
      <formula>$C$4</formula>
    </cfRule>
  </conditionalFormatting>
  <conditionalFormatting sqref="Z47">
    <cfRule type="cellIs" dxfId="22210" priority="691" operator="lessThan">
      <formula>$C$4</formula>
    </cfRule>
  </conditionalFormatting>
  <conditionalFormatting sqref="Z48">
    <cfRule type="cellIs" dxfId="22209" priority="692" operator="lessThan">
      <formula>$C$4</formula>
    </cfRule>
  </conditionalFormatting>
  <conditionalFormatting sqref="Z49">
    <cfRule type="cellIs" dxfId="22208" priority="693" operator="lessThan">
      <formula>$C$4</formula>
    </cfRule>
  </conditionalFormatting>
  <conditionalFormatting sqref="Z50">
    <cfRule type="cellIs" dxfId="22207" priority="694" operator="lessThan">
      <formula>$C$4</formula>
    </cfRule>
  </conditionalFormatting>
  <conditionalFormatting sqref="Z51">
    <cfRule type="cellIs" dxfId="22206" priority="695" operator="lessThan">
      <formula>$C$4</formula>
    </cfRule>
  </conditionalFormatting>
  <conditionalFormatting sqref="Z52">
    <cfRule type="cellIs" dxfId="22205" priority="696" operator="lessThan">
      <formula>$C$4</formula>
    </cfRule>
  </conditionalFormatting>
  <conditionalFormatting sqref="Z53">
    <cfRule type="cellIs" dxfId="22204" priority="697" operator="lessThan">
      <formula>$C$4</formula>
    </cfRule>
  </conditionalFormatting>
  <conditionalFormatting sqref="Z54">
    <cfRule type="cellIs" dxfId="22203" priority="698" operator="lessThan">
      <formula>$C$4</formula>
    </cfRule>
  </conditionalFormatting>
  <conditionalFormatting sqref="Z55">
    <cfRule type="cellIs" dxfId="22202" priority="699" operator="lessThan">
      <formula>$C$4</formula>
    </cfRule>
  </conditionalFormatting>
  <conditionalFormatting sqref="Z56">
    <cfRule type="cellIs" dxfId="22201" priority="700" operator="lessThan">
      <formula>$C$4</formula>
    </cfRule>
  </conditionalFormatting>
  <conditionalFormatting sqref="Z57">
    <cfRule type="cellIs" dxfId="22200" priority="701" operator="lessThan">
      <formula>$C$4</formula>
    </cfRule>
  </conditionalFormatting>
  <conditionalFormatting sqref="Z58">
    <cfRule type="cellIs" dxfId="22199" priority="702" operator="lessThan">
      <formula>$C$4</formula>
    </cfRule>
  </conditionalFormatting>
  <conditionalFormatting sqref="Z59">
    <cfRule type="cellIs" dxfId="22198" priority="703" operator="lessThan">
      <formula>$C$4</formula>
    </cfRule>
  </conditionalFormatting>
  <conditionalFormatting sqref="Z60">
    <cfRule type="cellIs" dxfId="22197" priority="704" operator="lessThan">
      <formula>$C$4</formula>
    </cfRule>
  </conditionalFormatting>
  <conditionalFormatting sqref="AA11">
    <cfRule type="cellIs" dxfId="22196" priority="705" operator="lessThan">
      <formula>$C$4</formula>
    </cfRule>
  </conditionalFormatting>
  <conditionalFormatting sqref="AA12">
    <cfRule type="cellIs" dxfId="22195" priority="706" operator="lessThan">
      <formula>$C$4</formula>
    </cfRule>
  </conditionalFormatting>
  <conditionalFormatting sqref="AA13">
    <cfRule type="cellIs" dxfId="22194" priority="707" operator="lessThan">
      <formula>$C$4</formula>
    </cfRule>
  </conditionalFormatting>
  <conditionalFormatting sqref="AA14">
    <cfRule type="cellIs" dxfId="22193" priority="708" operator="lessThan">
      <formula>$C$4</formula>
    </cfRule>
  </conditionalFormatting>
  <conditionalFormatting sqref="AA15">
    <cfRule type="cellIs" dxfId="22192" priority="709" operator="lessThan">
      <formula>$C$4</formula>
    </cfRule>
  </conditionalFormatting>
  <conditionalFormatting sqref="AA16">
    <cfRule type="cellIs" dxfId="22191" priority="710" operator="lessThan">
      <formula>$C$4</formula>
    </cfRule>
  </conditionalFormatting>
  <conditionalFormatting sqref="AA17">
    <cfRule type="cellIs" dxfId="22190" priority="711" operator="lessThan">
      <formula>$C$4</formula>
    </cfRule>
  </conditionalFormatting>
  <conditionalFormatting sqref="AA18">
    <cfRule type="cellIs" dxfId="22189" priority="712" operator="lessThan">
      <formula>$C$4</formula>
    </cfRule>
  </conditionalFormatting>
  <conditionalFormatting sqref="AA19">
    <cfRule type="cellIs" dxfId="22188" priority="713" operator="lessThan">
      <formula>$C$4</formula>
    </cfRule>
  </conditionalFormatting>
  <conditionalFormatting sqref="AA20">
    <cfRule type="cellIs" dxfId="22187" priority="714" operator="lessThan">
      <formula>$C$4</formula>
    </cfRule>
  </conditionalFormatting>
  <conditionalFormatting sqref="AA21">
    <cfRule type="cellIs" dxfId="22186" priority="715" operator="lessThan">
      <formula>$C$4</formula>
    </cfRule>
  </conditionalFormatting>
  <conditionalFormatting sqref="AA22">
    <cfRule type="cellIs" dxfId="22185" priority="716" operator="lessThan">
      <formula>$C$4</formula>
    </cfRule>
  </conditionalFormatting>
  <conditionalFormatting sqref="AA23">
    <cfRule type="cellIs" dxfId="22184" priority="717" operator="lessThan">
      <formula>$C$4</formula>
    </cfRule>
  </conditionalFormatting>
  <conditionalFormatting sqref="AA24">
    <cfRule type="cellIs" dxfId="22183" priority="718" operator="lessThan">
      <formula>$C$4</formula>
    </cfRule>
  </conditionalFormatting>
  <conditionalFormatting sqref="AA25">
    <cfRule type="cellIs" dxfId="22182" priority="719" operator="lessThan">
      <formula>$C$4</formula>
    </cfRule>
  </conditionalFormatting>
  <conditionalFormatting sqref="AA26">
    <cfRule type="cellIs" dxfId="22181" priority="720" operator="lessThan">
      <formula>$C$4</formula>
    </cfRule>
  </conditionalFormatting>
  <conditionalFormatting sqref="AA27">
    <cfRule type="cellIs" dxfId="22180" priority="721" operator="lessThan">
      <formula>$C$4</formula>
    </cfRule>
  </conditionalFormatting>
  <conditionalFormatting sqref="AA28">
    <cfRule type="cellIs" dxfId="22179" priority="722" operator="lessThan">
      <formula>$C$4</formula>
    </cfRule>
  </conditionalFormatting>
  <conditionalFormatting sqref="AA29">
    <cfRule type="cellIs" dxfId="22178" priority="723" operator="lessThan">
      <formula>$C$4</formula>
    </cfRule>
  </conditionalFormatting>
  <conditionalFormatting sqref="AA30">
    <cfRule type="cellIs" dxfId="22177" priority="724" operator="lessThan">
      <formula>$C$4</formula>
    </cfRule>
  </conditionalFormatting>
  <conditionalFormatting sqref="AA31">
    <cfRule type="cellIs" dxfId="22176" priority="725" operator="lessThan">
      <formula>$C$4</formula>
    </cfRule>
  </conditionalFormatting>
  <conditionalFormatting sqref="AA32">
    <cfRule type="cellIs" dxfId="22175" priority="726" operator="lessThan">
      <formula>$C$4</formula>
    </cfRule>
  </conditionalFormatting>
  <conditionalFormatting sqref="AA33">
    <cfRule type="cellIs" dxfId="22174" priority="727" operator="lessThan">
      <formula>$C$4</formula>
    </cfRule>
  </conditionalFormatting>
  <conditionalFormatting sqref="AA34">
    <cfRule type="cellIs" dxfId="22173" priority="728" operator="lessThan">
      <formula>$C$4</formula>
    </cfRule>
  </conditionalFormatting>
  <conditionalFormatting sqref="AA35">
    <cfRule type="cellIs" dxfId="22172" priority="729" operator="lessThan">
      <formula>$C$4</formula>
    </cfRule>
  </conditionalFormatting>
  <conditionalFormatting sqref="AA36">
    <cfRule type="cellIs" dxfId="22171" priority="730" operator="lessThan">
      <formula>$C$4</formula>
    </cfRule>
  </conditionalFormatting>
  <conditionalFormatting sqref="AA37">
    <cfRule type="cellIs" dxfId="22170" priority="731" operator="lessThan">
      <formula>$C$4</formula>
    </cfRule>
  </conditionalFormatting>
  <conditionalFormatting sqref="AA38">
    <cfRule type="cellIs" dxfId="22169" priority="732" operator="lessThan">
      <formula>$C$4</formula>
    </cfRule>
  </conditionalFormatting>
  <conditionalFormatting sqref="AA39">
    <cfRule type="cellIs" dxfId="22168" priority="733" operator="lessThan">
      <formula>$C$4</formula>
    </cfRule>
  </conditionalFormatting>
  <conditionalFormatting sqref="AA40">
    <cfRule type="cellIs" dxfId="22167" priority="734" operator="lessThan">
      <formula>$C$4</formula>
    </cfRule>
  </conditionalFormatting>
  <conditionalFormatting sqref="AA41">
    <cfRule type="cellIs" dxfId="22166" priority="735" operator="lessThan">
      <formula>$C$4</formula>
    </cfRule>
  </conditionalFormatting>
  <conditionalFormatting sqref="AA42">
    <cfRule type="cellIs" dxfId="22165" priority="736" operator="lessThan">
      <formula>$C$4</formula>
    </cfRule>
  </conditionalFormatting>
  <conditionalFormatting sqref="AA43">
    <cfRule type="cellIs" dxfId="22164" priority="737" operator="lessThan">
      <formula>$C$4</formula>
    </cfRule>
  </conditionalFormatting>
  <conditionalFormatting sqref="AA44">
    <cfRule type="cellIs" dxfId="22163" priority="738" operator="lessThan">
      <formula>$C$4</formula>
    </cfRule>
  </conditionalFormatting>
  <conditionalFormatting sqref="AA45">
    <cfRule type="cellIs" dxfId="22162" priority="739" operator="lessThan">
      <formula>$C$4</formula>
    </cfRule>
  </conditionalFormatting>
  <conditionalFormatting sqref="AA46">
    <cfRule type="cellIs" dxfId="22161" priority="740" operator="lessThan">
      <formula>$C$4</formula>
    </cfRule>
  </conditionalFormatting>
  <conditionalFormatting sqref="AA47">
    <cfRule type="cellIs" dxfId="22160" priority="741" operator="lessThan">
      <formula>$C$4</formula>
    </cfRule>
  </conditionalFormatting>
  <conditionalFormatting sqref="AA48">
    <cfRule type="cellIs" dxfId="22159" priority="742" operator="lessThan">
      <formula>$C$4</formula>
    </cfRule>
  </conditionalFormatting>
  <conditionalFormatting sqref="AA49">
    <cfRule type="cellIs" dxfId="22158" priority="743" operator="lessThan">
      <formula>$C$4</formula>
    </cfRule>
  </conditionalFormatting>
  <conditionalFormatting sqref="AA50">
    <cfRule type="cellIs" dxfId="22157" priority="744" operator="lessThan">
      <formula>$C$4</formula>
    </cfRule>
  </conditionalFormatting>
  <conditionalFormatting sqref="AA51">
    <cfRule type="cellIs" dxfId="22156" priority="745" operator="lessThan">
      <formula>$C$4</formula>
    </cfRule>
  </conditionalFormatting>
  <conditionalFormatting sqref="AA52">
    <cfRule type="cellIs" dxfId="22155" priority="746" operator="lessThan">
      <formula>$C$4</formula>
    </cfRule>
  </conditionalFormatting>
  <conditionalFormatting sqref="AA53">
    <cfRule type="cellIs" dxfId="22154" priority="747" operator="lessThan">
      <formula>$C$4</formula>
    </cfRule>
  </conditionalFormatting>
  <conditionalFormatting sqref="AA54">
    <cfRule type="cellIs" dxfId="22153" priority="748" operator="lessThan">
      <formula>$C$4</formula>
    </cfRule>
  </conditionalFormatting>
  <conditionalFormatting sqref="AA55">
    <cfRule type="cellIs" dxfId="22152" priority="749" operator="lessThan">
      <formula>$C$4</formula>
    </cfRule>
  </conditionalFormatting>
  <conditionalFormatting sqref="AA56">
    <cfRule type="cellIs" dxfId="22151" priority="750" operator="lessThan">
      <formula>$C$4</formula>
    </cfRule>
  </conditionalFormatting>
  <conditionalFormatting sqref="AA57">
    <cfRule type="cellIs" dxfId="22150" priority="751" operator="lessThan">
      <formula>$C$4</formula>
    </cfRule>
  </conditionalFormatting>
  <conditionalFormatting sqref="AA58">
    <cfRule type="cellIs" dxfId="22149" priority="752" operator="lessThan">
      <formula>$C$4</formula>
    </cfRule>
  </conditionalFormatting>
  <conditionalFormatting sqref="AA59">
    <cfRule type="cellIs" dxfId="22148" priority="753" operator="lessThan">
      <formula>$C$4</formula>
    </cfRule>
  </conditionalFormatting>
  <conditionalFormatting sqref="AA60">
    <cfRule type="cellIs" dxfId="22147" priority="754" operator="lessThan">
      <formula>$C$4</formula>
    </cfRule>
  </conditionalFormatting>
  <conditionalFormatting sqref="AB11">
    <cfRule type="cellIs" dxfId="22146" priority="755" operator="lessThan">
      <formula>$C$4</formula>
    </cfRule>
  </conditionalFormatting>
  <conditionalFormatting sqref="AB12">
    <cfRule type="cellIs" dxfId="22145" priority="756" operator="lessThan">
      <formula>$C$4</formula>
    </cfRule>
  </conditionalFormatting>
  <conditionalFormatting sqref="AB13">
    <cfRule type="cellIs" dxfId="22144" priority="757" operator="lessThan">
      <formula>$C$4</formula>
    </cfRule>
  </conditionalFormatting>
  <conditionalFormatting sqref="AB14">
    <cfRule type="cellIs" dxfId="22143" priority="758" operator="lessThan">
      <formula>$C$4</formula>
    </cfRule>
  </conditionalFormatting>
  <conditionalFormatting sqref="AB15">
    <cfRule type="cellIs" dxfId="22142" priority="759" operator="lessThan">
      <formula>$C$4</formula>
    </cfRule>
  </conditionalFormatting>
  <conditionalFormatting sqref="AB16">
    <cfRule type="cellIs" dxfId="22141" priority="760" operator="lessThan">
      <formula>$C$4</formula>
    </cfRule>
  </conditionalFormatting>
  <conditionalFormatting sqref="AB17">
    <cfRule type="cellIs" dxfId="22140" priority="761" operator="lessThan">
      <formula>$C$4</formula>
    </cfRule>
  </conditionalFormatting>
  <conditionalFormatting sqref="AB18">
    <cfRule type="cellIs" dxfId="22139" priority="762" operator="lessThan">
      <formula>$C$4</formula>
    </cfRule>
  </conditionalFormatting>
  <conditionalFormatting sqref="AB19">
    <cfRule type="cellIs" dxfId="22138" priority="763" operator="lessThan">
      <formula>$C$4</formula>
    </cfRule>
  </conditionalFormatting>
  <conditionalFormatting sqref="AB20">
    <cfRule type="cellIs" dxfId="22137" priority="764" operator="lessThan">
      <formula>$C$4</formula>
    </cfRule>
  </conditionalFormatting>
  <conditionalFormatting sqref="AB21">
    <cfRule type="cellIs" dxfId="22136" priority="765" operator="lessThan">
      <formula>$C$4</formula>
    </cfRule>
  </conditionalFormatting>
  <conditionalFormatting sqref="AB22">
    <cfRule type="cellIs" dxfId="22135" priority="766" operator="lessThan">
      <formula>$C$4</formula>
    </cfRule>
  </conditionalFormatting>
  <conditionalFormatting sqref="AB23">
    <cfRule type="cellIs" dxfId="22134" priority="767" operator="lessThan">
      <formula>$C$4</formula>
    </cfRule>
  </conditionalFormatting>
  <conditionalFormatting sqref="AB24">
    <cfRule type="cellIs" dxfId="22133" priority="768" operator="lessThan">
      <formula>$C$4</formula>
    </cfRule>
  </conditionalFormatting>
  <conditionalFormatting sqref="AB25">
    <cfRule type="cellIs" dxfId="22132" priority="769" operator="lessThan">
      <formula>$C$4</formula>
    </cfRule>
  </conditionalFormatting>
  <conditionalFormatting sqref="AB26">
    <cfRule type="cellIs" dxfId="22131" priority="770" operator="lessThan">
      <formula>$C$4</formula>
    </cfRule>
  </conditionalFormatting>
  <conditionalFormatting sqref="AB27">
    <cfRule type="cellIs" dxfId="22130" priority="771" operator="lessThan">
      <formula>$C$4</formula>
    </cfRule>
  </conditionalFormatting>
  <conditionalFormatting sqref="AB28">
    <cfRule type="cellIs" dxfId="22129" priority="772" operator="lessThan">
      <formula>$C$4</formula>
    </cfRule>
  </conditionalFormatting>
  <conditionalFormatting sqref="AB29">
    <cfRule type="cellIs" dxfId="22128" priority="773" operator="lessThan">
      <formula>$C$4</formula>
    </cfRule>
  </conditionalFormatting>
  <conditionalFormatting sqref="AB30">
    <cfRule type="cellIs" dxfId="22127" priority="774" operator="lessThan">
      <formula>$C$4</formula>
    </cfRule>
  </conditionalFormatting>
  <conditionalFormatting sqref="AB31">
    <cfRule type="cellIs" dxfId="22126" priority="775" operator="lessThan">
      <formula>$C$4</formula>
    </cfRule>
  </conditionalFormatting>
  <conditionalFormatting sqref="AB32">
    <cfRule type="cellIs" dxfId="22125" priority="776" operator="lessThan">
      <formula>$C$4</formula>
    </cfRule>
  </conditionalFormatting>
  <conditionalFormatting sqref="AB33">
    <cfRule type="cellIs" dxfId="22124" priority="777" operator="lessThan">
      <formula>$C$4</formula>
    </cfRule>
  </conditionalFormatting>
  <conditionalFormatting sqref="AB34">
    <cfRule type="cellIs" dxfId="22123" priority="778" operator="lessThan">
      <formula>$C$4</formula>
    </cfRule>
  </conditionalFormatting>
  <conditionalFormatting sqref="AB35">
    <cfRule type="cellIs" dxfId="22122" priority="779" operator="lessThan">
      <formula>$C$4</formula>
    </cfRule>
  </conditionalFormatting>
  <conditionalFormatting sqref="AB36">
    <cfRule type="cellIs" dxfId="22121" priority="780" operator="lessThan">
      <formula>$C$4</formula>
    </cfRule>
  </conditionalFormatting>
  <conditionalFormatting sqref="AB37">
    <cfRule type="cellIs" dxfId="22120" priority="781" operator="lessThan">
      <formula>$C$4</formula>
    </cfRule>
  </conditionalFormatting>
  <conditionalFormatting sqref="AB38">
    <cfRule type="cellIs" dxfId="22119" priority="782" operator="lessThan">
      <formula>$C$4</formula>
    </cfRule>
  </conditionalFormatting>
  <conditionalFormatting sqref="AB39">
    <cfRule type="cellIs" dxfId="22118" priority="783" operator="lessThan">
      <formula>$C$4</formula>
    </cfRule>
  </conditionalFormatting>
  <conditionalFormatting sqref="AB40">
    <cfRule type="cellIs" dxfId="22117" priority="784" operator="lessThan">
      <formula>$C$4</formula>
    </cfRule>
  </conditionalFormatting>
  <conditionalFormatting sqref="AB41">
    <cfRule type="cellIs" dxfId="22116" priority="785" operator="lessThan">
      <formula>$C$4</formula>
    </cfRule>
  </conditionalFormatting>
  <conditionalFormatting sqref="AB42">
    <cfRule type="cellIs" dxfId="22115" priority="786" operator="lessThan">
      <formula>$C$4</formula>
    </cfRule>
  </conditionalFormatting>
  <conditionalFormatting sqref="AB43">
    <cfRule type="cellIs" dxfId="22114" priority="787" operator="lessThan">
      <formula>$C$4</formula>
    </cfRule>
  </conditionalFormatting>
  <conditionalFormatting sqref="AB44">
    <cfRule type="cellIs" dxfId="22113" priority="788" operator="lessThan">
      <formula>$C$4</formula>
    </cfRule>
  </conditionalFormatting>
  <conditionalFormatting sqref="AB45">
    <cfRule type="cellIs" dxfId="22112" priority="789" operator="lessThan">
      <formula>$C$4</formula>
    </cfRule>
  </conditionalFormatting>
  <conditionalFormatting sqref="AB46">
    <cfRule type="cellIs" dxfId="22111" priority="790" operator="lessThan">
      <formula>$C$4</formula>
    </cfRule>
  </conditionalFormatting>
  <conditionalFormatting sqref="AB47">
    <cfRule type="cellIs" dxfId="22110" priority="791" operator="lessThan">
      <formula>$C$4</formula>
    </cfRule>
  </conditionalFormatting>
  <conditionalFormatting sqref="AB48">
    <cfRule type="cellIs" dxfId="22109" priority="792" operator="lessThan">
      <formula>$C$4</formula>
    </cfRule>
  </conditionalFormatting>
  <conditionalFormatting sqref="AB49">
    <cfRule type="cellIs" dxfId="22108" priority="793" operator="lessThan">
      <formula>$C$4</formula>
    </cfRule>
  </conditionalFormatting>
  <conditionalFormatting sqref="AB50">
    <cfRule type="cellIs" dxfId="22107" priority="794" operator="lessThan">
      <formula>$C$4</formula>
    </cfRule>
  </conditionalFormatting>
  <conditionalFormatting sqref="AB51">
    <cfRule type="cellIs" dxfId="22106" priority="795" operator="lessThan">
      <formula>$C$4</formula>
    </cfRule>
  </conditionalFormatting>
  <conditionalFormatting sqref="AB52">
    <cfRule type="cellIs" dxfId="22105" priority="796" operator="lessThan">
      <formula>$C$4</formula>
    </cfRule>
  </conditionalFormatting>
  <conditionalFormatting sqref="AB53">
    <cfRule type="cellIs" dxfId="22104" priority="797" operator="lessThan">
      <formula>$C$4</formula>
    </cfRule>
  </conditionalFormatting>
  <conditionalFormatting sqref="AB54">
    <cfRule type="cellIs" dxfId="22103" priority="798" operator="lessThan">
      <formula>$C$4</formula>
    </cfRule>
  </conditionalFormatting>
  <conditionalFormatting sqref="AB55">
    <cfRule type="cellIs" dxfId="22102" priority="799" operator="lessThan">
      <formula>$C$4</formula>
    </cfRule>
  </conditionalFormatting>
  <conditionalFormatting sqref="AB56">
    <cfRule type="cellIs" dxfId="22101" priority="800" operator="lessThan">
      <formula>$C$4</formula>
    </cfRule>
  </conditionalFormatting>
  <conditionalFormatting sqref="AB57">
    <cfRule type="cellIs" dxfId="22100" priority="801" operator="lessThan">
      <formula>$C$4</formula>
    </cfRule>
  </conditionalFormatting>
  <conditionalFormatting sqref="AB58">
    <cfRule type="cellIs" dxfId="22099" priority="802" operator="lessThan">
      <formula>$C$4</formula>
    </cfRule>
  </conditionalFormatting>
  <conditionalFormatting sqref="AB59">
    <cfRule type="cellIs" dxfId="22098" priority="803" operator="lessThan">
      <formula>$C$4</formula>
    </cfRule>
  </conditionalFormatting>
  <conditionalFormatting sqref="AB60">
    <cfRule type="cellIs" dxfId="22097" priority="804" operator="lessThan">
      <formula>$C$4</formula>
    </cfRule>
  </conditionalFormatting>
  <conditionalFormatting sqref="AC11">
    <cfRule type="cellIs" dxfId="22096" priority="805" operator="lessThan">
      <formula>$C$4</formula>
    </cfRule>
  </conditionalFormatting>
  <conditionalFormatting sqref="AC12">
    <cfRule type="cellIs" dxfId="22095" priority="806" operator="lessThan">
      <formula>$C$4</formula>
    </cfRule>
  </conditionalFormatting>
  <conditionalFormatting sqref="AC13">
    <cfRule type="cellIs" dxfId="22094" priority="807" operator="lessThan">
      <formula>$C$4</formula>
    </cfRule>
  </conditionalFormatting>
  <conditionalFormatting sqref="AC14">
    <cfRule type="cellIs" dxfId="22093" priority="808" operator="lessThan">
      <formula>$C$4</formula>
    </cfRule>
  </conditionalFormatting>
  <conditionalFormatting sqref="AC15">
    <cfRule type="cellIs" dxfId="22092" priority="809" operator="lessThan">
      <formula>$C$4</formula>
    </cfRule>
  </conditionalFormatting>
  <conditionalFormatting sqref="AC16">
    <cfRule type="cellIs" dxfId="22091" priority="810" operator="lessThan">
      <formula>$C$4</formula>
    </cfRule>
  </conditionalFormatting>
  <conditionalFormatting sqref="AC17">
    <cfRule type="cellIs" dxfId="22090" priority="811" operator="lessThan">
      <formula>$C$4</formula>
    </cfRule>
  </conditionalFormatting>
  <conditionalFormatting sqref="AC18">
    <cfRule type="cellIs" dxfId="22089" priority="812" operator="lessThan">
      <formula>$C$4</formula>
    </cfRule>
  </conditionalFormatting>
  <conditionalFormatting sqref="AC19">
    <cfRule type="cellIs" dxfId="22088" priority="813" operator="lessThan">
      <formula>$C$4</formula>
    </cfRule>
  </conditionalFormatting>
  <conditionalFormatting sqref="AC20">
    <cfRule type="cellIs" dxfId="22087" priority="814" operator="lessThan">
      <formula>$C$4</formula>
    </cfRule>
  </conditionalFormatting>
  <conditionalFormatting sqref="AC21">
    <cfRule type="cellIs" dxfId="22086" priority="815" operator="lessThan">
      <formula>$C$4</formula>
    </cfRule>
  </conditionalFormatting>
  <conditionalFormatting sqref="AC22">
    <cfRule type="cellIs" dxfId="22085" priority="816" operator="lessThan">
      <formula>$C$4</formula>
    </cfRule>
  </conditionalFormatting>
  <conditionalFormatting sqref="AC23">
    <cfRule type="cellIs" dxfId="22084" priority="817" operator="lessThan">
      <formula>$C$4</formula>
    </cfRule>
  </conditionalFormatting>
  <conditionalFormatting sqref="AC24">
    <cfRule type="cellIs" dxfId="22083" priority="818" operator="lessThan">
      <formula>$C$4</formula>
    </cfRule>
  </conditionalFormatting>
  <conditionalFormatting sqref="AC25">
    <cfRule type="cellIs" dxfId="22082" priority="819" operator="lessThan">
      <formula>$C$4</formula>
    </cfRule>
  </conditionalFormatting>
  <conditionalFormatting sqref="AC26">
    <cfRule type="cellIs" dxfId="22081" priority="820" operator="lessThan">
      <formula>$C$4</formula>
    </cfRule>
  </conditionalFormatting>
  <conditionalFormatting sqref="AC27">
    <cfRule type="cellIs" dxfId="22080" priority="821" operator="lessThan">
      <formula>$C$4</formula>
    </cfRule>
  </conditionalFormatting>
  <conditionalFormatting sqref="AC28">
    <cfRule type="cellIs" dxfId="22079" priority="822" operator="lessThan">
      <formula>$C$4</formula>
    </cfRule>
  </conditionalFormatting>
  <conditionalFormatting sqref="AC29">
    <cfRule type="cellIs" dxfId="22078" priority="823" operator="lessThan">
      <formula>$C$4</formula>
    </cfRule>
  </conditionalFormatting>
  <conditionalFormatting sqref="AC30">
    <cfRule type="cellIs" dxfId="22077" priority="824" operator="lessThan">
      <formula>$C$4</formula>
    </cfRule>
  </conditionalFormatting>
  <conditionalFormatting sqref="AC31">
    <cfRule type="cellIs" dxfId="22076" priority="825" operator="lessThan">
      <formula>$C$4</formula>
    </cfRule>
  </conditionalFormatting>
  <conditionalFormatting sqref="AC32">
    <cfRule type="cellIs" dxfId="22075" priority="826" operator="lessThan">
      <formula>$C$4</formula>
    </cfRule>
  </conditionalFormatting>
  <conditionalFormatting sqref="AC33">
    <cfRule type="cellIs" dxfId="22074" priority="827" operator="lessThan">
      <formula>$C$4</formula>
    </cfRule>
  </conditionalFormatting>
  <conditionalFormatting sqref="AC34">
    <cfRule type="cellIs" dxfId="22073" priority="828" operator="lessThan">
      <formula>$C$4</formula>
    </cfRule>
  </conditionalFormatting>
  <conditionalFormatting sqref="AC35">
    <cfRule type="cellIs" dxfId="22072" priority="829" operator="lessThan">
      <formula>$C$4</formula>
    </cfRule>
  </conditionalFormatting>
  <conditionalFormatting sqref="AC36">
    <cfRule type="cellIs" dxfId="22071" priority="830" operator="lessThan">
      <formula>$C$4</formula>
    </cfRule>
  </conditionalFormatting>
  <conditionalFormatting sqref="AC37">
    <cfRule type="cellIs" dxfId="22070" priority="831" operator="lessThan">
      <formula>$C$4</formula>
    </cfRule>
  </conditionalFormatting>
  <conditionalFormatting sqref="AC38">
    <cfRule type="cellIs" dxfId="22069" priority="832" operator="lessThan">
      <formula>$C$4</formula>
    </cfRule>
  </conditionalFormatting>
  <conditionalFormatting sqref="AC39">
    <cfRule type="cellIs" dxfId="22068" priority="833" operator="lessThan">
      <formula>$C$4</formula>
    </cfRule>
  </conditionalFormatting>
  <conditionalFormatting sqref="AC40">
    <cfRule type="cellIs" dxfId="22067" priority="834" operator="lessThan">
      <formula>$C$4</formula>
    </cfRule>
  </conditionalFormatting>
  <conditionalFormatting sqref="AC41">
    <cfRule type="cellIs" dxfId="22066" priority="835" operator="lessThan">
      <formula>$C$4</formula>
    </cfRule>
  </conditionalFormatting>
  <conditionalFormatting sqref="AC42">
    <cfRule type="cellIs" dxfId="22065" priority="836" operator="lessThan">
      <formula>$C$4</formula>
    </cfRule>
  </conditionalFormatting>
  <conditionalFormatting sqref="AC43">
    <cfRule type="cellIs" dxfId="22064" priority="837" operator="lessThan">
      <formula>$C$4</formula>
    </cfRule>
  </conditionalFormatting>
  <conditionalFormatting sqref="AC44">
    <cfRule type="cellIs" dxfId="22063" priority="838" operator="lessThan">
      <formula>$C$4</formula>
    </cfRule>
  </conditionalFormatting>
  <conditionalFormatting sqref="AC45">
    <cfRule type="cellIs" dxfId="22062" priority="839" operator="lessThan">
      <formula>$C$4</formula>
    </cfRule>
  </conditionalFormatting>
  <conditionalFormatting sqref="AC46">
    <cfRule type="cellIs" dxfId="22061" priority="840" operator="lessThan">
      <formula>$C$4</formula>
    </cfRule>
  </conditionalFormatting>
  <conditionalFormatting sqref="AC47">
    <cfRule type="cellIs" dxfId="22060" priority="841" operator="lessThan">
      <formula>$C$4</formula>
    </cfRule>
  </conditionalFormatting>
  <conditionalFormatting sqref="AC48">
    <cfRule type="cellIs" dxfId="22059" priority="842" operator="lessThan">
      <formula>$C$4</formula>
    </cfRule>
  </conditionalFormatting>
  <conditionalFormatting sqref="AC49">
    <cfRule type="cellIs" dxfId="22058" priority="843" operator="lessThan">
      <formula>$C$4</formula>
    </cfRule>
  </conditionalFormatting>
  <conditionalFormatting sqref="AC50">
    <cfRule type="cellIs" dxfId="22057" priority="844" operator="lessThan">
      <formula>$C$4</formula>
    </cfRule>
  </conditionalFormatting>
  <conditionalFormatting sqref="AC51">
    <cfRule type="cellIs" dxfId="22056" priority="845" operator="lessThan">
      <formula>$C$4</formula>
    </cfRule>
  </conditionalFormatting>
  <conditionalFormatting sqref="AC52">
    <cfRule type="cellIs" dxfId="22055" priority="846" operator="lessThan">
      <formula>$C$4</formula>
    </cfRule>
  </conditionalFormatting>
  <conditionalFormatting sqref="AC53">
    <cfRule type="cellIs" dxfId="22054" priority="847" operator="lessThan">
      <formula>$C$4</formula>
    </cfRule>
  </conditionalFormatting>
  <conditionalFormatting sqref="AC54">
    <cfRule type="cellIs" dxfId="22053" priority="848" operator="lessThan">
      <formula>$C$4</formula>
    </cfRule>
  </conditionalFormatting>
  <conditionalFormatting sqref="AC55">
    <cfRule type="cellIs" dxfId="22052" priority="849" operator="lessThan">
      <formula>$C$4</formula>
    </cfRule>
  </conditionalFormatting>
  <conditionalFormatting sqref="AC56">
    <cfRule type="cellIs" dxfId="22051" priority="850" operator="lessThan">
      <formula>$C$4</formula>
    </cfRule>
  </conditionalFormatting>
  <conditionalFormatting sqref="AC57">
    <cfRule type="cellIs" dxfId="22050" priority="851" operator="lessThan">
      <formula>$C$4</formula>
    </cfRule>
  </conditionalFormatting>
  <conditionalFormatting sqref="AC58">
    <cfRule type="cellIs" dxfId="22049" priority="852" operator="lessThan">
      <formula>$C$4</formula>
    </cfRule>
  </conditionalFormatting>
  <conditionalFormatting sqref="AC59">
    <cfRule type="cellIs" dxfId="22048" priority="853" operator="lessThan">
      <formula>$C$4</formula>
    </cfRule>
  </conditionalFormatting>
  <conditionalFormatting sqref="AC60">
    <cfRule type="cellIs" dxfId="22047" priority="854" operator="lessThan">
      <formula>$C$4</formula>
    </cfRule>
  </conditionalFormatting>
  <conditionalFormatting sqref="AD11">
    <cfRule type="cellIs" dxfId="22046" priority="855" operator="lessThan">
      <formula>$C$4</formula>
    </cfRule>
  </conditionalFormatting>
  <conditionalFormatting sqref="AD12">
    <cfRule type="cellIs" dxfId="22045" priority="856" operator="lessThan">
      <formula>$C$4</formula>
    </cfRule>
  </conditionalFormatting>
  <conditionalFormatting sqref="AD13">
    <cfRule type="cellIs" dxfId="22044" priority="857" operator="lessThan">
      <formula>$C$4</formula>
    </cfRule>
  </conditionalFormatting>
  <conditionalFormatting sqref="AD14">
    <cfRule type="cellIs" dxfId="22043" priority="858" operator="lessThan">
      <formula>$C$4</formula>
    </cfRule>
  </conditionalFormatting>
  <conditionalFormatting sqref="AD15">
    <cfRule type="cellIs" dxfId="22042" priority="859" operator="lessThan">
      <formula>$C$4</formula>
    </cfRule>
  </conditionalFormatting>
  <conditionalFormatting sqref="AD16">
    <cfRule type="cellIs" dxfId="22041" priority="860" operator="lessThan">
      <formula>$C$4</formula>
    </cfRule>
  </conditionalFormatting>
  <conditionalFormatting sqref="AD17">
    <cfRule type="cellIs" dxfId="22040" priority="861" operator="lessThan">
      <formula>$C$4</formula>
    </cfRule>
  </conditionalFormatting>
  <conditionalFormatting sqref="AD18">
    <cfRule type="cellIs" dxfId="22039" priority="862" operator="lessThan">
      <formula>$C$4</formula>
    </cfRule>
  </conditionalFormatting>
  <conditionalFormatting sqref="AD19">
    <cfRule type="cellIs" dxfId="22038" priority="863" operator="lessThan">
      <formula>$C$4</formula>
    </cfRule>
  </conditionalFormatting>
  <conditionalFormatting sqref="AD20">
    <cfRule type="cellIs" dxfId="22037" priority="864" operator="lessThan">
      <formula>$C$4</formula>
    </cfRule>
  </conditionalFormatting>
  <conditionalFormatting sqref="AD21">
    <cfRule type="cellIs" dxfId="22036" priority="865" operator="lessThan">
      <formula>$C$4</formula>
    </cfRule>
  </conditionalFormatting>
  <conditionalFormatting sqref="AD22">
    <cfRule type="cellIs" dxfId="22035" priority="866" operator="lessThan">
      <formula>$C$4</formula>
    </cfRule>
  </conditionalFormatting>
  <conditionalFormatting sqref="AD23">
    <cfRule type="cellIs" dxfId="22034" priority="867" operator="lessThan">
      <formula>$C$4</formula>
    </cfRule>
  </conditionalFormatting>
  <conditionalFormatting sqref="AD24">
    <cfRule type="cellIs" dxfId="22033" priority="868" operator="lessThan">
      <formula>$C$4</formula>
    </cfRule>
  </conditionalFormatting>
  <conditionalFormatting sqref="AD25">
    <cfRule type="cellIs" dxfId="22032" priority="869" operator="lessThan">
      <formula>$C$4</formula>
    </cfRule>
  </conditionalFormatting>
  <conditionalFormatting sqref="AD26">
    <cfRule type="cellIs" dxfId="22031" priority="870" operator="lessThan">
      <formula>$C$4</formula>
    </cfRule>
  </conditionalFormatting>
  <conditionalFormatting sqref="AD27">
    <cfRule type="cellIs" dxfId="22030" priority="871" operator="lessThan">
      <formula>$C$4</formula>
    </cfRule>
  </conditionalFormatting>
  <conditionalFormatting sqref="AD28">
    <cfRule type="cellIs" dxfId="22029" priority="872" operator="lessThan">
      <formula>$C$4</formula>
    </cfRule>
  </conditionalFormatting>
  <conditionalFormatting sqref="AD29">
    <cfRule type="cellIs" dxfId="22028" priority="873" operator="lessThan">
      <formula>$C$4</formula>
    </cfRule>
  </conditionalFormatting>
  <conditionalFormatting sqref="AD30">
    <cfRule type="cellIs" dxfId="22027" priority="874" operator="lessThan">
      <formula>$C$4</formula>
    </cfRule>
  </conditionalFormatting>
  <conditionalFormatting sqref="AD31">
    <cfRule type="cellIs" dxfId="22026" priority="875" operator="lessThan">
      <formula>$C$4</formula>
    </cfRule>
  </conditionalFormatting>
  <conditionalFormatting sqref="AD32">
    <cfRule type="cellIs" dxfId="22025" priority="876" operator="lessThan">
      <formula>$C$4</formula>
    </cfRule>
  </conditionalFormatting>
  <conditionalFormatting sqref="AD33">
    <cfRule type="cellIs" dxfId="22024" priority="877" operator="lessThan">
      <formula>$C$4</formula>
    </cfRule>
  </conditionalFormatting>
  <conditionalFormatting sqref="AD34">
    <cfRule type="cellIs" dxfId="22023" priority="878" operator="lessThan">
      <formula>$C$4</formula>
    </cfRule>
  </conditionalFormatting>
  <conditionalFormatting sqref="AD35">
    <cfRule type="cellIs" dxfId="22022" priority="879" operator="lessThan">
      <formula>$C$4</formula>
    </cfRule>
  </conditionalFormatting>
  <conditionalFormatting sqref="AD36">
    <cfRule type="cellIs" dxfId="22021" priority="880" operator="lessThan">
      <formula>$C$4</formula>
    </cfRule>
  </conditionalFormatting>
  <conditionalFormatting sqref="AD37">
    <cfRule type="cellIs" dxfId="22020" priority="881" operator="lessThan">
      <formula>$C$4</formula>
    </cfRule>
  </conditionalFormatting>
  <conditionalFormatting sqref="AD38">
    <cfRule type="cellIs" dxfId="22019" priority="882" operator="lessThan">
      <formula>$C$4</formula>
    </cfRule>
  </conditionalFormatting>
  <conditionalFormatting sqref="AD39">
    <cfRule type="cellIs" dxfId="22018" priority="883" operator="lessThan">
      <formula>$C$4</formula>
    </cfRule>
  </conditionalFormatting>
  <conditionalFormatting sqref="AD40">
    <cfRule type="cellIs" dxfId="22017" priority="884" operator="lessThan">
      <formula>$C$4</formula>
    </cfRule>
  </conditionalFormatting>
  <conditionalFormatting sqref="AD41">
    <cfRule type="cellIs" dxfId="22016" priority="885" operator="lessThan">
      <formula>$C$4</formula>
    </cfRule>
  </conditionalFormatting>
  <conditionalFormatting sqref="AD42">
    <cfRule type="cellIs" dxfId="22015" priority="886" operator="lessThan">
      <formula>$C$4</formula>
    </cfRule>
  </conditionalFormatting>
  <conditionalFormatting sqref="AD43">
    <cfRule type="cellIs" dxfId="22014" priority="887" operator="lessThan">
      <formula>$C$4</formula>
    </cfRule>
  </conditionalFormatting>
  <conditionalFormatting sqref="AD44">
    <cfRule type="cellIs" dxfId="22013" priority="888" operator="lessThan">
      <formula>$C$4</formula>
    </cfRule>
  </conditionalFormatting>
  <conditionalFormatting sqref="AD45">
    <cfRule type="cellIs" dxfId="22012" priority="889" operator="lessThan">
      <formula>$C$4</formula>
    </cfRule>
  </conditionalFormatting>
  <conditionalFormatting sqref="AD46">
    <cfRule type="cellIs" dxfId="22011" priority="890" operator="lessThan">
      <formula>$C$4</formula>
    </cfRule>
  </conditionalFormatting>
  <conditionalFormatting sqref="AD47">
    <cfRule type="cellIs" dxfId="22010" priority="891" operator="lessThan">
      <formula>$C$4</formula>
    </cfRule>
  </conditionalFormatting>
  <conditionalFormatting sqref="AD48">
    <cfRule type="cellIs" dxfId="22009" priority="892" operator="lessThan">
      <formula>$C$4</formula>
    </cfRule>
  </conditionalFormatting>
  <conditionalFormatting sqref="AD49">
    <cfRule type="cellIs" dxfId="22008" priority="893" operator="lessThan">
      <formula>$C$4</formula>
    </cfRule>
  </conditionalFormatting>
  <conditionalFormatting sqref="AD50">
    <cfRule type="cellIs" dxfId="22007" priority="894" operator="lessThan">
      <formula>$C$4</formula>
    </cfRule>
  </conditionalFormatting>
  <conditionalFormatting sqref="AD51">
    <cfRule type="cellIs" dxfId="22006" priority="895" operator="lessThan">
      <formula>$C$4</formula>
    </cfRule>
  </conditionalFormatting>
  <conditionalFormatting sqref="AD52">
    <cfRule type="cellIs" dxfId="22005" priority="896" operator="lessThan">
      <formula>$C$4</formula>
    </cfRule>
  </conditionalFormatting>
  <conditionalFormatting sqref="AD53">
    <cfRule type="cellIs" dxfId="22004" priority="897" operator="lessThan">
      <formula>$C$4</formula>
    </cfRule>
  </conditionalFormatting>
  <conditionalFormatting sqref="AD54">
    <cfRule type="cellIs" dxfId="22003" priority="898" operator="lessThan">
      <formula>$C$4</formula>
    </cfRule>
  </conditionalFormatting>
  <conditionalFormatting sqref="AD55">
    <cfRule type="cellIs" dxfId="22002" priority="899" operator="lessThan">
      <formula>$C$4</formula>
    </cfRule>
  </conditionalFormatting>
  <conditionalFormatting sqref="AD56">
    <cfRule type="cellIs" dxfId="22001" priority="900" operator="lessThan">
      <formula>$C$4</formula>
    </cfRule>
  </conditionalFormatting>
  <conditionalFormatting sqref="AD57">
    <cfRule type="cellIs" dxfId="22000" priority="901" operator="lessThan">
      <formula>$C$4</formula>
    </cfRule>
  </conditionalFormatting>
  <conditionalFormatting sqref="AD58">
    <cfRule type="cellIs" dxfId="21999" priority="902" operator="lessThan">
      <formula>$C$4</formula>
    </cfRule>
  </conditionalFormatting>
  <conditionalFormatting sqref="AD59">
    <cfRule type="cellIs" dxfId="21998" priority="903" operator="lessThan">
      <formula>$C$4</formula>
    </cfRule>
  </conditionalFormatting>
  <conditionalFormatting sqref="AD60">
    <cfRule type="cellIs" dxfId="21997" priority="904" operator="lessThan">
      <formula>$C$4</formula>
    </cfRule>
  </conditionalFormatting>
  <conditionalFormatting sqref="AE11">
    <cfRule type="cellIs" dxfId="21996" priority="905" operator="lessThan">
      <formula>$C$4</formula>
    </cfRule>
  </conditionalFormatting>
  <conditionalFormatting sqref="AE12">
    <cfRule type="cellIs" dxfId="21995" priority="906" operator="lessThan">
      <formula>$C$4</formula>
    </cfRule>
  </conditionalFormatting>
  <conditionalFormatting sqref="AE13">
    <cfRule type="cellIs" dxfId="21994" priority="907" operator="lessThan">
      <formula>$C$4</formula>
    </cfRule>
  </conditionalFormatting>
  <conditionalFormatting sqref="AE14">
    <cfRule type="cellIs" dxfId="21993" priority="908" operator="lessThan">
      <formula>$C$4</formula>
    </cfRule>
  </conditionalFormatting>
  <conditionalFormatting sqref="AE15">
    <cfRule type="cellIs" dxfId="21992" priority="909" operator="lessThan">
      <formula>$C$4</formula>
    </cfRule>
  </conditionalFormatting>
  <conditionalFormatting sqref="AE16">
    <cfRule type="cellIs" dxfId="21991" priority="910" operator="lessThan">
      <formula>$C$4</formula>
    </cfRule>
  </conditionalFormatting>
  <conditionalFormatting sqref="AE17">
    <cfRule type="cellIs" dxfId="21990" priority="911" operator="lessThan">
      <formula>$C$4</formula>
    </cfRule>
  </conditionalFormatting>
  <conditionalFormatting sqref="AE18">
    <cfRule type="cellIs" dxfId="21989" priority="912" operator="lessThan">
      <formula>$C$4</formula>
    </cfRule>
  </conditionalFormatting>
  <conditionalFormatting sqref="AE19">
    <cfRule type="cellIs" dxfId="21988" priority="913" operator="lessThan">
      <formula>$C$4</formula>
    </cfRule>
  </conditionalFormatting>
  <conditionalFormatting sqref="AE20">
    <cfRule type="cellIs" dxfId="21987" priority="914" operator="lessThan">
      <formula>$C$4</formula>
    </cfRule>
  </conditionalFormatting>
  <conditionalFormatting sqref="AE21">
    <cfRule type="cellIs" dxfId="21986" priority="915" operator="lessThan">
      <formula>$C$4</formula>
    </cfRule>
  </conditionalFormatting>
  <conditionalFormatting sqref="AE22">
    <cfRule type="cellIs" dxfId="21985" priority="916" operator="lessThan">
      <formula>$C$4</formula>
    </cfRule>
  </conditionalFormatting>
  <conditionalFormatting sqref="AE23">
    <cfRule type="cellIs" dxfId="21984" priority="917" operator="lessThan">
      <formula>$C$4</formula>
    </cfRule>
  </conditionalFormatting>
  <conditionalFormatting sqref="AE24">
    <cfRule type="cellIs" dxfId="21983" priority="918" operator="lessThan">
      <formula>$C$4</formula>
    </cfRule>
  </conditionalFormatting>
  <conditionalFormatting sqref="AE25">
    <cfRule type="cellIs" dxfId="21982" priority="919" operator="lessThan">
      <formula>$C$4</formula>
    </cfRule>
  </conditionalFormatting>
  <conditionalFormatting sqref="AE26">
    <cfRule type="cellIs" dxfId="21981" priority="920" operator="lessThan">
      <formula>$C$4</formula>
    </cfRule>
  </conditionalFormatting>
  <conditionalFormatting sqref="AE27">
    <cfRule type="cellIs" dxfId="21980" priority="921" operator="lessThan">
      <formula>$C$4</formula>
    </cfRule>
  </conditionalFormatting>
  <conditionalFormatting sqref="AE28">
    <cfRule type="cellIs" dxfId="21979" priority="922" operator="lessThan">
      <formula>$C$4</formula>
    </cfRule>
  </conditionalFormatting>
  <conditionalFormatting sqref="AE29">
    <cfRule type="cellIs" dxfId="21978" priority="923" operator="lessThan">
      <formula>$C$4</formula>
    </cfRule>
  </conditionalFormatting>
  <conditionalFormatting sqref="AE30">
    <cfRule type="cellIs" dxfId="21977" priority="924" operator="lessThan">
      <formula>$C$4</formula>
    </cfRule>
  </conditionalFormatting>
  <conditionalFormatting sqref="AE31">
    <cfRule type="cellIs" dxfId="21976" priority="925" operator="lessThan">
      <formula>$C$4</formula>
    </cfRule>
  </conditionalFormatting>
  <conditionalFormatting sqref="AE32">
    <cfRule type="cellIs" dxfId="21975" priority="926" operator="lessThan">
      <formula>$C$4</formula>
    </cfRule>
  </conditionalFormatting>
  <conditionalFormatting sqref="AE33">
    <cfRule type="cellIs" dxfId="21974" priority="927" operator="lessThan">
      <formula>$C$4</formula>
    </cfRule>
  </conditionalFormatting>
  <conditionalFormatting sqref="AE34">
    <cfRule type="cellIs" dxfId="21973" priority="928" operator="lessThan">
      <formula>$C$4</formula>
    </cfRule>
  </conditionalFormatting>
  <conditionalFormatting sqref="AE35">
    <cfRule type="cellIs" dxfId="21972" priority="929" operator="lessThan">
      <formula>$C$4</formula>
    </cfRule>
  </conditionalFormatting>
  <conditionalFormatting sqref="AE36">
    <cfRule type="cellIs" dxfId="21971" priority="930" operator="lessThan">
      <formula>$C$4</formula>
    </cfRule>
  </conditionalFormatting>
  <conditionalFormatting sqref="AE37">
    <cfRule type="cellIs" dxfId="21970" priority="931" operator="lessThan">
      <formula>$C$4</formula>
    </cfRule>
  </conditionalFormatting>
  <conditionalFormatting sqref="AE38">
    <cfRule type="cellIs" dxfId="21969" priority="932" operator="lessThan">
      <formula>$C$4</formula>
    </cfRule>
  </conditionalFormatting>
  <conditionalFormatting sqref="AE39">
    <cfRule type="cellIs" dxfId="21968" priority="933" operator="lessThan">
      <formula>$C$4</formula>
    </cfRule>
  </conditionalFormatting>
  <conditionalFormatting sqref="AE40">
    <cfRule type="cellIs" dxfId="21967" priority="934" operator="lessThan">
      <formula>$C$4</formula>
    </cfRule>
  </conditionalFormatting>
  <conditionalFormatting sqref="AE41">
    <cfRule type="cellIs" dxfId="21966" priority="935" operator="lessThan">
      <formula>$C$4</formula>
    </cfRule>
  </conditionalFormatting>
  <conditionalFormatting sqref="AE42">
    <cfRule type="cellIs" dxfId="21965" priority="936" operator="lessThan">
      <formula>$C$4</formula>
    </cfRule>
  </conditionalFormatting>
  <conditionalFormatting sqref="AE43">
    <cfRule type="cellIs" dxfId="21964" priority="937" operator="lessThan">
      <formula>$C$4</formula>
    </cfRule>
  </conditionalFormatting>
  <conditionalFormatting sqref="AE44">
    <cfRule type="cellIs" dxfId="21963" priority="938" operator="lessThan">
      <formula>$C$4</formula>
    </cfRule>
  </conditionalFormatting>
  <conditionalFormatting sqref="AE45">
    <cfRule type="cellIs" dxfId="21962" priority="939" operator="lessThan">
      <formula>$C$4</formula>
    </cfRule>
  </conditionalFormatting>
  <conditionalFormatting sqref="AE46">
    <cfRule type="cellIs" dxfId="21961" priority="940" operator="lessThan">
      <formula>$C$4</formula>
    </cfRule>
  </conditionalFormatting>
  <conditionalFormatting sqref="AE47">
    <cfRule type="cellIs" dxfId="21960" priority="941" operator="lessThan">
      <formula>$C$4</formula>
    </cfRule>
  </conditionalFormatting>
  <conditionalFormatting sqref="AE48">
    <cfRule type="cellIs" dxfId="21959" priority="942" operator="lessThan">
      <formula>$C$4</formula>
    </cfRule>
  </conditionalFormatting>
  <conditionalFormatting sqref="AE49">
    <cfRule type="cellIs" dxfId="21958" priority="943" operator="lessThan">
      <formula>$C$4</formula>
    </cfRule>
  </conditionalFormatting>
  <conditionalFormatting sqref="AE50">
    <cfRule type="cellIs" dxfId="21957" priority="944" operator="lessThan">
      <formula>$C$4</formula>
    </cfRule>
  </conditionalFormatting>
  <conditionalFormatting sqref="AE51">
    <cfRule type="cellIs" dxfId="21956" priority="945" operator="lessThan">
      <formula>$C$4</formula>
    </cfRule>
  </conditionalFormatting>
  <conditionalFormatting sqref="AE52">
    <cfRule type="cellIs" dxfId="21955" priority="946" operator="lessThan">
      <formula>$C$4</formula>
    </cfRule>
  </conditionalFormatting>
  <conditionalFormatting sqref="AE53">
    <cfRule type="cellIs" dxfId="21954" priority="947" operator="lessThan">
      <formula>$C$4</formula>
    </cfRule>
  </conditionalFormatting>
  <conditionalFormatting sqref="AE54">
    <cfRule type="cellIs" dxfId="21953" priority="948" operator="lessThan">
      <formula>$C$4</formula>
    </cfRule>
  </conditionalFormatting>
  <conditionalFormatting sqref="AE55">
    <cfRule type="cellIs" dxfId="21952" priority="949" operator="lessThan">
      <formula>$C$4</formula>
    </cfRule>
  </conditionalFormatting>
  <conditionalFormatting sqref="AE56">
    <cfRule type="cellIs" dxfId="21951" priority="950" operator="lessThan">
      <formula>$C$4</formula>
    </cfRule>
  </conditionalFormatting>
  <conditionalFormatting sqref="AE57">
    <cfRule type="cellIs" dxfId="21950" priority="951" operator="lessThan">
      <formula>$C$4</formula>
    </cfRule>
  </conditionalFormatting>
  <conditionalFormatting sqref="AE58">
    <cfRule type="cellIs" dxfId="21949" priority="952" operator="lessThan">
      <formula>$C$4</formula>
    </cfRule>
  </conditionalFormatting>
  <conditionalFormatting sqref="AE59">
    <cfRule type="cellIs" dxfId="21948" priority="953" operator="lessThan">
      <formula>$C$4</formula>
    </cfRule>
  </conditionalFormatting>
  <conditionalFormatting sqref="AE60">
    <cfRule type="cellIs" dxfId="21947" priority="954" operator="lessThan">
      <formula>$C$4</formula>
    </cfRule>
  </conditionalFormatting>
  <conditionalFormatting sqref="AF11">
    <cfRule type="cellIs" dxfId="21946" priority="955" operator="lessThan">
      <formula>$C$4</formula>
    </cfRule>
  </conditionalFormatting>
  <conditionalFormatting sqref="AF12">
    <cfRule type="cellIs" dxfId="21945" priority="956" operator="lessThan">
      <formula>$C$4</formula>
    </cfRule>
  </conditionalFormatting>
  <conditionalFormatting sqref="AF13">
    <cfRule type="cellIs" dxfId="21944" priority="957" operator="lessThan">
      <formula>$C$4</formula>
    </cfRule>
  </conditionalFormatting>
  <conditionalFormatting sqref="AF14">
    <cfRule type="cellIs" dxfId="21943" priority="958" operator="lessThan">
      <formula>$C$4</formula>
    </cfRule>
  </conditionalFormatting>
  <conditionalFormatting sqref="AF15">
    <cfRule type="cellIs" dxfId="21942" priority="959" operator="lessThan">
      <formula>$C$4</formula>
    </cfRule>
  </conditionalFormatting>
  <conditionalFormatting sqref="AF16">
    <cfRule type="cellIs" dxfId="21941" priority="960" operator="lessThan">
      <formula>$C$4</formula>
    </cfRule>
  </conditionalFormatting>
  <conditionalFormatting sqref="AF17">
    <cfRule type="cellIs" dxfId="21940" priority="961" operator="lessThan">
      <formula>$C$4</formula>
    </cfRule>
  </conditionalFormatting>
  <conditionalFormatting sqref="AF18">
    <cfRule type="cellIs" dxfId="21939" priority="962" operator="lessThan">
      <formula>$C$4</formula>
    </cfRule>
  </conditionalFormatting>
  <conditionalFormatting sqref="AF19">
    <cfRule type="cellIs" dxfId="21938" priority="963" operator="lessThan">
      <formula>$C$4</formula>
    </cfRule>
  </conditionalFormatting>
  <conditionalFormatting sqref="AF20">
    <cfRule type="cellIs" dxfId="21937" priority="964" operator="lessThan">
      <formula>$C$4</formula>
    </cfRule>
  </conditionalFormatting>
  <conditionalFormatting sqref="AF21">
    <cfRule type="cellIs" dxfId="21936" priority="965" operator="lessThan">
      <formula>$C$4</formula>
    </cfRule>
  </conditionalFormatting>
  <conditionalFormatting sqref="AF22">
    <cfRule type="cellIs" dxfId="21935" priority="966" operator="lessThan">
      <formula>$C$4</formula>
    </cfRule>
  </conditionalFormatting>
  <conditionalFormatting sqref="AF23">
    <cfRule type="cellIs" dxfId="21934" priority="967" operator="lessThan">
      <formula>$C$4</formula>
    </cfRule>
  </conditionalFormatting>
  <conditionalFormatting sqref="AF24">
    <cfRule type="cellIs" dxfId="21933" priority="968" operator="lessThan">
      <formula>$C$4</formula>
    </cfRule>
  </conditionalFormatting>
  <conditionalFormatting sqref="AF25">
    <cfRule type="cellIs" dxfId="21932" priority="969" operator="lessThan">
      <formula>$C$4</formula>
    </cfRule>
  </conditionalFormatting>
  <conditionalFormatting sqref="AF26">
    <cfRule type="cellIs" dxfId="21931" priority="970" operator="lessThan">
      <formula>$C$4</formula>
    </cfRule>
  </conditionalFormatting>
  <conditionalFormatting sqref="AF27">
    <cfRule type="cellIs" dxfId="21930" priority="971" operator="lessThan">
      <formula>$C$4</formula>
    </cfRule>
  </conditionalFormatting>
  <conditionalFormatting sqref="AF28">
    <cfRule type="cellIs" dxfId="21929" priority="972" operator="lessThan">
      <formula>$C$4</formula>
    </cfRule>
  </conditionalFormatting>
  <conditionalFormatting sqref="AF29">
    <cfRule type="cellIs" dxfId="21928" priority="973" operator="lessThan">
      <formula>$C$4</formula>
    </cfRule>
  </conditionalFormatting>
  <conditionalFormatting sqref="AF30">
    <cfRule type="cellIs" dxfId="21927" priority="974" operator="lessThan">
      <formula>$C$4</formula>
    </cfRule>
  </conditionalFormatting>
  <conditionalFormatting sqref="AF31">
    <cfRule type="cellIs" dxfId="21926" priority="975" operator="lessThan">
      <formula>$C$4</formula>
    </cfRule>
  </conditionalFormatting>
  <conditionalFormatting sqref="AF32">
    <cfRule type="cellIs" dxfId="21925" priority="976" operator="lessThan">
      <formula>$C$4</formula>
    </cfRule>
  </conditionalFormatting>
  <conditionalFormatting sqref="AF33">
    <cfRule type="cellIs" dxfId="21924" priority="977" operator="lessThan">
      <formula>$C$4</formula>
    </cfRule>
  </conditionalFormatting>
  <conditionalFormatting sqref="AF34">
    <cfRule type="cellIs" dxfId="21923" priority="978" operator="lessThan">
      <formula>$C$4</formula>
    </cfRule>
  </conditionalFormatting>
  <conditionalFormatting sqref="AF35">
    <cfRule type="cellIs" dxfId="21922" priority="979" operator="lessThan">
      <formula>$C$4</formula>
    </cfRule>
  </conditionalFormatting>
  <conditionalFormatting sqref="AF36">
    <cfRule type="cellIs" dxfId="21921" priority="980" operator="lessThan">
      <formula>$C$4</formula>
    </cfRule>
  </conditionalFormatting>
  <conditionalFormatting sqref="AF37">
    <cfRule type="cellIs" dxfId="21920" priority="981" operator="lessThan">
      <formula>$C$4</formula>
    </cfRule>
  </conditionalFormatting>
  <conditionalFormatting sqref="AF38">
    <cfRule type="cellIs" dxfId="21919" priority="982" operator="lessThan">
      <formula>$C$4</formula>
    </cfRule>
  </conditionalFormatting>
  <conditionalFormatting sqref="AF39">
    <cfRule type="cellIs" dxfId="21918" priority="983" operator="lessThan">
      <formula>$C$4</formula>
    </cfRule>
  </conditionalFormatting>
  <conditionalFormatting sqref="AF40">
    <cfRule type="cellIs" dxfId="21917" priority="984" operator="lessThan">
      <formula>$C$4</formula>
    </cfRule>
  </conditionalFormatting>
  <conditionalFormatting sqref="AF41">
    <cfRule type="cellIs" dxfId="21916" priority="985" operator="lessThan">
      <formula>$C$4</formula>
    </cfRule>
  </conditionalFormatting>
  <conditionalFormatting sqref="AF42">
    <cfRule type="cellIs" dxfId="21915" priority="986" operator="lessThan">
      <formula>$C$4</formula>
    </cfRule>
  </conditionalFormatting>
  <conditionalFormatting sqref="AF43">
    <cfRule type="cellIs" dxfId="21914" priority="987" operator="lessThan">
      <formula>$C$4</formula>
    </cfRule>
  </conditionalFormatting>
  <conditionalFormatting sqref="AF44">
    <cfRule type="cellIs" dxfId="21913" priority="988" operator="lessThan">
      <formula>$C$4</formula>
    </cfRule>
  </conditionalFormatting>
  <conditionalFormatting sqref="AF45">
    <cfRule type="cellIs" dxfId="21912" priority="989" operator="lessThan">
      <formula>$C$4</formula>
    </cfRule>
  </conditionalFormatting>
  <conditionalFormatting sqref="AF46">
    <cfRule type="cellIs" dxfId="21911" priority="990" operator="lessThan">
      <formula>$C$4</formula>
    </cfRule>
  </conditionalFormatting>
  <conditionalFormatting sqref="AF47">
    <cfRule type="cellIs" dxfId="21910" priority="991" operator="lessThan">
      <formula>$C$4</formula>
    </cfRule>
  </conditionalFormatting>
  <conditionalFormatting sqref="AF48">
    <cfRule type="cellIs" dxfId="21909" priority="992" operator="lessThan">
      <formula>$C$4</formula>
    </cfRule>
  </conditionalFormatting>
  <conditionalFormatting sqref="AF49">
    <cfRule type="cellIs" dxfId="21908" priority="993" operator="lessThan">
      <formula>$C$4</formula>
    </cfRule>
  </conditionalFormatting>
  <conditionalFormatting sqref="AF50">
    <cfRule type="cellIs" dxfId="21907" priority="994" operator="lessThan">
      <formula>$C$4</formula>
    </cfRule>
  </conditionalFormatting>
  <conditionalFormatting sqref="AF51">
    <cfRule type="cellIs" dxfId="21906" priority="995" operator="lessThan">
      <formula>$C$4</formula>
    </cfRule>
  </conditionalFormatting>
  <conditionalFormatting sqref="AF52">
    <cfRule type="cellIs" dxfId="21905" priority="996" operator="lessThan">
      <formula>$C$4</formula>
    </cfRule>
  </conditionalFormatting>
  <conditionalFormatting sqref="AF53">
    <cfRule type="cellIs" dxfId="21904" priority="997" operator="lessThan">
      <formula>$C$4</formula>
    </cfRule>
  </conditionalFormatting>
  <conditionalFormatting sqref="AF54">
    <cfRule type="cellIs" dxfId="21903" priority="998" operator="lessThan">
      <formula>$C$4</formula>
    </cfRule>
  </conditionalFormatting>
  <conditionalFormatting sqref="AF55">
    <cfRule type="cellIs" dxfId="21902" priority="999" operator="lessThan">
      <formula>$C$4</formula>
    </cfRule>
  </conditionalFormatting>
  <conditionalFormatting sqref="AF56">
    <cfRule type="cellIs" dxfId="21901" priority="1000" operator="lessThan">
      <formula>$C$4</formula>
    </cfRule>
  </conditionalFormatting>
  <conditionalFormatting sqref="AF57">
    <cfRule type="cellIs" dxfId="21900" priority="1001" operator="lessThan">
      <formula>$C$4</formula>
    </cfRule>
  </conditionalFormatting>
  <conditionalFormatting sqref="AF58">
    <cfRule type="cellIs" dxfId="21899" priority="1002" operator="lessThan">
      <formula>$C$4</formula>
    </cfRule>
  </conditionalFormatting>
  <conditionalFormatting sqref="AF59">
    <cfRule type="cellIs" dxfId="21898" priority="1003" operator="lessThan">
      <formula>$C$4</formula>
    </cfRule>
  </conditionalFormatting>
  <conditionalFormatting sqref="AF60">
    <cfRule type="cellIs" dxfId="21897" priority="1004" operator="lessThan">
      <formula>$C$4</formula>
    </cfRule>
  </conditionalFormatting>
  <conditionalFormatting sqref="AG45">
    <cfRule type="cellIs" dxfId="21896" priority="1039" operator="lessThan">
      <formula>$C$4</formula>
    </cfRule>
  </conditionalFormatting>
  <conditionalFormatting sqref="AG46">
    <cfRule type="cellIs" dxfId="21895" priority="1040" operator="lessThan">
      <formula>$C$4</formula>
    </cfRule>
  </conditionalFormatting>
  <conditionalFormatting sqref="AG47">
    <cfRule type="cellIs" dxfId="21894" priority="1041" operator="lessThan">
      <formula>$C$4</formula>
    </cfRule>
  </conditionalFormatting>
  <conditionalFormatting sqref="AG48">
    <cfRule type="cellIs" dxfId="21893" priority="1042" operator="lessThan">
      <formula>$C$4</formula>
    </cfRule>
  </conditionalFormatting>
  <conditionalFormatting sqref="AG49">
    <cfRule type="cellIs" dxfId="21892" priority="1043" operator="lessThan">
      <formula>$C$4</formula>
    </cfRule>
  </conditionalFormatting>
  <conditionalFormatting sqref="AG50">
    <cfRule type="cellIs" dxfId="21891" priority="1044" operator="lessThan">
      <formula>$C$4</formula>
    </cfRule>
  </conditionalFormatting>
  <conditionalFormatting sqref="AG51">
    <cfRule type="cellIs" dxfId="21890" priority="1045" operator="lessThan">
      <formula>$C$4</formula>
    </cfRule>
  </conditionalFormatting>
  <conditionalFormatting sqref="AG52">
    <cfRule type="cellIs" dxfId="21889" priority="1046" operator="lessThan">
      <formula>$C$4</formula>
    </cfRule>
  </conditionalFormatting>
  <conditionalFormatting sqref="AG53">
    <cfRule type="cellIs" dxfId="21888" priority="1047" operator="lessThan">
      <formula>$C$4</formula>
    </cfRule>
  </conditionalFormatting>
  <conditionalFormatting sqref="AG54">
    <cfRule type="cellIs" dxfId="21887" priority="1048" operator="lessThan">
      <formula>$C$4</formula>
    </cfRule>
  </conditionalFormatting>
  <conditionalFormatting sqref="AG55">
    <cfRule type="cellIs" dxfId="21886" priority="1049" operator="lessThan">
      <formula>$C$4</formula>
    </cfRule>
  </conditionalFormatting>
  <conditionalFormatting sqref="AG56">
    <cfRule type="cellIs" dxfId="21885" priority="1050" operator="lessThan">
      <formula>$C$4</formula>
    </cfRule>
  </conditionalFormatting>
  <conditionalFormatting sqref="AG57">
    <cfRule type="cellIs" dxfId="21884" priority="1051" operator="lessThan">
      <formula>$C$4</formula>
    </cfRule>
  </conditionalFormatting>
  <conditionalFormatting sqref="AG58">
    <cfRule type="cellIs" dxfId="21883" priority="1052" operator="lessThan">
      <formula>$C$4</formula>
    </cfRule>
  </conditionalFormatting>
  <conditionalFormatting sqref="AG59">
    <cfRule type="cellIs" dxfId="21882" priority="1053" operator="lessThan">
      <formula>$C$4</formula>
    </cfRule>
  </conditionalFormatting>
  <conditionalFormatting sqref="AG60">
    <cfRule type="cellIs" dxfId="21881" priority="1054" operator="lessThan">
      <formula>$C$4</formula>
    </cfRule>
  </conditionalFormatting>
  <conditionalFormatting sqref="AH11">
    <cfRule type="cellIs" dxfId="21880" priority="1055" operator="lessThan">
      <formula>$C$4</formula>
    </cfRule>
  </conditionalFormatting>
  <conditionalFormatting sqref="AH12">
    <cfRule type="cellIs" dxfId="21879" priority="1056" operator="lessThan">
      <formula>$C$4</formula>
    </cfRule>
  </conditionalFormatting>
  <conditionalFormatting sqref="AH13">
    <cfRule type="cellIs" dxfId="21878" priority="1057" operator="lessThan">
      <formula>$C$4</formula>
    </cfRule>
  </conditionalFormatting>
  <conditionalFormatting sqref="AH14">
    <cfRule type="cellIs" dxfId="21877" priority="1058" operator="lessThan">
      <formula>$C$4</formula>
    </cfRule>
  </conditionalFormatting>
  <conditionalFormatting sqref="AH15">
    <cfRule type="cellIs" dxfId="21876" priority="1059" operator="lessThan">
      <formula>$C$4</formula>
    </cfRule>
  </conditionalFormatting>
  <conditionalFormatting sqref="AH16">
    <cfRule type="cellIs" dxfId="21875" priority="1060" operator="lessThan">
      <formula>$C$4</formula>
    </cfRule>
  </conditionalFormatting>
  <conditionalFormatting sqref="AH17">
    <cfRule type="cellIs" dxfId="21874" priority="1061" operator="lessThan">
      <formula>$C$4</formula>
    </cfRule>
  </conditionalFormatting>
  <conditionalFormatting sqref="AH18">
    <cfRule type="cellIs" dxfId="21873" priority="1062" operator="lessThan">
      <formula>$C$4</formula>
    </cfRule>
  </conditionalFormatting>
  <conditionalFormatting sqref="AH19">
    <cfRule type="cellIs" dxfId="21872" priority="1063" operator="lessThan">
      <formula>$C$4</formula>
    </cfRule>
  </conditionalFormatting>
  <conditionalFormatting sqref="AH20">
    <cfRule type="cellIs" dxfId="21871" priority="1064" operator="lessThan">
      <formula>$C$4</formula>
    </cfRule>
  </conditionalFormatting>
  <conditionalFormatting sqref="AH21">
    <cfRule type="cellIs" dxfId="21870" priority="1065" operator="lessThan">
      <formula>$C$4</formula>
    </cfRule>
  </conditionalFormatting>
  <conditionalFormatting sqref="AH22">
    <cfRule type="cellIs" dxfId="21869" priority="1066" operator="lessThan">
      <formula>$C$4</formula>
    </cfRule>
  </conditionalFormatting>
  <conditionalFormatting sqref="AH23">
    <cfRule type="cellIs" dxfId="21868" priority="1067" operator="lessThan">
      <formula>$C$4</formula>
    </cfRule>
  </conditionalFormatting>
  <conditionalFormatting sqref="AH24">
    <cfRule type="cellIs" dxfId="21867" priority="1068" operator="lessThan">
      <formula>$C$4</formula>
    </cfRule>
  </conditionalFormatting>
  <conditionalFormatting sqref="AH25">
    <cfRule type="cellIs" dxfId="21866" priority="1069" operator="lessThan">
      <formula>$C$4</formula>
    </cfRule>
  </conditionalFormatting>
  <conditionalFormatting sqref="AH26">
    <cfRule type="cellIs" dxfId="21865" priority="1070" operator="lessThan">
      <formula>$C$4</formula>
    </cfRule>
  </conditionalFormatting>
  <conditionalFormatting sqref="AH27">
    <cfRule type="cellIs" dxfId="21864" priority="1071" operator="lessThan">
      <formula>$C$4</formula>
    </cfRule>
  </conditionalFormatting>
  <conditionalFormatting sqref="AH28">
    <cfRule type="cellIs" dxfId="21863" priority="1072" operator="lessThan">
      <formula>$C$4</formula>
    </cfRule>
  </conditionalFormatting>
  <conditionalFormatting sqref="AH29">
    <cfRule type="cellIs" dxfId="21862" priority="1073" operator="lessThan">
      <formula>$C$4</formula>
    </cfRule>
  </conditionalFormatting>
  <conditionalFormatting sqref="AH30">
    <cfRule type="cellIs" dxfId="21861" priority="1074" operator="lessThan">
      <formula>$C$4</formula>
    </cfRule>
  </conditionalFormatting>
  <conditionalFormatting sqref="AH31">
    <cfRule type="cellIs" dxfId="21860" priority="1075" operator="lessThan">
      <formula>$C$4</formula>
    </cfRule>
  </conditionalFormatting>
  <conditionalFormatting sqref="AH32">
    <cfRule type="cellIs" dxfId="21859" priority="1076" operator="lessThan">
      <formula>$C$4</formula>
    </cfRule>
  </conditionalFormatting>
  <conditionalFormatting sqref="AH33">
    <cfRule type="cellIs" dxfId="21858" priority="1077" operator="lessThan">
      <formula>$C$4</formula>
    </cfRule>
  </conditionalFormatting>
  <conditionalFormatting sqref="AH34">
    <cfRule type="cellIs" dxfId="21857" priority="1078" operator="lessThan">
      <formula>$C$4</formula>
    </cfRule>
  </conditionalFormatting>
  <conditionalFormatting sqref="AH35">
    <cfRule type="cellIs" dxfId="21856" priority="1079" operator="lessThan">
      <formula>$C$4</formula>
    </cfRule>
  </conditionalFormatting>
  <conditionalFormatting sqref="AH36">
    <cfRule type="cellIs" dxfId="21855" priority="1080" operator="lessThan">
      <formula>$C$4</formula>
    </cfRule>
  </conditionalFormatting>
  <conditionalFormatting sqref="AH37">
    <cfRule type="cellIs" dxfId="21854" priority="1081" operator="lessThan">
      <formula>$C$4</formula>
    </cfRule>
  </conditionalFormatting>
  <conditionalFormatting sqref="AH38">
    <cfRule type="cellIs" dxfId="21853" priority="1082" operator="lessThan">
      <formula>$C$4</formula>
    </cfRule>
  </conditionalFormatting>
  <conditionalFormatting sqref="AH39">
    <cfRule type="cellIs" dxfId="21852" priority="1083" operator="lessThan">
      <formula>$C$4</formula>
    </cfRule>
  </conditionalFormatting>
  <conditionalFormatting sqref="AH40">
    <cfRule type="cellIs" dxfId="21851" priority="1084" operator="lessThan">
      <formula>$C$4</formula>
    </cfRule>
  </conditionalFormatting>
  <conditionalFormatting sqref="AH41">
    <cfRule type="cellIs" dxfId="21850" priority="1085" operator="lessThan">
      <formula>$C$4</formula>
    </cfRule>
  </conditionalFormatting>
  <conditionalFormatting sqref="AH42">
    <cfRule type="cellIs" dxfId="21849" priority="1086" operator="lessThan">
      <formula>$C$4</formula>
    </cfRule>
  </conditionalFormatting>
  <conditionalFormatting sqref="AH43">
    <cfRule type="cellIs" dxfId="21848" priority="1087" operator="lessThan">
      <formula>$C$4</formula>
    </cfRule>
  </conditionalFormatting>
  <conditionalFormatting sqref="AH44">
    <cfRule type="cellIs" dxfId="21847" priority="1088" operator="lessThan">
      <formula>$C$4</formula>
    </cfRule>
  </conditionalFormatting>
  <conditionalFormatting sqref="AH45">
    <cfRule type="cellIs" dxfId="21846" priority="1089" operator="lessThan">
      <formula>$C$4</formula>
    </cfRule>
  </conditionalFormatting>
  <conditionalFormatting sqref="AH46">
    <cfRule type="cellIs" dxfId="21845" priority="1090" operator="lessThan">
      <formula>$C$4</formula>
    </cfRule>
  </conditionalFormatting>
  <conditionalFormatting sqref="AH47">
    <cfRule type="cellIs" dxfId="21844" priority="1091" operator="lessThan">
      <formula>$C$4</formula>
    </cfRule>
  </conditionalFormatting>
  <conditionalFormatting sqref="AH48">
    <cfRule type="cellIs" dxfId="21843" priority="1092" operator="lessThan">
      <formula>$C$4</formula>
    </cfRule>
  </conditionalFormatting>
  <conditionalFormatting sqref="AH49">
    <cfRule type="cellIs" dxfId="21842" priority="1093" operator="lessThan">
      <formula>$C$4</formula>
    </cfRule>
  </conditionalFormatting>
  <conditionalFormatting sqref="AH50">
    <cfRule type="cellIs" dxfId="21841" priority="1094" operator="lessThan">
      <formula>$C$4</formula>
    </cfRule>
  </conditionalFormatting>
  <conditionalFormatting sqref="AH51">
    <cfRule type="cellIs" dxfId="21840" priority="1095" operator="lessThan">
      <formula>$C$4</formula>
    </cfRule>
  </conditionalFormatting>
  <conditionalFormatting sqref="AH52">
    <cfRule type="cellIs" dxfId="21839" priority="1096" operator="lessThan">
      <formula>$C$4</formula>
    </cfRule>
  </conditionalFormatting>
  <conditionalFormatting sqref="AH53">
    <cfRule type="cellIs" dxfId="21838" priority="1097" operator="lessThan">
      <formula>$C$4</formula>
    </cfRule>
  </conditionalFormatting>
  <conditionalFormatting sqref="AH54">
    <cfRule type="cellIs" dxfId="21837" priority="1098" operator="lessThan">
      <formula>$C$4</formula>
    </cfRule>
  </conditionalFormatting>
  <conditionalFormatting sqref="AH55">
    <cfRule type="cellIs" dxfId="21836" priority="1099" operator="lessThan">
      <formula>$C$4</formula>
    </cfRule>
  </conditionalFormatting>
  <conditionalFormatting sqref="AH56">
    <cfRule type="cellIs" dxfId="21835" priority="1100" operator="lessThan">
      <formula>$C$4</formula>
    </cfRule>
  </conditionalFormatting>
  <conditionalFormatting sqref="AH57">
    <cfRule type="cellIs" dxfId="21834" priority="1101" operator="lessThan">
      <formula>$C$4</formula>
    </cfRule>
  </conditionalFormatting>
  <conditionalFormatting sqref="AH58">
    <cfRule type="cellIs" dxfId="21833" priority="1102" operator="lessThan">
      <formula>$C$4</formula>
    </cfRule>
  </conditionalFormatting>
  <conditionalFormatting sqref="AH59">
    <cfRule type="cellIs" dxfId="21832" priority="1103" operator="lessThan">
      <formula>$C$4</formula>
    </cfRule>
  </conditionalFormatting>
  <conditionalFormatting sqref="AH60">
    <cfRule type="cellIs" dxfId="21831" priority="1104" operator="lessThan">
      <formula>$C$4</formula>
    </cfRule>
  </conditionalFormatting>
  <conditionalFormatting sqref="AI45">
    <cfRule type="cellIs" dxfId="21796" priority="1139" operator="lessThan">
      <formula>$C$4</formula>
    </cfRule>
  </conditionalFormatting>
  <conditionalFormatting sqref="AI46">
    <cfRule type="cellIs" dxfId="21795" priority="1140" operator="lessThan">
      <formula>$C$4</formula>
    </cfRule>
  </conditionalFormatting>
  <conditionalFormatting sqref="AI47">
    <cfRule type="cellIs" dxfId="21794" priority="1141" operator="lessThan">
      <formula>$C$4</formula>
    </cfRule>
  </conditionalFormatting>
  <conditionalFormatting sqref="AI48">
    <cfRule type="cellIs" dxfId="21793" priority="1142" operator="lessThan">
      <formula>$C$4</formula>
    </cfRule>
  </conditionalFormatting>
  <conditionalFormatting sqref="AI49">
    <cfRule type="cellIs" dxfId="21792" priority="1143" operator="lessThan">
      <formula>$C$4</formula>
    </cfRule>
  </conditionalFormatting>
  <conditionalFormatting sqref="AI50">
    <cfRule type="cellIs" dxfId="21791" priority="1144" operator="lessThan">
      <formula>$C$4</formula>
    </cfRule>
  </conditionalFormatting>
  <conditionalFormatting sqref="AI51">
    <cfRule type="cellIs" dxfId="21790" priority="1145" operator="lessThan">
      <formula>$C$4</formula>
    </cfRule>
  </conditionalFormatting>
  <conditionalFormatting sqref="AI52">
    <cfRule type="cellIs" dxfId="21789" priority="1146" operator="lessThan">
      <formula>$C$4</formula>
    </cfRule>
  </conditionalFormatting>
  <conditionalFormatting sqref="AI53">
    <cfRule type="cellIs" dxfId="21788" priority="1147" operator="lessThan">
      <formula>$C$4</formula>
    </cfRule>
  </conditionalFormatting>
  <conditionalFormatting sqref="AI54">
    <cfRule type="cellIs" dxfId="21787" priority="1148" operator="lessThan">
      <formula>$C$4</formula>
    </cfRule>
  </conditionalFormatting>
  <conditionalFormatting sqref="AI55">
    <cfRule type="cellIs" dxfId="21786" priority="1149" operator="lessThan">
      <formula>$C$4</formula>
    </cfRule>
  </conditionalFormatting>
  <conditionalFormatting sqref="AI56">
    <cfRule type="cellIs" dxfId="21785" priority="1150" operator="lessThan">
      <formula>$C$4</formula>
    </cfRule>
  </conditionalFormatting>
  <conditionalFormatting sqref="AI57">
    <cfRule type="cellIs" dxfId="21784" priority="1151" operator="lessThan">
      <formula>$C$4</formula>
    </cfRule>
  </conditionalFormatting>
  <conditionalFormatting sqref="AI58">
    <cfRule type="cellIs" dxfId="21783" priority="1152" operator="lessThan">
      <formula>$C$4</formula>
    </cfRule>
  </conditionalFormatting>
  <conditionalFormatting sqref="AI59">
    <cfRule type="cellIs" dxfId="21782" priority="1153" operator="lessThan">
      <formula>$C$4</formula>
    </cfRule>
  </conditionalFormatting>
  <conditionalFormatting sqref="AI60">
    <cfRule type="cellIs" dxfId="21781" priority="1154" operator="lessThan">
      <formula>$C$4</formula>
    </cfRule>
  </conditionalFormatting>
  <conditionalFormatting sqref="AJ11">
    <cfRule type="cellIs" dxfId="21780" priority="1155" operator="lessThan">
      <formula>$C$4</formula>
    </cfRule>
  </conditionalFormatting>
  <conditionalFormatting sqref="AJ12">
    <cfRule type="cellIs" dxfId="21779" priority="1156" operator="lessThan">
      <formula>$C$4</formula>
    </cfRule>
  </conditionalFormatting>
  <conditionalFormatting sqref="AJ13">
    <cfRule type="cellIs" dxfId="21778" priority="1157" operator="lessThan">
      <formula>$C$4</formula>
    </cfRule>
  </conditionalFormatting>
  <conditionalFormatting sqref="AJ14">
    <cfRule type="cellIs" dxfId="21777" priority="1158" operator="lessThan">
      <formula>$C$4</formula>
    </cfRule>
  </conditionalFormatting>
  <conditionalFormatting sqref="AJ15">
    <cfRule type="cellIs" dxfId="21776" priority="1159" operator="lessThan">
      <formula>$C$4</formula>
    </cfRule>
  </conditionalFormatting>
  <conditionalFormatting sqref="AJ16">
    <cfRule type="cellIs" dxfId="21775" priority="1160" operator="lessThan">
      <formula>$C$4</formula>
    </cfRule>
  </conditionalFormatting>
  <conditionalFormatting sqref="AJ17">
    <cfRule type="cellIs" dxfId="21774" priority="1161" operator="lessThan">
      <formula>$C$4</formula>
    </cfRule>
  </conditionalFormatting>
  <conditionalFormatting sqref="AJ18">
    <cfRule type="cellIs" dxfId="21773" priority="1162" operator="lessThan">
      <formula>$C$4</formula>
    </cfRule>
  </conditionalFormatting>
  <conditionalFormatting sqref="AJ19">
    <cfRule type="cellIs" dxfId="21772" priority="1163" operator="lessThan">
      <formula>$C$4</formula>
    </cfRule>
  </conditionalFormatting>
  <conditionalFormatting sqref="AJ20">
    <cfRule type="cellIs" dxfId="21771" priority="1164" operator="lessThan">
      <formula>$C$4</formula>
    </cfRule>
  </conditionalFormatting>
  <conditionalFormatting sqref="AJ21">
    <cfRule type="cellIs" dxfId="21770" priority="1165" operator="lessThan">
      <formula>$C$4</formula>
    </cfRule>
  </conditionalFormatting>
  <conditionalFormatting sqref="AJ22">
    <cfRule type="cellIs" dxfId="21769" priority="1166" operator="lessThan">
      <formula>$C$4</formula>
    </cfRule>
  </conditionalFormatting>
  <conditionalFormatting sqref="AJ23">
    <cfRule type="cellIs" dxfId="21768" priority="1167" operator="lessThan">
      <formula>$C$4</formula>
    </cfRule>
  </conditionalFormatting>
  <conditionalFormatting sqref="AJ24">
    <cfRule type="cellIs" dxfId="21767" priority="1168" operator="lessThan">
      <formula>$C$4</formula>
    </cfRule>
  </conditionalFormatting>
  <conditionalFormatting sqref="AJ25">
    <cfRule type="cellIs" dxfId="21766" priority="1169" operator="lessThan">
      <formula>$C$4</formula>
    </cfRule>
  </conditionalFormatting>
  <conditionalFormatting sqref="AJ26">
    <cfRule type="cellIs" dxfId="21765" priority="1170" operator="lessThan">
      <formula>$C$4</formula>
    </cfRule>
  </conditionalFormatting>
  <conditionalFormatting sqref="AJ27">
    <cfRule type="cellIs" dxfId="21764" priority="1171" operator="lessThan">
      <formula>$C$4</formula>
    </cfRule>
  </conditionalFormatting>
  <conditionalFormatting sqref="AJ28">
    <cfRule type="cellIs" dxfId="21763" priority="1172" operator="lessThan">
      <formula>$C$4</formula>
    </cfRule>
  </conditionalFormatting>
  <conditionalFormatting sqref="AJ29">
    <cfRule type="cellIs" dxfId="21762" priority="1173" operator="lessThan">
      <formula>$C$4</formula>
    </cfRule>
  </conditionalFormatting>
  <conditionalFormatting sqref="AJ30">
    <cfRule type="cellIs" dxfId="21761" priority="1174" operator="lessThan">
      <formula>$C$4</formula>
    </cfRule>
  </conditionalFormatting>
  <conditionalFormatting sqref="AJ31">
    <cfRule type="cellIs" dxfId="21760" priority="1175" operator="lessThan">
      <formula>$C$4</formula>
    </cfRule>
  </conditionalFormatting>
  <conditionalFormatting sqref="AJ32">
    <cfRule type="cellIs" dxfId="21759" priority="1176" operator="lessThan">
      <formula>$C$4</formula>
    </cfRule>
  </conditionalFormatting>
  <conditionalFormatting sqref="AJ33">
    <cfRule type="cellIs" dxfId="21758" priority="1177" operator="lessThan">
      <formula>$C$4</formula>
    </cfRule>
  </conditionalFormatting>
  <conditionalFormatting sqref="AJ34">
    <cfRule type="cellIs" dxfId="21757" priority="1178" operator="lessThan">
      <formula>$C$4</formula>
    </cfRule>
  </conditionalFormatting>
  <conditionalFormatting sqref="AJ35">
    <cfRule type="cellIs" dxfId="21756" priority="1179" operator="lessThan">
      <formula>$C$4</formula>
    </cfRule>
  </conditionalFormatting>
  <conditionalFormatting sqref="AJ36">
    <cfRule type="cellIs" dxfId="21755" priority="1180" operator="lessThan">
      <formula>$C$4</formula>
    </cfRule>
  </conditionalFormatting>
  <conditionalFormatting sqref="AJ37">
    <cfRule type="cellIs" dxfId="21754" priority="1181" operator="lessThan">
      <formula>$C$4</formula>
    </cfRule>
  </conditionalFormatting>
  <conditionalFormatting sqref="AJ38">
    <cfRule type="cellIs" dxfId="21753" priority="1182" operator="lessThan">
      <formula>$C$4</formula>
    </cfRule>
  </conditionalFormatting>
  <conditionalFormatting sqref="AJ39">
    <cfRule type="cellIs" dxfId="21752" priority="1183" operator="lessThan">
      <formula>$C$4</formula>
    </cfRule>
  </conditionalFormatting>
  <conditionalFormatting sqref="AJ40">
    <cfRule type="cellIs" dxfId="21751" priority="1184" operator="lessThan">
      <formula>$C$4</formula>
    </cfRule>
  </conditionalFormatting>
  <conditionalFormatting sqref="AJ41">
    <cfRule type="cellIs" dxfId="21750" priority="1185" operator="lessThan">
      <formula>$C$4</formula>
    </cfRule>
  </conditionalFormatting>
  <conditionalFormatting sqref="AJ42">
    <cfRule type="cellIs" dxfId="21749" priority="1186" operator="lessThan">
      <formula>$C$4</formula>
    </cfRule>
  </conditionalFormatting>
  <conditionalFormatting sqref="AJ43">
    <cfRule type="cellIs" dxfId="21748" priority="1187" operator="lessThan">
      <formula>$C$4</formula>
    </cfRule>
  </conditionalFormatting>
  <conditionalFormatting sqref="AJ44">
    <cfRule type="cellIs" dxfId="21747" priority="1188" operator="lessThan">
      <formula>$C$4</formula>
    </cfRule>
  </conditionalFormatting>
  <conditionalFormatting sqref="AJ45">
    <cfRule type="cellIs" dxfId="21746" priority="1189" operator="lessThan">
      <formula>$C$4</formula>
    </cfRule>
  </conditionalFormatting>
  <conditionalFormatting sqref="AJ46">
    <cfRule type="cellIs" dxfId="21745" priority="1190" operator="lessThan">
      <formula>$C$4</formula>
    </cfRule>
  </conditionalFormatting>
  <conditionalFormatting sqref="AJ47">
    <cfRule type="cellIs" dxfId="21744" priority="1191" operator="lessThan">
      <formula>$C$4</formula>
    </cfRule>
  </conditionalFormatting>
  <conditionalFormatting sqref="AJ48">
    <cfRule type="cellIs" dxfId="21743" priority="1192" operator="lessThan">
      <formula>$C$4</formula>
    </cfRule>
  </conditionalFormatting>
  <conditionalFormatting sqref="AJ49">
    <cfRule type="cellIs" dxfId="21742" priority="1193" operator="lessThan">
      <formula>$C$4</formula>
    </cfRule>
  </conditionalFormatting>
  <conditionalFormatting sqref="AJ50">
    <cfRule type="cellIs" dxfId="21741" priority="1194" operator="lessThan">
      <formula>$C$4</formula>
    </cfRule>
  </conditionalFormatting>
  <conditionalFormatting sqref="AJ51">
    <cfRule type="cellIs" dxfId="21740" priority="1195" operator="lessThan">
      <formula>$C$4</formula>
    </cfRule>
  </conditionalFormatting>
  <conditionalFormatting sqref="AJ52">
    <cfRule type="cellIs" dxfId="21739" priority="1196" operator="lessThan">
      <formula>$C$4</formula>
    </cfRule>
  </conditionalFormatting>
  <conditionalFormatting sqref="AJ53">
    <cfRule type="cellIs" dxfId="21738" priority="1197" operator="lessThan">
      <formula>$C$4</formula>
    </cfRule>
  </conditionalFormatting>
  <conditionalFormatting sqref="AJ54">
    <cfRule type="cellIs" dxfId="21737" priority="1198" operator="lessThan">
      <formula>$C$4</formula>
    </cfRule>
  </conditionalFormatting>
  <conditionalFormatting sqref="AJ55">
    <cfRule type="cellIs" dxfId="21736" priority="1199" operator="lessThan">
      <formula>$C$4</formula>
    </cfRule>
  </conditionalFormatting>
  <conditionalFormatting sqref="AJ56">
    <cfRule type="cellIs" dxfId="21735" priority="1200" operator="lessThan">
      <formula>$C$4</formula>
    </cfRule>
  </conditionalFormatting>
  <conditionalFormatting sqref="AJ57">
    <cfRule type="cellIs" dxfId="21734" priority="1201" operator="lessThan">
      <formula>$C$4</formula>
    </cfRule>
  </conditionalFormatting>
  <conditionalFormatting sqref="AJ58">
    <cfRule type="cellIs" dxfId="21733" priority="1202" operator="lessThan">
      <formula>$C$4</formula>
    </cfRule>
  </conditionalFormatting>
  <conditionalFormatting sqref="AJ59">
    <cfRule type="cellIs" dxfId="21732" priority="1203" operator="lessThan">
      <formula>$C$4</formula>
    </cfRule>
  </conditionalFormatting>
  <conditionalFormatting sqref="AJ60">
    <cfRule type="cellIs" dxfId="21731" priority="1204" operator="lessThan">
      <formula>$C$4</formula>
    </cfRule>
  </conditionalFormatting>
  <conditionalFormatting sqref="AK11">
    <cfRule type="cellIs" dxfId="21730" priority="1205" operator="lessThan">
      <formula>$C$4</formula>
    </cfRule>
  </conditionalFormatting>
  <conditionalFormatting sqref="AK12">
    <cfRule type="cellIs" dxfId="21729" priority="1206" operator="lessThan">
      <formula>$C$4</formula>
    </cfRule>
  </conditionalFormatting>
  <conditionalFormatting sqref="AK13">
    <cfRule type="cellIs" dxfId="21728" priority="1207" operator="lessThan">
      <formula>$C$4</formula>
    </cfRule>
  </conditionalFormatting>
  <conditionalFormatting sqref="AK14">
    <cfRule type="cellIs" dxfId="21727" priority="1208" operator="lessThan">
      <formula>$C$4</formula>
    </cfRule>
  </conditionalFormatting>
  <conditionalFormatting sqref="AK15">
    <cfRule type="cellIs" dxfId="21726" priority="1209" operator="lessThan">
      <formula>$C$4</formula>
    </cfRule>
  </conditionalFormatting>
  <conditionalFormatting sqref="AK16">
    <cfRule type="cellIs" dxfId="21725" priority="1210" operator="lessThan">
      <formula>$C$4</formula>
    </cfRule>
  </conditionalFormatting>
  <conditionalFormatting sqref="AK17">
    <cfRule type="cellIs" dxfId="21724" priority="1211" operator="lessThan">
      <formula>$C$4</formula>
    </cfRule>
  </conditionalFormatting>
  <conditionalFormatting sqref="AK18">
    <cfRule type="cellIs" dxfId="21723" priority="1212" operator="lessThan">
      <formula>$C$4</formula>
    </cfRule>
  </conditionalFormatting>
  <conditionalFormatting sqref="AK19">
    <cfRule type="cellIs" dxfId="21722" priority="1213" operator="lessThan">
      <formula>$C$4</formula>
    </cfRule>
  </conditionalFormatting>
  <conditionalFormatting sqref="AK20">
    <cfRule type="cellIs" dxfId="21721" priority="1214" operator="lessThan">
      <formula>$C$4</formula>
    </cfRule>
  </conditionalFormatting>
  <conditionalFormatting sqref="AK21">
    <cfRule type="cellIs" dxfId="21720" priority="1215" operator="lessThan">
      <formula>$C$4</formula>
    </cfRule>
  </conditionalFormatting>
  <conditionalFormatting sqref="AK22">
    <cfRule type="cellIs" dxfId="21719" priority="1216" operator="lessThan">
      <formula>$C$4</formula>
    </cfRule>
  </conditionalFormatting>
  <conditionalFormatting sqref="AK23">
    <cfRule type="cellIs" dxfId="21718" priority="1217" operator="lessThan">
      <formula>$C$4</formula>
    </cfRule>
  </conditionalFormatting>
  <conditionalFormatting sqref="AK24">
    <cfRule type="cellIs" dxfId="21717" priority="1218" operator="lessThan">
      <formula>$C$4</formula>
    </cfRule>
  </conditionalFormatting>
  <conditionalFormatting sqref="AK25">
    <cfRule type="cellIs" dxfId="21716" priority="1219" operator="lessThan">
      <formula>$C$4</formula>
    </cfRule>
  </conditionalFormatting>
  <conditionalFormatting sqref="AK26">
    <cfRule type="cellIs" dxfId="21715" priority="1220" operator="lessThan">
      <formula>$C$4</formula>
    </cfRule>
  </conditionalFormatting>
  <conditionalFormatting sqref="AK27">
    <cfRule type="cellIs" dxfId="21714" priority="1221" operator="lessThan">
      <formula>$C$4</formula>
    </cfRule>
  </conditionalFormatting>
  <conditionalFormatting sqref="AK28">
    <cfRule type="cellIs" dxfId="21713" priority="1222" operator="lessThan">
      <formula>$C$4</formula>
    </cfRule>
  </conditionalFormatting>
  <conditionalFormatting sqref="AK29">
    <cfRule type="cellIs" dxfId="21712" priority="1223" operator="lessThan">
      <formula>$C$4</formula>
    </cfRule>
  </conditionalFormatting>
  <conditionalFormatting sqref="AK30">
    <cfRule type="cellIs" dxfId="21711" priority="1224" operator="lessThan">
      <formula>$C$4</formula>
    </cfRule>
  </conditionalFormatting>
  <conditionalFormatting sqref="AK31">
    <cfRule type="cellIs" dxfId="21710" priority="1225" operator="lessThan">
      <formula>$C$4</formula>
    </cfRule>
  </conditionalFormatting>
  <conditionalFormatting sqref="AK32">
    <cfRule type="cellIs" dxfId="21709" priority="1226" operator="lessThan">
      <formula>$C$4</formula>
    </cfRule>
  </conditionalFormatting>
  <conditionalFormatting sqref="AK33">
    <cfRule type="cellIs" dxfId="21708" priority="1227" operator="lessThan">
      <formula>$C$4</formula>
    </cfRule>
  </conditionalFormatting>
  <conditionalFormatting sqref="AK34">
    <cfRule type="cellIs" dxfId="21707" priority="1228" operator="lessThan">
      <formula>$C$4</formula>
    </cfRule>
  </conditionalFormatting>
  <conditionalFormatting sqref="AK35">
    <cfRule type="cellIs" dxfId="21706" priority="1229" operator="lessThan">
      <formula>$C$4</formula>
    </cfRule>
  </conditionalFormatting>
  <conditionalFormatting sqref="AK36">
    <cfRule type="cellIs" dxfId="21705" priority="1230" operator="lessThan">
      <formula>$C$4</formula>
    </cfRule>
  </conditionalFormatting>
  <conditionalFormatting sqref="AK37">
    <cfRule type="cellIs" dxfId="21704" priority="1231" operator="lessThan">
      <formula>$C$4</formula>
    </cfRule>
  </conditionalFormatting>
  <conditionalFormatting sqref="AK38">
    <cfRule type="cellIs" dxfId="21703" priority="1232" operator="lessThan">
      <formula>$C$4</formula>
    </cfRule>
  </conditionalFormatting>
  <conditionalFormatting sqref="AK39">
    <cfRule type="cellIs" dxfId="21702" priority="1233" operator="lessThan">
      <formula>$C$4</formula>
    </cfRule>
  </conditionalFormatting>
  <conditionalFormatting sqref="AK40">
    <cfRule type="cellIs" dxfId="21701" priority="1234" operator="lessThan">
      <formula>$C$4</formula>
    </cfRule>
  </conditionalFormatting>
  <conditionalFormatting sqref="AK41">
    <cfRule type="cellIs" dxfId="21700" priority="1235" operator="lessThan">
      <formula>$C$4</formula>
    </cfRule>
  </conditionalFormatting>
  <conditionalFormatting sqref="AK42">
    <cfRule type="cellIs" dxfId="21699" priority="1236" operator="lessThan">
      <formula>$C$4</formula>
    </cfRule>
  </conditionalFormatting>
  <conditionalFormatting sqref="AK43">
    <cfRule type="cellIs" dxfId="21698" priority="1237" operator="lessThan">
      <formula>$C$4</formula>
    </cfRule>
  </conditionalFormatting>
  <conditionalFormatting sqref="AK44">
    <cfRule type="cellIs" dxfId="21697" priority="1238" operator="lessThan">
      <formula>$C$4</formula>
    </cfRule>
  </conditionalFormatting>
  <conditionalFormatting sqref="AK45">
    <cfRule type="cellIs" dxfId="21696" priority="1239" operator="lessThan">
      <formula>$C$4</formula>
    </cfRule>
  </conditionalFormatting>
  <conditionalFormatting sqref="AK46">
    <cfRule type="cellIs" dxfId="21695" priority="1240" operator="lessThan">
      <formula>$C$4</formula>
    </cfRule>
  </conditionalFormatting>
  <conditionalFormatting sqref="AK47">
    <cfRule type="cellIs" dxfId="21694" priority="1241" operator="lessThan">
      <formula>$C$4</formula>
    </cfRule>
  </conditionalFormatting>
  <conditionalFormatting sqref="AK48">
    <cfRule type="cellIs" dxfId="21693" priority="1242" operator="lessThan">
      <formula>$C$4</formula>
    </cfRule>
  </conditionalFormatting>
  <conditionalFormatting sqref="AK49">
    <cfRule type="cellIs" dxfId="21692" priority="1243" operator="lessThan">
      <formula>$C$4</formula>
    </cfRule>
  </conditionalFormatting>
  <conditionalFormatting sqref="AK50">
    <cfRule type="cellIs" dxfId="21691" priority="1244" operator="lessThan">
      <formula>$C$4</formula>
    </cfRule>
  </conditionalFormatting>
  <conditionalFormatting sqref="AK51">
    <cfRule type="cellIs" dxfId="21690" priority="1245" operator="lessThan">
      <formula>$C$4</formula>
    </cfRule>
  </conditionalFormatting>
  <conditionalFormatting sqref="AK52">
    <cfRule type="cellIs" dxfId="21689" priority="1246" operator="lessThan">
      <formula>$C$4</formula>
    </cfRule>
  </conditionalFormatting>
  <conditionalFormatting sqref="AK53">
    <cfRule type="cellIs" dxfId="21688" priority="1247" operator="lessThan">
      <formula>$C$4</formula>
    </cfRule>
  </conditionalFormatting>
  <conditionalFormatting sqref="AK54">
    <cfRule type="cellIs" dxfId="21687" priority="1248" operator="lessThan">
      <formula>$C$4</formula>
    </cfRule>
  </conditionalFormatting>
  <conditionalFormatting sqref="AK55">
    <cfRule type="cellIs" dxfId="21686" priority="1249" operator="lessThan">
      <formula>$C$4</formula>
    </cfRule>
  </conditionalFormatting>
  <conditionalFormatting sqref="AK56">
    <cfRule type="cellIs" dxfId="21685" priority="1250" operator="lessThan">
      <formula>$C$4</formula>
    </cfRule>
  </conditionalFormatting>
  <conditionalFormatting sqref="AK57">
    <cfRule type="cellIs" dxfId="21684" priority="1251" operator="lessThan">
      <formula>$C$4</formula>
    </cfRule>
  </conditionalFormatting>
  <conditionalFormatting sqref="AK58">
    <cfRule type="cellIs" dxfId="21683" priority="1252" operator="lessThan">
      <formula>$C$4</formula>
    </cfRule>
  </conditionalFormatting>
  <conditionalFormatting sqref="AK59">
    <cfRule type="cellIs" dxfId="21682" priority="1253" operator="lessThan">
      <formula>$C$4</formula>
    </cfRule>
  </conditionalFormatting>
  <conditionalFormatting sqref="AK60">
    <cfRule type="cellIs" dxfId="21681" priority="1254" operator="lessThan">
      <formula>$C$4</formula>
    </cfRule>
  </conditionalFormatting>
  <conditionalFormatting sqref="AL45">
    <cfRule type="cellIs" dxfId="21646" priority="1289" operator="lessThan">
      <formula>$C$4</formula>
    </cfRule>
  </conditionalFormatting>
  <conditionalFormatting sqref="AL46">
    <cfRule type="cellIs" dxfId="21645" priority="1290" operator="lessThan">
      <formula>$C$4</formula>
    </cfRule>
  </conditionalFormatting>
  <conditionalFormatting sqref="AL47">
    <cfRule type="cellIs" dxfId="21644" priority="1291" operator="lessThan">
      <formula>$C$4</formula>
    </cfRule>
  </conditionalFormatting>
  <conditionalFormatting sqref="AL48">
    <cfRule type="cellIs" dxfId="21643" priority="1292" operator="lessThan">
      <formula>$C$4</formula>
    </cfRule>
  </conditionalFormatting>
  <conditionalFormatting sqref="AL49">
    <cfRule type="cellIs" dxfId="21642" priority="1293" operator="lessThan">
      <formula>$C$4</formula>
    </cfRule>
  </conditionalFormatting>
  <conditionalFormatting sqref="AL50">
    <cfRule type="cellIs" dxfId="21641" priority="1294" operator="lessThan">
      <formula>$C$4</formula>
    </cfRule>
  </conditionalFormatting>
  <conditionalFormatting sqref="AL51">
    <cfRule type="cellIs" dxfId="21640" priority="1295" operator="lessThan">
      <formula>$C$4</formula>
    </cfRule>
  </conditionalFormatting>
  <conditionalFormatting sqref="AL52">
    <cfRule type="cellIs" dxfId="21639" priority="1296" operator="lessThan">
      <formula>$C$4</formula>
    </cfRule>
  </conditionalFormatting>
  <conditionalFormatting sqref="AL53">
    <cfRule type="cellIs" dxfId="21638" priority="1297" operator="lessThan">
      <formula>$C$4</formula>
    </cfRule>
  </conditionalFormatting>
  <conditionalFormatting sqref="AL54">
    <cfRule type="cellIs" dxfId="21637" priority="1298" operator="lessThan">
      <formula>$C$4</formula>
    </cfRule>
  </conditionalFormatting>
  <conditionalFormatting sqref="AL55">
    <cfRule type="cellIs" dxfId="21636" priority="1299" operator="lessThan">
      <formula>$C$4</formula>
    </cfRule>
  </conditionalFormatting>
  <conditionalFormatting sqref="AL56">
    <cfRule type="cellIs" dxfId="21635" priority="1300" operator="lessThan">
      <formula>$C$4</formula>
    </cfRule>
  </conditionalFormatting>
  <conditionalFormatting sqref="AL57">
    <cfRule type="cellIs" dxfId="21634" priority="1301" operator="lessThan">
      <formula>$C$4</formula>
    </cfRule>
  </conditionalFormatting>
  <conditionalFormatting sqref="AL58">
    <cfRule type="cellIs" dxfId="21633" priority="1302" operator="lessThan">
      <formula>$C$4</formula>
    </cfRule>
  </conditionalFormatting>
  <conditionalFormatting sqref="AL59">
    <cfRule type="cellIs" dxfId="21632" priority="1303" operator="lessThan">
      <formula>$C$4</formula>
    </cfRule>
  </conditionalFormatting>
  <conditionalFormatting sqref="AL60">
    <cfRule type="cellIs" dxfId="21631" priority="1304" operator="lessThan">
      <formula>$C$4</formula>
    </cfRule>
  </conditionalFormatting>
  <conditionalFormatting sqref="AM11">
    <cfRule type="cellIs" dxfId="21630" priority="1305" operator="lessThan">
      <formula>$C$4</formula>
    </cfRule>
  </conditionalFormatting>
  <conditionalFormatting sqref="AM12">
    <cfRule type="cellIs" dxfId="21629" priority="1306" operator="lessThan">
      <formula>$C$4</formula>
    </cfRule>
  </conditionalFormatting>
  <conditionalFormatting sqref="AM13">
    <cfRule type="cellIs" dxfId="21628" priority="1307" operator="lessThan">
      <formula>$C$4</formula>
    </cfRule>
  </conditionalFormatting>
  <conditionalFormatting sqref="AM14">
    <cfRule type="cellIs" dxfId="21627" priority="1308" operator="lessThan">
      <formula>$C$4</formula>
    </cfRule>
  </conditionalFormatting>
  <conditionalFormatting sqref="AM15">
    <cfRule type="cellIs" dxfId="21626" priority="1309" operator="lessThan">
      <formula>$C$4</formula>
    </cfRule>
  </conditionalFormatting>
  <conditionalFormatting sqref="AM16">
    <cfRule type="cellIs" dxfId="21625" priority="1310" operator="lessThan">
      <formula>$C$4</formula>
    </cfRule>
  </conditionalFormatting>
  <conditionalFormatting sqref="AM17">
    <cfRule type="cellIs" dxfId="21624" priority="1311" operator="lessThan">
      <formula>$C$4</formula>
    </cfRule>
  </conditionalFormatting>
  <conditionalFormatting sqref="AM18">
    <cfRule type="cellIs" dxfId="21623" priority="1312" operator="lessThan">
      <formula>$C$4</formula>
    </cfRule>
  </conditionalFormatting>
  <conditionalFormatting sqref="AM19">
    <cfRule type="cellIs" dxfId="21622" priority="1313" operator="lessThan">
      <formula>$C$4</formula>
    </cfRule>
  </conditionalFormatting>
  <conditionalFormatting sqref="AM20">
    <cfRule type="cellIs" dxfId="21621" priority="1314" operator="lessThan">
      <formula>$C$4</formula>
    </cfRule>
  </conditionalFormatting>
  <conditionalFormatting sqref="AM21">
    <cfRule type="cellIs" dxfId="21620" priority="1315" operator="lessThan">
      <formula>$C$4</formula>
    </cfRule>
  </conditionalFormatting>
  <conditionalFormatting sqref="AM22">
    <cfRule type="cellIs" dxfId="21619" priority="1316" operator="lessThan">
      <formula>$C$4</formula>
    </cfRule>
  </conditionalFormatting>
  <conditionalFormatting sqref="AM23">
    <cfRule type="cellIs" dxfId="21618" priority="1317" operator="lessThan">
      <formula>$C$4</formula>
    </cfRule>
  </conditionalFormatting>
  <conditionalFormatting sqref="AM24">
    <cfRule type="cellIs" dxfId="21617" priority="1318" operator="lessThan">
      <formula>$C$4</formula>
    </cfRule>
  </conditionalFormatting>
  <conditionalFormatting sqref="AM25">
    <cfRule type="cellIs" dxfId="21616" priority="1319" operator="lessThan">
      <formula>$C$4</formula>
    </cfRule>
  </conditionalFormatting>
  <conditionalFormatting sqref="AM26">
    <cfRule type="cellIs" dxfId="21615" priority="1320" operator="lessThan">
      <formula>$C$4</formula>
    </cfRule>
  </conditionalFormatting>
  <conditionalFormatting sqref="AM27">
    <cfRule type="cellIs" dxfId="21614" priority="1321" operator="lessThan">
      <formula>$C$4</formula>
    </cfRule>
  </conditionalFormatting>
  <conditionalFormatting sqref="AM28">
    <cfRule type="cellIs" dxfId="21613" priority="1322" operator="lessThan">
      <formula>$C$4</formula>
    </cfRule>
  </conditionalFormatting>
  <conditionalFormatting sqref="AM29">
    <cfRule type="cellIs" dxfId="21612" priority="1323" operator="lessThan">
      <formula>$C$4</formula>
    </cfRule>
  </conditionalFormatting>
  <conditionalFormatting sqref="AM30">
    <cfRule type="cellIs" dxfId="21611" priority="1324" operator="lessThan">
      <formula>$C$4</formula>
    </cfRule>
  </conditionalFormatting>
  <conditionalFormatting sqref="AM31">
    <cfRule type="cellIs" dxfId="21610" priority="1325" operator="lessThan">
      <formula>$C$4</formula>
    </cfRule>
  </conditionalFormatting>
  <conditionalFormatting sqref="AM32">
    <cfRule type="cellIs" dxfId="21609" priority="1326" operator="lessThan">
      <formula>$C$4</formula>
    </cfRule>
  </conditionalFormatting>
  <conditionalFormatting sqref="AM33">
    <cfRule type="cellIs" dxfId="21608" priority="1327" operator="lessThan">
      <formula>$C$4</formula>
    </cfRule>
  </conditionalFormatting>
  <conditionalFormatting sqref="AM34">
    <cfRule type="cellIs" dxfId="21607" priority="1328" operator="lessThan">
      <formula>$C$4</formula>
    </cfRule>
  </conditionalFormatting>
  <conditionalFormatting sqref="AM35">
    <cfRule type="cellIs" dxfId="21606" priority="1329" operator="lessThan">
      <formula>$C$4</formula>
    </cfRule>
  </conditionalFormatting>
  <conditionalFormatting sqref="AM36">
    <cfRule type="cellIs" dxfId="21605" priority="1330" operator="lessThan">
      <formula>$C$4</formula>
    </cfRule>
  </conditionalFormatting>
  <conditionalFormatting sqref="AM37">
    <cfRule type="cellIs" dxfId="21604" priority="1331" operator="lessThan">
      <formula>$C$4</formula>
    </cfRule>
  </conditionalFormatting>
  <conditionalFormatting sqref="AM38">
    <cfRule type="cellIs" dxfId="21603" priority="1332" operator="lessThan">
      <formula>$C$4</formula>
    </cfRule>
  </conditionalFormatting>
  <conditionalFormatting sqref="AM39">
    <cfRule type="cellIs" dxfId="21602" priority="1333" operator="lessThan">
      <formula>$C$4</formula>
    </cfRule>
  </conditionalFormatting>
  <conditionalFormatting sqref="AM40">
    <cfRule type="cellIs" dxfId="21601" priority="1334" operator="lessThan">
      <formula>$C$4</formula>
    </cfRule>
  </conditionalFormatting>
  <conditionalFormatting sqref="AM41">
    <cfRule type="cellIs" dxfId="21600" priority="1335" operator="lessThan">
      <formula>$C$4</formula>
    </cfRule>
  </conditionalFormatting>
  <conditionalFormatting sqref="AM42">
    <cfRule type="cellIs" dxfId="21599" priority="1336" operator="lessThan">
      <formula>$C$4</formula>
    </cfRule>
  </conditionalFormatting>
  <conditionalFormatting sqref="AM43">
    <cfRule type="cellIs" dxfId="21598" priority="1337" operator="lessThan">
      <formula>$C$4</formula>
    </cfRule>
  </conditionalFormatting>
  <conditionalFormatting sqref="AM44">
    <cfRule type="cellIs" dxfId="21597" priority="1338" operator="lessThan">
      <formula>$C$4</formula>
    </cfRule>
  </conditionalFormatting>
  <conditionalFormatting sqref="AM45">
    <cfRule type="cellIs" dxfId="21596" priority="1339" operator="lessThan">
      <formula>$C$4</formula>
    </cfRule>
  </conditionalFormatting>
  <conditionalFormatting sqref="AM46">
    <cfRule type="cellIs" dxfId="21595" priority="1340" operator="lessThan">
      <formula>$C$4</formula>
    </cfRule>
  </conditionalFormatting>
  <conditionalFormatting sqref="AM47">
    <cfRule type="cellIs" dxfId="21594" priority="1341" operator="lessThan">
      <formula>$C$4</formula>
    </cfRule>
  </conditionalFormatting>
  <conditionalFormatting sqref="AM48">
    <cfRule type="cellIs" dxfId="21593" priority="1342" operator="lessThan">
      <formula>$C$4</formula>
    </cfRule>
  </conditionalFormatting>
  <conditionalFormatting sqref="AM49">
    <cfRule type="cellIs" dxfId="21592" priority="1343" operator="lessThan">
      <formula>$C$4</formula>
    </cfRule>
  </conditionalFormatting>
  <conditionalFormatting sqref="AM50">
    <cfRule type="cellIs" dxfId="21591" priority="1344" operator="lessThan">
      <formula>$C$4</formula>
    </cfRule>
  </conditionalFormatting>
  <conditionalFormatting sqref="AM51">
    <cfRule type="cellIs" dxfId="21590" priority="1345" operator="lessThan">
      <formula>$C$4</formula>
    </cfRule>
  </conditionalFormatting>
  <conditionalFormatting sqref="AM52">
    <cfRule type="cellIs" dxfId="21589" priority="1346" operator="lessThan">
      <formula>$C$4</formula>
    </cfRule>
  </conditionalFormatting>
  <conditionalFormatting sqref="AM53">
    <cfRule type="cellIs" dxfId="21588" priority="1347" operator="lessThan">
      <formula>$C$4</formula>
    </cfRule>
  </conditionalFormatting>
  <conditionalFormatting sqref="AM54">
    <cfRule type="cellIs" dxfId="21587" priority="1348" operator="lessThan">
      <formula>$C$4</formula>
    </cfRule>
  </conditionalFormatting>
  <conditionalFormatting sqref="AM55">
    <cfRule type="cellIs" dxfId="21586" priority="1349" operator="lessThan">
      <formula>$C$4</formula>
    </cfRule>
  </conditionalFormatting>
  <conditionalFormatting sqref="AM56">
    <cfRule type="cellIs" dxfId="21585" priority="1350" operator="lessThan">
      <formula>$C$4</formula>
    </cfRule>
  </conditionalFormatting>
  <conditionalFormatting sqref="AM57">
    <cfRule type="cellIs" dxfId="21584" priority="1351" operator="lessThan">
      <formula>$C$4</formula>
    </cfRule>
  </conditionalFormatting>
  <conditionalFormatting sqref="AM58">
    <cfRule type="cellIs" dxfId="21583" priority="1352" operator="lessThan">
      <formula>$C$4</formula>
    </cfRule>
  </conditionalFormatting>
  <conditionalFormatting sqref="AM59">
    <cfRule type="cellIs" dxfId="21582" priority="1353" operator="lessThan">
      <formula>$C$4</formula>
    </cfRule>
  </conditionalFormatting>
  <conditionalFormatting sqref="AM60">
    <cfRule type="cellIs" dxfId="21581" priority="1354" operator="lessThan">
      <formula>$C$4</formula>
    </cfRule>
  </conditionalFormatting>
  <conditionalFormatting sqref="AN11">
    <cfRule type="cellIs" dxfId="21580" priority="1355" operator="lessThan">
      <formula>$C$4</formula>
    </cfRule>
  </conditionalFormatting>
  <conditionalFormatting sqref="AN12">
    <cfRule type="cellIs" dxfId="21579" priority="1356" operator="lessThan">
      <formula>$C$4</formula>
    </cfRule>
  </conditionalFormatting>
  <conditionalFormatting sqref="AN13">
    <cfRule type="cellIs" dxfId="21578" priority="1357" operator="lessThan">
      <formula>$C$4</formula>
    </cfRule>
  </conditionalFormatting>
  <conditionalFormatting sqref="AN14">
    <cfRule type="cellIs" dxfId="21577" priority="1358" operator="lessThan">
      <formula>$C$4</formula>
    </cfRule>
  </conditionalFormatting>
  <conditionalFormatting sqref="AN15">
    <cfRule type="cellIs" dxfId="21576" priority="1359" operator="lessThan">
      <formula>$C$4</formula>
    </cfRule>
  </conditionalFormatting>
  <conditionalFormatting sqref="AN16">
    <cfRule type="cellIs" dxfId="21575" priority="1360" operator="lessThan">
      <formula>$C$4</formula>
    </cfRule>
  </conditionalFormatting>
  <conditionalFormatting sqref="AN17">
    <cfRule type="cellIs" dxfId="21574" priority="1361" operator="lessThan">
      <formula>$C$4</formula>
    </cfRule>
  </conditionalFormatting>
  <conditionalFormatting sqref="AN18">
    <cfRule type="cellIs" dxfId="21573" priority="1362" operator="lessThan">
      <formula>$C$4</formula>
    </cfRule>
  </conditionalFormatting>
  <conditionalFormatting sqref="AN19">
    <cfRule type="cellIs" dxfId="21572" priority="1363" operator="lessThan">
      <formula>$C$4</formula>
    </cfRule>
  </conditionalFormatting>
  <conditionalFormatting sqref="AN20">
    <cfRule type="cellIs" dxfId="21571" priority="1364" operator="lessThan">
      <formula>$C$4</formula>
    </cfRule>
  </conditionalFormatting>
  <conditionalFormatting sqref="AN21">
    <cfRule type="cellIs" dxfId="21570" priority="1365" operator="lessThan">
      <formula>$C$4</formula>
    </cfRule>
  </conditionalFormatting>
  <conditionalFormatting sqref="AN22">
    <cfRule type="cellIs" dxfId="21569" priority="1366" operator="lessThan">
      <formula>$C$4</formula>
    </cfRule>
  </conditionalFormatting>
  <conditionalFormatting sqref="AN23">
    <cfRule type="cellIs" dxfId="21568" priority="1367" operator="lessThan">
      <formula>$C$4</formula>
    </cfRule>
  </conditionalFormatting>
  <conditionalFormatting sqref="AN24">
    <cfRule type="cellIs" dxfId="21567" priority="1368" operator="lessThan">
      <formula>$C$4</formula>
    </cfRule>
  </conditionalFormatting>
  <conditionalFormatting sqref="AN25">
    <cfRule type="cellIs" dxfId="21566" priority="1369" operator="lessThan">
      <formula>$C$4</formula>
    </cfRule>
  </conditionalFormatting>
  <conditionalFormatting sqref="AN26">
    <cfRule type="cellIs" dxfId="21565" priority="1370" operator="lessThan">
      <formula>$C$4</formula>
    </cfRule>
  </conditionalFormatting>
  <conditionalFormatting sqref="AN27">
    <cfRule type="cellIs" dxfId="21564" priority="1371" operator="lessThan">
      <formula>$C$4</formula>
    </cfRule>
  </conditionalFormatting>
  <conditionalFormatting sqref="AN28">
    <cfRule type="cellIs" dxfId="21563" priority="1372" operator="lessThan">
      <formula>$C$4</formula>
    </cfRule>
  </conditionalFormatting>
  <conditionalFormatting sqref="AN29">
    <cfRule type="cellIs" dxfId="21562" priority="1373" operator="lessThan">
      <formula>$C$4</formula>
    </cfRule>
  </conditionalFormatting>
  <conditionalFormatting sqref="AN30">
    <cfRule type="cellIs" dxfId="21561" priority="1374" operator="lessThan">
      <formula>$C$4</formula>
    </cfRule>
  </conditionalFormatting>
  <conditionalFormatting sqref="AN31">
    <cfRule type="cellIs" dxfId="21560" priority="1375" operator="lessThan">
      <formula>$C$4</formula>
    </cfRule>
  </conditionalFormatting>
  <conditionalFormatting sqref="AN32">
    <cfRule type="cellIs" dxfId="21559" priority="1376" operator="lessThan">
      <formula>$C$4</formula>
    </cfRule>
  </conditionalFormatting>
  <conditionalFormatting sqref="AN33">
    <cfRule type="cellIs" dxfId="21558" priority="1377" operator="lessThan">
      <formula>$C$4</formula>
    </cfRule>
  </conditionalFormatting>
  <conditionalFormatting sqref="AN34">
    <cfRule type="cellIs" dxfId="21557" priority="1378" operator="lessThan">
      <formula>$C$4</formula>
    </cfRule>
  </conditionalFormatting>
  <conditionalFormatting sqref="AN35">
    <cfRule type="cellIs" dxfId="21556" priority="1379" operator="lessThan">
      <formula>$C$4</formula>
    </cfRule>
  </conditionalFormatting>
  <conditionalFormatting sqref="AN36">
    <cfRule type="cellIs" dxfId="21555" priority="1380" operator="lessThan">
      <formula>$C$4</formula>
    </cfRule>
  </conditionalFormatting>
  <conditionalFormatting sqref="AN37">
    <cfRule type="cellIs" dxfId="21554" priority="1381" operator="lessThan">
      <formula>$C$4</formula>
    </cfRule>
  </conditionalFormatting>
  <conditionalFormatting sqref="AN38">
    <cfRule type="cellIs" dxfId="21553" priority="1382" operator="lessThan">
      <formula>$C$4</formula>
    </cfRule>
  </conditionalFormatting>
  <conditionalFormatting sqref="AN39">
    <cfRule type="cellIs" dxfId="21552" priority="1383" operator="lessThan">
      <formula>$C$4</formula>
    </cfRule>
  </conditionalFormatting>
  <conditionalFormatting sqref="AN40">
    <cfRule type="cellIs" dxfId="21551" priority="1384" operator="lessThan">
      <formula>$C$4</formula>
    </cfRule>
  </conditionalFormatting>
  <conditionalFormatting sqref="AN41">
    <cfRule type="cellIs" dxfId="21550" priority="1385" operator="lessThan">
      <formula>$C$4</formula>
    </cfRule>
  </conditionalFormatting>
  <conditionalFormatting sqref="AN42">
    <cfRule type="cellIs" dxfId="21549" priority="1386" operator="lessThan">
      <formula>$C$4</formula>
    </cfRule>
  </conditionalFormatting>
  <conditionalFormatting sqref="AN43">
    <cfRule type="cellIs" dxfId="21548" priority="1387" operator="lessThan">
      <formula>$C$4</formula>
    </cfRule>
  </conditionalFormatting>
  <conditionalFormatting sqref="AN44">
    <cfRule type="cellIs" dxfId="21547" priority="1388" operator="lessThan">
      <formula>$C$4</formula>
    </cfRule>
  </conditionalFormatting>
  <conditionalFormatting sqref="AN45">
    <cfRule type="cellIs" dxfId="21546" priority="1389" operator="lessThan">
      <formula>$C$4</formula>
    </cfRule>
  </conditionalFormatting>
  <conditionalFormatting sqref="AN46">
    <cfRule type="cellIs" dxfId="21545" priority="1390" operator="lessThan">
      <formula>$C$4</formula>
    </cfRule>
  </conditionalFormatting>
  <conditionalFormatting sqref="AN47">
    <cfRule type="cellIs" dxfId="21544" priority="1391" operator="lessThan">
      <formula>$C$4</formula>
    </cfRule>
  </conditionalFormatting>
  <conditionalFormatting sqref="AN48">
    <cfRule type="cellIs" dxfId="21543" priority="1392" operator="lessThan">
      <formula>$C$4</formula>
    </cfRule>
  </conditionalFormatting>
  <conditionalFormatting sqref="AN49">
    <cfRule type="cellIs" dxfId="21542" priority="1393" operator="lessThan">
      <formula>$C$4</formula>
    </cfRule>
  </conditionalFormatting>
  <conditionalFormatting sqref="AN50">
    <cfRule type="cellIs" dxfId="21541" priority="1394" operator="lessThan">
      <formula>$C$4</formula>
    </cfRule>
  </conditionalFormatting>
  <conditionalFormatting sqref="AN51">
    <cfRule type="cellIs" dxfId="21540" priority="1395" operator="lessThan">
      <formula>$C$4</formula>
    </cfRule>
  </conditionalFormatting>
  <conditionalFormatting sqref="AN52">
    <cfRule type="cellIs" dxfId="21539" priority="1396" operator="lessThan">
      <formula>$C$4</formula>
    </cfRule>
  </conditionalFormatting>
  <conditionalFormatting sqref="AN53">
    <cfRule type="cellIs" dxfId="21538" priority="1397" operator="lessThan">
      <formula>$C$4</formula>
    </cfRule>
  </conditionalFormatting>
  <conditionalFormatting sqref="AN54">
    <cfRule type="cellIs" dxfId="21537" priority="1398" operator="lessThan">
      <formula>$C$4</formula>
    </cfRule>
  </conditionalFormatting>
  <conditionalFormatting sqref="AN55">
    <cfRule type="cellIs" dxfId="21536" priority="1399" operator="lessThan">
      <formula>$C$4</formula>
    </cfRule>
  </conditionalFormatting>
  <conditionalFormatting sqref="AN56">
    <cfRule type="cellIs" dxfId="21535" priority="1400" operator="lessThan">
      <formula>$C$4</formula>
    </cfRule>
  </conditionalFormatting>
  <conditionalFormatting sqref="AN57">
    <cfRule type="cellIs" dxfId="21534" priority="1401" operator="lessThan">
      <formula>$C$4</formula>
    </cfRule>
  </conditionalFormatting>
  <conditionalFormatting sqref="AN58">
    <cfRule type="cellIs" dxfId="21533" priority="1402" operator="lessThan">
      <formula>$C$4</formula>
    </cfRule>
  </conditionalFormatting>
  <conditionalFormatting sqref="AN59">
    <cfRule type="cellIs" dxfId="21532" priority="1403" operator="lessThan">
      <formula>$C$4</formula>
    </cfRule>
  </conditionalFormatting>
  <conditionalFormatting sqref="AN60">
    <cfRule type="cellIs" dxfId="21531" priority="1404" operator="lessThan">
      <formula>$C$4</formula>
    </cfRule>
  </conditionalFormatting>
  <conditionalFormatting sqref="AO11">
    <cfRule type="cellIs" dxfId="21530" priority="1405" operator="lessThan">
      <formula>$C$4</formula>
    </cfRule>
  </conditionalFormatting>
  <conditionalFormatting sqref="AO12">
    <cfRule type="cellIs" dxfId="21529" priority="1406" operator="lessThan">
      <formula>$C$4</formula>
    </cfRule>
  </conditionalFormatting>
  <conditionalFormatting sqref="AO13">
    <cfRule type="cellIs" dxfId="21528" priority="1407" operator="lessThan">
      <formula>$C$4</formula>
    </cfRule>
  </conditionalFormatting>
  <conditionalFormatting sqref="AO14">
    <cfRule type="cellIs" dxfId="21527" priority="1408" operator="lessThan">
      <formula>$C$4</formula>
    </cfRule>
  </conditionalFormatting>
  <conditionalFormatting sqref="AO15">
    <cfRule type="cellIs" dxfId="21526" priority="1409" operator="lessThan">
      <formula>$C$4</formula>
    </cfRule>
  </conditionalFormatting>
  <conditionalFormatting sqref="AO16">
    <cfRule type="cellIs" dxfId="21525" priority="1410" operator="lessThan">
      <formula>$C$4</formula>
    </cfRule>
  </conditionalFormatting>
  <conditionalFormatting sqref="AO17">
    <cfRule type="cellIs" dxfId="21524" priority="1411" operator="lessThan">
      <formula>$C$4</formula>
    </cfRule>
  </conditionalFormatting>
  <conditionalFormatting sqref="AO18">
    <cfRule type="cellIs" dxfId="21523" priority="1412" operator="lessThan">
      <formula>$C$4</formula>
    </cfRule>
  </conditionalFormatting>
  <conditionalFormatting sqref="AO19">
    <cfRule type="cellIs" dxfId="21522" priority="1413" operator="lessThan">
      <formula>$C$4</formula>
    </cfRule>
  </conditionalFormatting>
  <conditionalFormatting sqref="AO20">
    <cfRule type="cellIs" dxfId="21521" priority="1414" operator="lessThan">
      <formula>$C$4</formula>
    </cfRule>
  </conditionalFormatting>
  <conditionalFormatting sqref="AO21">
    <cfRule type="cellIs" dxfId="21520" priority="1415" operator="lessThan">
      <formula>$C$4</formula>
    </cfRule>
  </conditionalFormatting>
  <conditionalFormatting sqref="AO22">
    <cfRule type="cellIs" dxfId="21519" priority="1416" operator="lessThan">
      <formula>$C$4</formula>
    </cfRule>
  </conditionalFormatting>
  <conditionalFormatting sqref="AO23">
    <cfRule type="cellIs" dxfId="21518" priority="1417" operator="lessThan">
      <formula>$C$4</formula>
    </cfRule>
  </conditionalFormatting>
  <conditionalFormatting sqref="AO24">
    <cfRule type="cellIs" dxfId="21517" priority="1418" operator="lessThan">
      <formula>$C$4</formula>
    </cfRule>
  </conditionalFormatting>
  <conditionalFormatting sqref="AO25">
    <cfRule type="cellIs" dxfId="21516" priority="1419" operator="lessThan">
      <formula>$C$4</formula>
    </cfRule>
  </conditionalFormatting>
  <conditionalFormatting sqref="AO26">
    <cfRule type="cellIs" dxfId="21515" priority="1420" operator="lessThan">
      <formula>$C$4</formula>
    </cfRule>
  </conditionalFormatting>
  <conditionalFormatting sqref="AO27">
    <cfRule type="cellIs" dxfId="21514" priority="1421" operator="lessThan">
      <formula>$C$4</formula>
    </cfRule>
  </conditionalFormatting>
  <conditionalFormatting sqref="AO28">
    <cfRule type="cellIs" dxfId="21513" priority="1422" operator="lessThan">
      <formula>$C$4</formula>
    </cfRule>
  </conditionalFormatting>
  <conditionalFormatting sqref="AO29">
    <cfRule type="cellIs" dxfId="21512" priority="1423" operator="lessThan">
      <formula>$C$4</formula>
    </cfRule>
  </conditionalFormatting>
  <conditionalFormatting sqref="AO30">
    <cfRule type="cellIs" dxfId="21511" priority="1424" operator="lessThan">
      <formula>$C$4</formula>
    </cfRule>
  </conditionalFormatting>
  <conditionalFormatting sqref="AO31">
    <cfRule type="cellIs" dxfId="21510" priority="1425" operator="lessThan">
      <formula>$C$4</formula>
    </cfRule>
  </conditionalFormatting>
  <conditionalFormatting sqref="AO32">
    <cfRule type="cellIs" dxfId="21509" priority="1426" operator="lessThan">
      <formula>$C$4</formula>
    </cfRule>
  </conditionalFormatting>
  <conditionalFormatting sqref="AO33">
    <cfRule type="cellIs" dxfId="21508" priority="1427" operator="lessThan">
      <formula>$C$4</formula>
    </cfRule>
  </conditionalFormatting>
  <conditionalFormatting sqref="AO34">
    <cfRule type="cellIs" dxfId="21507" priority="1428" operator="lessThan">
      <formula>$C$4</formula>
    </cfRule>
  </conditionalFormatting>
  <conditionalFormatting sqref="AO35">
    <cfRule type="cellIs" dxfId="21506" priority="1429" operator="lessThan">
      <formula>$C$4</formula>
    </cfRule>
  </conditionalFormatting>
  <conditionalFormatting sqref="AO36">
    <cfRule type="cellIs" dxfId="21505" priority="1430" operator="lessThan">
      <formula>$C$4</formula>
    </cfRule>
  </conditionalFormatting>
  <conditionalFormatting sqref="AO37">
    <cfRule type="cellIs" dxfId="21504" priority="1431" operator="lessThan">
      <formula>$C$4</formula>
    </cfRule>
  </conditionalFormatting>
  <conditionalFormatting sqref="AO38">
    <cfRule type="cellIs" dxfId="21503" priority="1432" operator="lessThan">
      <formula>$C$4</formula>
    </cfRule>
  </conditionalFormatting>
  <conditionalFormatting sqref="AO39">
    <cfRule type="cellIs" dxfId="21502" priority="1433" operator="lessThan">
      <formula>$C$4</formula>
    </cfRule>
  </conditionalFormatting>
  <conditionalFormatting sqref="AO40">
    <cfRule type="cellIs" dxfId="21501" priority="1434" operator="lessThan">
      <formula>$C$4</formula>
    </cfRule>
  </conditionalFormatting>
  <conditionalFormatting sqref="AO41">
    <cfRule type="cellIs" dxfId="21500" priority="1435" operator="lessThan">
      <formula>$C$4</formula>
    </cfRule>
  </conditionalFormatting>
  <conditionalFormatting sqref="AO42">
    <cfRule type="cellIs" dxfId="21499" priority="1436" operator="lessThan">
      <formula>$C$4</formula>
    </cfRule>
  </conditionalFormatting>
  <conditionalFormatting sqref="AO43">
    <cfRule type="cellIs" dxfId="21498" priority="1437" operator="lessThan">
      <formula>$C$4</formula>
    </cfRule>
  </conditionalFormatting>
  <conditionalFormatting sqref="AO44">
    <cfRule type="cellIs" dxfId="21497" priority="1438" operator="lessThan">
      <formula>$C$4</formula>
    </cfRule>
  </conditionalFormatting>
  <conditionalFormatting sqref="AO45">
    <cfRule type="cellIs" dxfId="21496" priority="1439" operator="lessThan">
      <formula>$C$4</formula>
    </cfRule>
  </conditionalFormatting>
  <conditionalFormatting sqref="AO46">
    <cfRule type="cellIs" dxfId="21495" priority="1440" operator="lessThan">
      <formula>$C$4</formula>
    </cfRule>
  </conditionalFormatting>
  <conditionalFormatting sqref="AO47">
    <cfRule type="cellIs" dxfId="21494" priority="1441" operator="lessThan">
      <formula>$C$4</formula>
    </cfRule>
  </conditionalFormatting>
  <conditionalFormatting sqref="AO48">
    <cfRule type="cellIs" dxfId="21493" priority="1442" operator="lessThan">
      <formula>$C$4</formula>
    </cfRule>
  </conditionalFormatting>
  <conditionalFormatting sqref="AO49">
    <cfRule type="cellIs" dxfId="21492" priority="1443" operator="lessThan">
      <formula>$C$4</formula>
    </cfRule>
  </conditionalFormatting>
  <conditionalFormatting sqref="AO50">
    <cfRule type="cellIs" dxfId="21491" priority="1444" operator="lessThan">
      <formula>$C$4</formula>
    </cfRule>
  </conditionalFormatting>
  <conditionalFormatting sqref="AO51">
    <cfRule type="cellIs" dxfId="21490" priority="1445" operator="lessThan">
      <formula>$C$4</formula>
    </cfRule>
  </conditionalFormatting>
  <conditionalFormatting sqref="AO52">
    <cfRule type="cellIs" dxfId="21489" priority="1446" operator="lessThan">
      <formula>$C$4</formula>
    </cfRule>
  </conditionalFormatting>
  <conditionalFormatting sqref="AO53">
    <cfRule type="cellIs" dxfId="21488" priority="1447" operator="lessThan">
      <formula>$C$4</formula>
    </cfRule>
  </conditionalFormatting>
  <conditionalFormatting sqref="AO54">
    <cfRule type="cellIs" dxfId="21487" priority="1448" operator="lessThan">
      <formula>$C$4</formula>
    </cfRule>
  </conditionalFormatting>
  <conditionalFormatting sqref="AO55">
    <cfRule type="cellIs" dxfId="21486" priority="1449" operator="lessThan">
      <formula>$C$4</formula>
    </cfRule>
  </conditionalFormatting>
  <conditionalFormatting sqref="AO56">
    <cfRule type="cellIs" dxfId="21485" priority="1450" operator="lessThan">
      <formula>$C$4</formula>
    </cfRule>
  </conditionalFormatting>
  <conditionalFormatting sqref="AO57">
    <cfRule type="cellIs" dxfId="21484" priority="1451" operator="lessThan">
      <formula>$C$4</formula>
    </cfRule>
  </conditionalFormatting>
  <conditionalFormatting sqref="AO58">
    <cfRule type="cellIs" dxfId="21483" priority="1452" operator="lessThan">
      <formula>$C$4</formula>
    </cfRule>
  </conditionalFormatting>
  <conditionalFormatting sqref="AO59">
    <cfRule type="cellIs" dxfId="21482" priority="1453" operator="lessThan">
      <formula>$C$4</formula>
    </cfRule>
  </conditionalFormatting>
  <conditionalFormatting sqref="AO60">
    <cfRule type="cellIs" dxfId="21481" priority="1454" operator="lessThan">
      <formula>$C$4</formula>
    </cfRule>
  </conditionalFormatting>
  <conditionalFormatting sqref="AP11">
    <cfRule type="cellIs" dxfId="21480" priority="1455" operator="lessThan">
      <formula>$C$4</formula>
    </cfRule>
  </conditionalFormatting>
  <conditionalFormatting sqref="AP12">
    <cfRule type="cellIs" dxfId="21479" priority="1456" operator="lessThan">
      <formula>$C$4</formula>
    </cfRule>
  </conditionalFormatting>
  <conditionalFormatting sqref="AP13">
    <cfRule type="cellIs" dxfId="21478" priority="1457" operator="lessThan">
      <formula>$C$4</formula>
    </cfRule>
  </conditionalFormatting>
  <conditionalFormatting sqref="AP14">
    <cfRule type="cellIs" dxfId="21477" priority="1458" operator="lessThan">
      <formula>$C$4</formula>
    </cfRule>
  </conditionalFormatting>
  <conditionalFormatting sqref="AP15">
    <cfRule type="cellIs" dxfId="21476" priority="1459" operator="lessThan">
      <formula>$C$4</formula>
    </cfRule>
  </conditionalFormatting>
  <conditionalFormatting sqref="AP16">
    <cfRule type="cellIs" dxfId="21475" priority="1460" operator="lessThan">
      <formula>$C$4</formula>
    </cfRule>
  </conditionalFormatting>
  <conditionalFormatting sqref="AP17">
    <cfRule type="cellIs" dxfId="21474" priority="1461" operator="lessThan">
      <formula>$C$4</formula>
    </cfRule>
  </conditionalFormatting>
  <conditionalFormatting sqref="AP18">
    <cfRule type="cellIs" dxfId="21473" priority="1462" operator="lessThan">
      <formula>$C$4</formula>
    </cfRule>
  </conditionalFormatting>
  <conditionalFormatting sqref="AP19">
    <cfRule type="cellIs" dxfId="21472" priority="1463" operator="lessThan">
      <formula>$C$4</formula>
    </cfRule>
  </conditionalFormatting>
  <conditionalFormatting sqref="AP20">
    <cfRule type="cellIs" dxfId="21471" priority="1464" operator="lessThan">
      <formula>$C$4</formula>
    </cfRule>
  </conditionalFormatting>
  <conditionalFormatting sqref="AP21">
    <cfRule type="cellIs" dxfId="21470" priority="1465" operator="lessThan">
      <formula>$C$4</formula>
    </cfRule>
  </conditionalFormatting>
  <conditionalFormatting sqref="AP22">
    <cfRule type="cellIs" dxfId="21469" priority="1466" operator="lessThan">
      <formula>$C$4</formula>
    </cfRule>
  </conditionalFormatting>
  <conditionalFormatting sqref="AP23">
    <cfRule type="cellIs" dxfId="21468" priority="1467" operator="lessThan">
      <formula>$C$4</formula>
    </cfRule>
  </conditionalFormatting>
  <conditionalFormatting sqref="AP24">
    <cfRule type="cellIs" dxfId="21467" priority="1468" operator="lessThan">
      <formula>$C$4</formula>
    </cfRule>
  </conditionalFormatting>
  <conditionalFormatting sqref="AP25">
    <cfRule type="cellIs" dxfId="21466" priority="1469" operator="lessThan">
      <formula>$C$4</formula>
    </cfRule>
  </conditionalFormatting>
  <conditionalFormatting sqref="AP26">
    <cfRule type="cellIs" dxfId="21465" priority="1470" operator="lessThan">
      <formula>$C$4</formula>
    </cfRule>
  </conditionalFormatting>
  <conditionalFormatting sqref="AP27">
    <cfRule type="cellIs" dxfId="21464" priority="1471" operator="lessThan">
      <formula>$C$4</formula>
    </cfRule>
  </conditionalFormatting>
  <conditionalFormatting sqref="AP28">
    <cfRule type="cellIs" dxfId="21463" priority="1472" operator="lessThan">
      <formula>$C$4</formula>
    </cfRule>
  </conditionalFormatting>
  <conditionalFormatting sqref="AP29">
    <cfRule type="cellIs" dxfId="21462" priority="1473" operator="lessThan">
      <formula>$C$4</formula>
    </cfRule>
  </conditionalFormatting>
  <conditionalFormatting sqref="AP30">
    <cfRule type="cellIs" dxfId="21461" priority="1474" operator="lessThan">
      <formula>$C$4</formula>
    </cfRule>
  </conditionalFormatting>
  <conditionalFormatting sqref="AP31">
    <cfRule type="cellIs" dxfId="21460" priority="1475" operator="lessThan">
      <formula>$C$4</formula>
    </cfRule>
  </conditionalFormatting>
  <conditionalFormatting sqref="AP32">
    <cfRule type="cellIs" dxfId="21459" priority="1476" operator="lessThan">
      <formula>$C$4</formula>
    </cfRule>
  </conditionalFormatting>
  <conditionalFormatting sqref="AP33">
    <cfRule type="cellIs" dxfId="21458" priority="1477" operator="lessThan">
      <formula>$C$4</formula>
    </cfRule>
  </conditionalFormatting>
  <conditionalFormatting sqref="AP34">
    <cfRule type="cellIs" dxfId="21457" priority="1478" operator="lessThan">
      <formula>$C$4</formula>
    </cfRule>
  </conditionalFormatting>
  <conditionalFormatting sqref="AP35">
    <cfRule type="cellIs" dxfId="21456" priority="1479" operator="lessThan">
      <formula>$C$4</formula>
    </cfRule>
  </conditionalFormatting>
  <conditionalFormatting sqref="AP36">
    <cfRule type="cellIs" dxfId="21455" priority="1480" operator="lessThan">
      <formula>$C$4</formula>
    </cfRule>
  </conditionalFormatting>
  <conditionalFormatting sqref="AP37">
    <cfRule type="cellIs" dxfId="21454" priority="1481" operator="lessThan">
      <formula>$C$4</formula>
    </cfRule>
  </conditionalFormatting>
  <conditionalFormatting sqref="AP38">
    <cfRule type="cellIs" dxfId="21453" priority="1482" operator="lessThan">
      <formula>$C$4</formula>
    </cfRule>
  </conditionalFormatting>
  <conditionalFormatting sqref="AP39">
    <cfRule type="cellIs" dxfId="21452" priority="1483" operator="lessThan">
      <formula>$C$4</formula>
    </cfRule>
  </conditionalFormatting>
  <conditionalFormatting sqref="AP40">
    <cfRule type="cellIs" dxfId="21451" priority="1484" operator="lessThan">
      <formula>$C$4</formula>
    </cfRule>
  </conditionalFormatting>
  <conditionalFormatting sqref="AP41">
    <cfRule type="cellIs" dxfId="21450" priority="1485" operator="lessThan">
      <formula>$C$4</formula>
    </cfRule>
  </conditionalFormatting>
  <conditionalFormatting sqref="AP42">
    <cfRule type="cellIs" dxfId="21449" priority="1486" operator="lessThan">
      <formula>$C$4</formula>
    </cfRule>
  </conditionalFormatting>
  <conditionalFormatting sqref="AP43">
    <cfRule type="cellIs" dxfId="21448" priority="1487" operator="lessThan">
      <formula>$C$4</formula>
    </cfRule>
  </conditionalFormatting>
  <conditionalFormatting sqref="AP44">
    <cfRule type="cellIs" dxfId="21447" priority="1488" operator="lessThan">
      <formula>$C$4</formula>
    </cfRule>
  </conditionalFormatting>
  <conditionalFormatting sqref="AP45">
    <cfRule type="cellIs" dxfId="21446" priority="1489" operator="lessThan">
      <formula>$C$4</formula>
    </cfRule>
  </conditionalFormatting>
  <conditionalFormatting sqref="AP46">
    <cfRule type="cellIs" dxfId="21445" priority="1490" operator="lessThan">
      <formula>$C$4</formula>
    </cfRule>
  </conditionalFormatting>
  <conditionalFormatting sqref="AP47">
    <cfRule type="cellIs" dxfId="21444" priority="1491" operator="lessThan">
      <formula>$C$4</formula>
    </cfRule>
  </conditionalFormatting>
  <conditionalFormatting sqref="AP48">
    <cfRule type="cellIs" dxfId="21443" priority="1492" operator="lessThan">
      <formula>$C$4</formula>
    </cfRule>
  </conditionalFormatting>
  <conditionalFormatting sqref="AP49">
    <cfRule type="cellIs" dxfId="21442" priority="1493" operator="lessThan">
      <formula>$C$4</formula>
    </cfRule>
  </conditionalFormatting>
  <conditionalFormatting sqref="AP50">
    <cfRule type="cellIs" dxfId="21441" priority="1494" operator="lessThan">
      <formula>$C$4</formula>
    </cfRule>
  </conditionalFormatting>
  <conditionalFormatting sqref="AP51">
    <cfRule type="cellIs" dxfId="21440" priority="1495" operator="lessThan">
      <formula>$C$4</formula>
    </cfRule>
  </conditionalFormatting>
  <conditionalFormatting sqref="AP52">
    <cfRule type="cellIs" dxfId="21439" priority="1496" operator="lessThan">
      <formula>$C$4</formula>
    </cfRule>
  </conditionalFormatting>
  <conditionalFormatting sqref="AP53">
    <cfRule type="cellIs" dxfId="21438" priority="1497" operator="lessThan">
      <formula>$C$4</formula>
    </cfRule>
  </conditionalFormatting>
  <conditionalFormatting sqref="AP54">
    <cfRule type="cellIs" dxfId="21437" priority="1498" operator="lessThan">
      <formula>$C$4</formula>
    </cfRule>
  </conditionalFormatting>
  <conditionalFormatting sqref="AP55">
    <cfRule type="cellIs" dxfId="21436" priority="1499" operator="lessThan">
      <formula>$C$4</formula>
    </cfRule>
  </conditionalFormatting>
  <conditionalFormatting sqref="AP56">
    <cfRule type="cellIs" dxfId="21435" priority="1500" operator="lessThan">
      <formula>$C$4</formula>
    </cfRule>
  </conditionalFormatting>
  <conditionalFormatting sqref="AP57">
    <cfRule type="cellIs" dxfId="21434" priority="1501" operator="lessThan">
      <formula>$C$4</formula>
    </cfRule>
  </conditionalFormatting>
  <conditionalFormatting sqref="AP58">
    <cfRule type="cellIs" dxfId="21433" priority="1502" operator="lessThan">
      <formula>$C$4</formula>
    </cfRule>
  </conditionalFormatting>
  <conditionalFormatting sqref="AP59">
    <cfRule type="cellIs" dxfId="21432" priority="1503" operator="lessThan">
      <formula>$C$4</formula>
    </cfRule>
  </conditionalFormatting>
  <conditionalFormatting sqref="AP60">
    <cfRule type="cellIs" dxfId="21431" priority="1504" operator="lessThan">
      <formula>$C$4</formula>
    </cfRule>
  </conditionalFormatting>
  <conditionalFormatting sqref="AQ11">
    <cfRule type="cellIs" dxfId="21430" priority="1505" operator="lessThan">
      <formula>$C$4</formula>
    </cfRule>
  </conditionalFormatting>
  <conditionalFormatting sqref="AQ12">
    <cfRule type="cellIs" dxfId="21429" priority="1506" operator="lessThan">
      <formula>$C$4</formula>
    </cfRule>
  </conditionalFormatting>
  <conditionalFormatting sqref="AQ13">
    <cfRule type="cellIs" dxfId="21428" priority="1507" operator="lessThan">
      <formula>$C$4</formula>
    </cfRule>
  </conditionalFormatting>
  <conditionalFormatting sqref="AQ14">
    <cfRule type="cellIs" dxfId="21427" priority="1508" operator="lessThan">
      <formula>$C$4</formula>
    </cfRule>
  </conditionalFormatting>
  <conditionalFormatting sqref="AQ15">
    <cfRule type="cellIs" dxfId="21426" priority="1509" operator="lessThan">
      <formula>$C$4</formula>
    </cfRule>
  </conditionalFormatting>
  <conditionalFormatting sqref="AQ16">
    <cfRule type="cellIs" dxfId="21425" priority="1510" operator="lessThan">
      <formula>$C$4</formula>
    </cfRule>
  </conditionalFormatting>
  <conditionalFormatting sqref="AQ17">
    <cfRule type="cellIs" dxfId="21424" priority="1511" operator="lessThan">
      <formula>$C$4</formula>
    </cfRule>
  </conditionalFormatting>
  <conditionalFormatting sqref="AQ18">
    <cfRule type="cellIs" dxfId="21423" priority="1512" operator="lessThan">
      <formula>$C$4</formula>
    </cfRule>
  </conditionalFormatting>
  <conditionalFormatting sqref="AQ19">
    <cfRule type="cellIs" dxfId="21422" priority="1513" operator="lessThan">
      <formula>$C$4</formula>
    </cfRule>
  </conditionalFormatting>
  <conditionalFormatting sqref="AQ20">
    <cfRule type="cellIs" dxfId="21421" priority="1514" operator="lessThan">
      <formula>$C$4</formula>
    </cfRule>
  </conditionalFormatting>
  <conditionalFormatting sqref="AQ21">
    <cfRule type="cellIs" dxfId="21420" priority="1515" operator="lessThan">
      <formula>$C$4</formula>
    </cfRule>
  </conditionalFormatting>
  <conditionalFormatting sqref="AQ22">
    <cfRule type="cellIs" dxfId="21419" priority="1516" operator="lessThan">
      <formula>$C$4</formula>
    </cfRule>
  </conditionalFormatting>
  <conditionalFormatting sqref="AQ23">
    <cfRule type="cellIs" dxfId="21418" priority="1517" operator="lessThan">
      <formula>$C$4</formula>
    </cfRule>
  </conditionalFormatting>
  <conditionalFormatting sqref="AQ24">
    <cfRule type="cellIs" dxfId="21417" priority="1518" operator="lessThan">
      <formula>$C$4</formula>
    </cfRule>
  </conditionalFormatting>
  <conditionalFormatting sqref="AQ25">
    <cfRule type="cellIs" dxfId="21416" priority="1519" operator="lessThan">
      <formula>$C$4</formula>
    </cfRule>
  </conditionalFormatting>
  <conditionalFormatting sqref="AQ26">
    <cfRule type="cellIs" dxfId="21415" priority="1520" operator="lessThan">
      <formula>$C$4</formula>
    </cfRule>
  </conditionalFormatting>
  <conditionalFormatting sqref="AQ27">
    <cfRule type="cellIs" dxfId="21414" priority="1521" operator="lessThan">
      <formula>$C$4</formula>
    </cfRule>
  </conditionalFormatting>
  <conditionalFormatting sqref="AQ28">
    <cfRule type="cellIs" dxfId="21413" priority="1522" operator="lessThan">
      <formula>$C$4</formula>
    </cfRule>
  </conditionalFormatting>
  <conditionalFormatting sqref="AQ29">
    <cfRule type="cellIs" dxfId="21412" priority="1523" operator="lessThan">
      <formula>$C$4</formula>
    </cfRule>
  </conditionalFormatting>
  <conditionalFormatting sqref="AQ30">
    <cfRule type="cellIs" dxfId="21411" priority="1524" operator="lessThan">
      <formula>$C$4</formula>
    </cfRule>
  </conditionalFormatting>
  <conditionalFormatting sqref="AQ31">
    <cfRule type="cellIs" dxfId="21410" priority="1525" operator="lessThan">
      <formula>$C$4</formula>
    </cfRule>
  </conditionalFormatting>
  <conditionalFormatting sqref="AQ32">
    <cfRule type="cellIs" dxfId="21409" priority="1526" operator="lessThan">
      <formula>$C$4</formula>
    </cfRule>
  </conditionalFormatting>
  <conditionalFormatting sqref="AQ33">
    <cfRule type="cellIs" dxfId="21408" priority="1527" operator="lessThan">
      <formula>$C$4</formula>
    </cfRule>
  </conditionalFormatting>
  <conditionalFormatting sqref="AQ34">
    <cfRule type="cellIs" dxfId="21407" priority="1528" operator="lessThan">
      <formula>$C$4</formula>
    </cfRule>
  </conditionalFormatting>
  <conditionalFormatting sqref="AQ35">
    <cfRule type="cellIs" dxfId="21406" priority="1529" operator="lessThan">
      <formula>$C$4</formula>
    </cfRule>
  </conditionalFormatting>
  <conditionalFormatting sqref="AQ36">
    <cfRule type="cellIs" dxfId="21405" priority="1530" operator="lessThan">
      <formula>$C$4</formula>
    </cfRule>
  </conditionalFormatting>
  <conditionalFormatting sqref="AQ37">
    <cfRule type="cellIs" dxfId="21404" priority="1531" operator="lessThan">
      <formula>$C$4</formula>
    </cfRule>
  </conditionalFormatting>
  <conditionalFormatting sqref="AQ38">
    <cfRule type="cellIs" dxfId="21403" priority="1532" operator="lessThan">
      <formula>$C$4</formula>
    </cfRule>
  </conditionalFormatting>
  <conditionalFormatting sqref="AQ39">
    <cfRule type="cellIs" dxfId="21402" priority="1533" operator="lessThan">
      <formula>$C$4</formula>
    </cfRule>
  </conditionalFormatting>
  <conditionalFormatting sqref="AQ40">
    <cfRule type="cellIs" dxfId="21401" priority="1534" operator="lessThan">
      <formula>$C$4</formula>
    </cfRule>
  </conditionalFormatting>
  <conditionalFormatting sqref="AQ41">
    <cfRule type="cellIs" dxfId="21400" priority="1535" operator="lessThan">
      <formula>$C$4</formula>
    </cfRule>
  </conditionalFormatting>
  <conditionalFormatting sqref="AQ42">
    <cfRule type="cellIs" dxfId="21399" priority="1536" operator="lessThan">
      <formula>$C$4</formula>
    </cfRule>
  </conditionalFormatting>
  <conditionalFormatting sqref="AQ43">
    <cfRule type="cellIs" dxfId="21398" priority="1537" operator="lessThan">
      <formula>$C$4</formula>
    </cfRule>
  </conditionalFormatting>
  <conditionalFormatting sqref="AQ44">
    <cfRule type="cellIs" dxfId="21397" priority="1538" operator="lessThan">
      <formula>$C$4</formula>
    </cfRule>
  </conditionalFormatting>
  <conditionalFormatting sqref="AQ45">
    <cfRule type="cellIs" dxfId="21396" priority="1539" operator="lessThan">
      <formula>$C$4</formula>
    </cfRule>
  </conditionalFormatting>
  <conditionalFormatting sqref="AQ46">
    <cfRule type="cellIs" dxfId="21395" priority="1540" operator="lessThan">
      <formula>$C$4</formula>
    </cfRule>
  </conditionalFormatting>
  <conditionalFormatting sqref="AQ47">
    <cfRule type="cellIs" dxfId="21394" priority="1541" operator="lessThan">
      <formula>$C$4</formula>
    </cfRule>
  </conditionalFormatting>
  <conditionalFormatting sqref="AQ48">
    <cfRule type="cellIs" dxfId="21393" priority="1542" operator="lessThan">
      <formula>$C$4</formula>
    </cfRule>
  </conditionalFormatting>
  <conditionalFormatting sqref="AQ49">
    <cfRule type="cellIs" dxfId="21392" priority="1543" operator="lessThan">
      <formula>$C$4</formula>
    </cfRule>
  </conditionalFormatting>
  <conditionalFormatting sqref="AQ50">
    <cfRule type="cellIs" dxfId="21391" priority="1544" operator="lessThan">
      <formula>$C$4</formula>
    </cfRule>
  </conditionalFormatting>
  <conditionalFormatting sqref="AQ51">
    <cfRule type="cellIs" dxfId="21390" priority="1545" operator="lessThan">
      <formula>$C$4</formula>
    </cfRule>
  </conditionalFormatting>
  <conditionalFormatting sqref="AQ52">
    <cfRule type="cellIs" dxfId="21389" priority="1546" operator="lessThan">
      <formula>$C$4</formula>
    </cfRule>
  </conditionalFormatting>
  <conditionalFormatting sqref="AQ53">
    <cfRule type="cellIs" dxfId="21388" priority="1547" operator="lessThan">
      <formula>$C$4</formula>
    </cfRule>
  </conditionalFormatting>
  <conditionalFormatting sqref="AQ54">
    <cfRule type="cellIs" dxfId="21387" priority="1548" operator="lessThan">
      <formula>$C$4</formula>
    </cfRule>
  </conditionalFormatting>
  <conditionalFormatting sqref="AQ55">
    <cfRule type="cellIs" dxfId="21386" priority="1549" operator="lessThan">
      <formula>$C$4</formula>
    </cfRule>
  </conditionalFormatting>
  <conditionalFormatting sqref="AQ56">
    <cfRule type="cellIs" dxfId="21385" priority="1550" operator="lessThan">
      <formula>$C$4</formula>
    </cfRule>
  </conditionalFormatting>
  <conditionalFormatting sqref="AQ57">
    <cfRule type="cellIs" dxfId="21384" priority="1551" operator="lessThan">
      <formula>$C$4</formula>
    </cfRule>
  </conditionalFormatting>
  <conditionalFormatting sqref="AQ58">
    <cfRule type="cellIs" dxfId="21383" priority="1552" operator="lessThan">
      <formula>$C$4</formula>
    </cfRule>
  </conditionalFormatting>
  <conditionalFormatting sqref="AQ59">
    <cfRule type="cellIs" dxfId="21382" priority="1553" operator="lessThan">
      <formula>$C$4</formula>
    </cfRule>
  </conditionalFormatting>
  <conditionalFormatting sqref="AQ60">
    <cfRule type="cellIs" dxfId="21381" priority="1554" operator="lessThan">
      <formula>$C$4</formula>
    </cfRule>
  </conditionalFormatting>
  <conditionalFormatting sqref="AR11">
    <cfRule type="cellIs" dxfId="21380" priority="1555" operator="lessThan">
      <formula>$C$4</formula>
    </cfRule>
  </conditionalFormatting>
  <conditionalFormatting sqref="AR12">
    <cfRule type="cellIs" dxfId="21379" priority="1556" operator="lessThan">
      <formula>$C$4</formula>
    </cfRule>
  </conditionalFormatting>
  <conditionalFormatting sqref="AR13">
    <cfRule type="cellIs" dxfId="21378" priority="1557" operator="lessThan">
      <formula>$C$4</formula>
    </cfRule>
  </conditionalFormatting>
  <conditionalFormatting sqref="AR14">
    <cfRule type="cellIs" dxfId="21377" priority="1558" operator="lessThan">
      <formula>$C$4</formula>
    </cfRule>
  </conditionalFormatting>
  <conditionalFormatting sqref="AR15">
    <cfRule type="cellIs" dxfId="21376" priority="1559" operator="lessThan">
      <formula>$C$4</formula>
    </cfRule>
  </conditionalFormatting>
  <conditionalFormatting sqref="AR16">
    <cfRule type="cellIs" dxfId="21375" priority="1560" operator="lessThan">
      <formula>$C$4</formula>
    </cfRule>
  </conditionalFormatting>
  <conditionalFormatting sqref="AR17">
    <cfRule type="cellIs" dxfId="21374" priority="1561" operator="lessThan">
      <formula>$C$4</formula>
    </cfRule>
  </conditionalFormatting>
  <conditionalFormatting sqref="AR18">
    <cfRule type="cellIs" dxfId="21373" priority="1562" operator="lessThan">
      <formula>$C$4</formula>
    </cfRule>
  </conditionalFormatting>
  <conditionalFormatting sqref="AR19">
    <cfRule type="cellIs" dxfId="21372" priority="1563" operator="lessThan">
      <formula>$C$4</formula>
    </cfRule>
  </conditionalFormatting>
  <conditionalFormatting sqref="AR20">
    <cfRule type="cellIs" dxfId="21371" priority="1564" operator="lessThan">
      <formula>$C$4</formula>
    </cfRule>
  </conditionalFormatting>
  <conditionalFormatting sqref="AR21">
    <cfRule type="cellIs" dxfId="21370" priority="1565" operator="lessThan">
      <formula>$C$4</formula>
    </cfRule>
  </conditionalFormatting>
  <conditionalFormatting sqref="AR22">
    <cfRule type="cellIs" dxfId="21369" priority="1566" operator="lessThan">
      <formula>$C$4</formula>
    </cfRule>
  </conditionalFormatting>
  <conditionalFormatting sqref="AR23">
    <cfRule type="cellIs" dxfId="21368" priority="1567" operator="lessThan">
      <formula>$C$4</formula>
    </cfRule>
  </conditionalFormatting>
  <conditionalFormatting sqref="AR24">
    <cfRule type="cellIs" dxfId="21367" priority="1568" operator="lessThan">
      <formula>$C$4</formula>
    </cfRule>
  </conditionalFormatting>
  <conditionalFormatting sqref="AR25">
    <cfRule type="cellIs" dxfId="21366" priority="1569" operator="lessThan">
      <formula>$C$4</formula>
    </cfRule>
  </conditionalFormatting>
  <conditionalFormatting sqref="AR26">
    <cfRule type="cellIs" dxfId="21365" priority="1570" operator="lessThan">
      <formula>$C$4</formula>
    </cfRule>
  </conditionalFormatting>
  <conditionalFormatting sqref="AR27">
    <cfRule type="cellIs" dxfId="21364" priority="1571" operator="lessThan">
      <formula>$C$4</formula>
    </cfRule>
  </conditionalFormatting>
  <conditionalFormatting sqref="AR28">
    <cfRule type="cellIs" dxfId="21363" priority="1572" operator="lessThan">
      <formula>$C$4</formula>
    </cfRule>
  </conditionalFormatting>
  <conditionalFormatting sqref="AR29">
    <cfRule type="cellIs" dxfId="21362" priority="1573" operator="lessThan">
      <formula>$C$4</formula>
    </cfRule>
  </conditionalFormatting>
  <conditionalFormatting sqref="AR30">
    <cfRule type="cellIs" dxfId="21361" priority="1574" operator="lessThan">
      <formula>$C$4</formula>
    </cfRule>
  </conditionalFormatting>
  <conditionalFormatting sqref="AR31">
    <cfRule type="cellIs" dxfId="21360" priority="1575" operator="lessThan">
      <formula>$C$4</formula>
    </cfRule>
  </conditionalFormatting>
  <conditionalFormatting sqref="AR32">
    <cfRule type="cellIs" dxfId="21359" priority="1576" operator="lessThan">
      <formula>$C$4</formula>
    </cfRule>
  </conditionalFormatting>
  <conditionalFormatting sqref="AR33">
    <cfRule type="cellIs" dxfId="21358" priority="1577" operator="lessThan">
      <formula>$C$4</formula>
    </cfRule>
  </conditionalFormatting>
  <conditionalFormatting sqref="AR34">
    <cfRule type="cellIs" dxfId="21357" priority="1578" operator="lessThan">
      <formula>$C$4</formula>
    </cfRule>
  </conditionalFormatting>
  <conditionalFormatting sqref="AR35">
    <cfRule type="cellIs" dxfId="21356" priority="1579" operator="lessThan">
      <formula>$C$4</formula>
    </cfRule>
  </conditionalFormatting>
  <conditionalFormatting sqref="AR36">
    <cfRule type="cellIs" dxfId="21355" priority="1580" operator="lessThan">
      <formula>$C$4</formula>
    </cfRule>
  </conditionalFormatting>
  <conditionalFormatting sqref="AR37">
    <cfRule type="cellIs" dxfId="21354" priority="1581" operator="lessThan">
      <formula>$C$4</formula>
    </cfRule>
  </conditionalFormatting>
  <conditionalFormatting sqref="AR38">
    <cfRule type="cellIs" dxfId="21353" priority="1582" operator="lessThan">
      <formula>$C$4</formula>
    </cfRule>
  </conditionalFormatting>
  <conditionalFormatting sqref="AR39">
    <cfRule type="cellIs" dxfId="21352" priority="1583" operator="lessThan">
      <formula>$C$4</formula>
    </cfRule>
  </conditionalFormatting>
  <conditionalFormatting sqref="AR40">
    <cfRule type="cellIs" dxfId="21351" priority="1584" operator="lessThan">
      <formula>$C$4</formula>
    </cfRule>
  </conditionalFormatting>
  <conditionalFormatting sqref="AR41">
    <cfRule type="cellIs" dxfId="21350" priority="1585" operator="lessThan">
      <formula>$C$4</formula>
    </cfRule>
  </conditionalFormatting>
  <conditionalFormatting sqref="AR42">
    <cfRule type="cellIs" dxfId="21349" priority="1586" operator="lessThan">
      <formula>$C$4</formula>
    </cfRule>
  </conditionalFormatting>
  <conditionalFormatting sqref="AR43">
    <cfRule type="cellIs" dxfId="21348" priority="1587" operator="lessThan">
      <formula>$C$4</formula>
    </cfRule>
  </conditionalFormatting>
  <conditionalFormatting sqref="AR44">
    <cfRule type="cellIs" dxfId="21347" priority="1588" operator="lessThan">
      <formula>$C$4</formula>
    </cfRule>
  </conditionalFormatting>
  <conditionalFormatting sqref="AR45">
    <cfRule type="cellIs" dxfId="21346" priority="1589" operator="lessThan">
      <formula>$C$4</formula>
    </cfRule>
  </conditionalFormatting>
  <conditionalFormatting sqref="AR46">
    <cfRule type="cellIs" dxfId="21345" priority="1590" operator="lessThan">
      <formula>$C$4</formula>
    </cfRule>
  </conditionalFormatting>
  <conditionalFormatting sqref="AR47">
    <cfRule type="cellIs" dxfId="21344" priority="1591" operator="lessThan">
      <formula>$C$4</formula>
    </cfRule>
  </conditionalFormatting>
  <conditionalFormatting sqref="AR48">
    <cfRule type="cellIs" dxfId="21343" priority="1592" operator="lessThan">
      <formula>$C$4</formula>
    </cfRule>
  </conditionalFormatting>
  <conditionalFormatting sqref="AR49">
    <cfRule type="cellIs" dxfId="21342" priority="1593" operator="lessThan">
      <formula>$C$4</formula>
    </cfRule>
  </conditionalFormatting>
  <conditionalFormatting sqref="AR50">
    <cfRule type="cellIs" dxfId="21341" priority="1594" operator="lessThan">
      <formula>$C$4</formula>
    </cfRule>
  </conditionalFormatting>
  <conditionalFormatting sqref="AR51">
    <cfRule type="cellIs" dxfId="21340" priority="1595" operator="lessThan">
      <formula>$C$4</formula>
    </cfRule>
  </conditionalFormatting>
  <conditionalFormatting sqref="AR52">
    <cfRule type="cellIs" dxfId="21339" priority="1596" operator="lessThan">
      <formula>$C$4</formula>
    </cfRule>
  </conditionalFormatting>
  <conditionalFormatting sqref="AR53">
    <cfRule type="cellIs" dxfId="21338" priority="1597" operator="lessThan">
      <formula>$C$4</formula>
    </cfRule>
  </conditionalFormatting>
  <conditionalFormatting sqref="AR54">
    <cfRule type="cellIs" dxfId="21337" priority="1598" operator="lessThan">
      <formula>$C$4</formula>
    </cfRule>
  </conditionalFormatting>
  <conditionalFormatting sqref="AR55">
    <cfRule type="cellIs" dxfId="21336" priority="1599" operator="lessThan">
      <formula>$C$4</formula>
    </cfRule>
  </conditionalFormatting>
  <conditionalFormatting sqref="AR56">
    <cfRule type="cellIs" dxfId="21335" priority="1600" operator="lessThan">
      <formula>$C$4</formula>
    </cfRule>
  </conditionalFormatting>
  <conditionalFormatting sqref="AR57">
    <cfRule type="cellIs" dxfId="21334" priority="1601" operator="lessThan">
      <formula>$C$4</formula>
    </cfRule>
  </conditionalFormatting>
  <conditionalFormatting sqref="AR58">
    <cfRule type="cellIs" dxfId="21333" priority="1602" operator="lessThan">
      <formula>$C$4</formula>
    </cfRule>
  </conditionalFormatting>
  <conditionalFormatting sqref="AR59">
    <cfRule type="cellIs" dxfId="21332" priority="1603" operator="lessThan">
      <formula>$C$4</formula>
    </cfRule>
  </conditionalFormatting>
  <conditionalFormatting sqref="AR60">
    <cfRule type="cellIs" dxfId="21331" priority="1604" operator="lessThan">
      <formula>$C$4</formula>
    </cfRule>
  </conditionalFormatting>
  <conditionalFormatting sqref="AS11">
    <cfRule type="cellIs" dxfId="21330" priority="1605" operator="lessThan">
      <formula>$C$4</formula>
    </cfRule>
  </conditionalFormatting>
  <conditionalFormatting sqref="AS12">
    <cfRule type="cellIs" dxfId="21329" priority="1606" operator="lessThan">
      <formula>$C$4</formula>
    </cfRule>
  </conditionalFormatting>
  <conditionalFormatting sqref="AS13">
    <cfRule type="cellIs" dxfId="21328" priority="1607" operator="lessThan">
      <formula>$C$4</formula>
    </cfRule>
  </conditionalFormatting>
  <conditionalFormatting sqref="AS14">
    <cfRule type="cellIs" dxfId="21327" priority="1608" operator="lessThan">
      <formula>$C$4</formula>
    </cfRule>
  </conditionalFormatting>
  <conditionalFormatting sqref="AS15">
    <cfRule type="cellIs" dxfId="21326" priority="1609" operator="lessThan">
      <formula>$C$4</formula>
    </cfRule>
  </conditionalFormatting>
  <conditionalFormatting sqref="AS16">
    <cfRule type="cellIs" dxfId="21325" priority="1610" operator="lessThan">
      <formula>$C$4</formula>
    </cfRule>
  </conditionalFormatting>
  <conditionalFormatting sqref="AS17">
    <cfRule type="cellIs" dxfId="21324" priority="1611" operator="lessThan">
      <formula>$C$4</formula>
    </cfRule>
  </conditionalFormatting>
  <conditionalFormatting sqref="AS18">
    <cfRule type="cellIs" dxfId="21323" priority="1612" operator="lessThan">
      <formula>$C$4</formula>
    </cfRule>
  </conditionalFormatting>
  <conditionalFormatting sqref="AS19">
    <cfRule type="cellIs" dxfId="21322" priority="1613" operator="lessThan">
      <formula>$C$4</formula>
    </cfRule>
  </conditionalFormatting>
  <conditionalFormatting sqref="AS20">
    <cfRule type="cellIs" dxfId="21321" priority="1614" operator="lessThan">
      <formula>$C$4</formula>
    </cfRule>
  </conditionalFormatting>
  <conditionalFormatting sqref="AS21">
    <cfRule type="cellIs" dxfId="21320" priority="1615" operator="lessThan">
      <formula>$C$4</formula>
    </cfRule>
  </conditionalFormatting>
  <conditionalFormatting sqref="AS22">
    <cfRule type="cellIs" dxfId="21319" priority="1616" operator="lessThan">
      <formula>$C$4</formula>
    </cfRule>
  </conditionalFormatting>
  <conditionalFormatting sqref="AS23">
    <cfRule type="cellIs" dxfId="21318" priority="1617" operator="lessThan">
      <formula>$C$4</formula>
    </cfRule>
  </conditionalFormatting>
  <conditionalFormatting sqref="AS24">
    <cfRule type="cellIs" dxfId="21317" priority="1618" operator="lessThan">
      <formula>$C$4</formula>
    </cfRule>
  </conditionalFormatting>
  <conditionalFormatting sqref="AS25">
    <cfRule type="cellIs" dxfId="21316" priority="1619" operator="lessThan">
      <formula>$C$4</formula>
    </cfRule>
  </conditionalFormatting>
  <conditionalFormatting sqref="AS26">
    <cfRule type="cellIs" dxfId="21315" priority="1620" operator="lessThan">
      <formula>$C$4</formula>
    </cfRule>
  </conditionalFormatting>
  <conditionalFormatting sqref="AS27">
    <cfRule type="cellIs" dxfId="21314" priority="1621" operator="lessThan">
      <formula>$C$4</formula>
    </cfRule>
  </conditionalFormatting>
  <conditionalFormatting sqref="AS28">
    <cfRule type="cellIs" dxfId="21313" priority="1622" operator="lessThan">
      <formula>$C$4</formula>
    </cfRule>
  </conditionalFormatting>
  <conditionalFormatting sqref="AS29">
    <cfRule type="cellIs" dxfId="21312" priority="1623" operator="lessThan">
      <formula>$C$4</formula>
    </cfRule>
  </conditionalFormatting>
  <conditionalFormatting sqref="AS30">
    <cfRule type="cellIs" dxfId="21311" priority="1624" operator="lessThan">
      <formula>$C$4</formula>
    </cfRule>
  </conditionalFormatting>
  <conditionalFormatting sqref="AS31">
    <cfRule type="cellIs" dxfId="21310" priority="1625" operator="lessThan">
      <formula>$C$4</formula>
    </cfRule>
  </conditionalFormatting>
  <conditionalFormatting sqref="AS32">
    <cfRule type="cellIs" dxfId="21309" priority="1626" operator="lessThan">
      <formula>$C$4</formula>
    </cfRule>
  </conditionalFormatting>
  <conditionalFormatting sqref="AS33">
    <cfRule type="cellIs" dxfId="21308" priority="1627" operator="lessThan">
      <formula>$C$4</formula>
    </cfRule>
  </conditionalFormatting>
  <conditionalFormatting sqref="AS34">
    <cfRule type="cellIs" dxfId="21307" priority="1628" operator="lessThan">
      <formula>$C$4</formula>
    </cfRule>
  </conditionalFormatting>
  <conditionalFormatting sqref="AS35">
    <cfRule type="cellIs" dxfId="21306" priority="1629" operator="lessThan">
      <formula>$C$4</formula>
    </cfRule>
  </conditionalFormatting>
  <conditionalFormatting sqref="AS36">
    <cfRule type="cellIs" dxfId="21305" priority="1630" operator="lessThan">
      <formula>$C$4</formula>
    </cfRule>
  </conditionalFormatting>
  <conditionalFormatting sqref="AS37">
    <cfRule type="cellIs" dxfId="21304" priority="1631" operator="lessThan">
      <formula>$C$4</formula>
    </cfRule>
  </conditionalFormatting>
  <conditionalFormatting sqref="AS38">
    <cfRule type="cellIs" dxfId="21303" priority="1632" operator="lessThan">
      <formula>$C$4</formula>
    </cfRule>
  </conditionalFormatting>
  <conditionalFormatting sqref="AS39">
    <cfRule type="cellIs" dxfId="21302" priority="1633" operator="lessThan">
      <formula>$C$4</formula>
    </cfRule>
  </conditionalFormatting>
  <conditionalFormatting sqref="AS40">
    <cfRule type="cellIs" dxfId="21301" priority="1634" operator="lessThan">
      <formula>$C$4</formula>
    </cfRule>
  </conditionalFormatting>
  <conditionalFormatting sqref="AS41">
    <cfRule type="cellIs" dxfId="21300" priority="1635" operator="lessThan">
      <formula>$C$4</formula>
    </cfRule>
  </conditionalFormatting>
  <conditionalFormatting sqref="AS42">
    <cfRule type="cellIs" dxfId="21299" priority="1636" operator="lessThan">
      <formula>$C$4</formula>
    </cfRule>
  </conditionalFormatting>
  <conditionalFormatting sqref="AS43">
    <cfRule type="cellIs" dxfId="21298" priority="1637" operator="lessThan">
      <formula>$C$4</formula>
    </cfRule>
  </conditionalFormatting>
  <conditionalFormatting sqref="AS44">
    <cfRule type="cellIs" dxfId="21297" priority="1638" operator="lessThan">
      <formula>$C$4</formula>
    </cfRule>
  </conditionalFormatting>
  <conditionalFormatting sqref="AS45">
    <cfRule type="cellIs" dxfId="21296" priority="1639" operator="lessThan">
      <formula>$C$4</formula>
    </cfRule>
  </conditionalFormatting>
  <conditionalFormatting sqref="AS46">
    <cfRule type="cellIs" dxfId="21295" priority="1640" operator="lessThan">
      <formula>$C$4</formula>
    </cfRule>
  </conditionalFormatting>
  <conditionalFormatting sqref="AS47">
    <cfRule type="cellIs" dxfId="21294" priority="1641" operator="lessThan">
      <formula>$C$4</formula>
    </cfRule>
  </conditionalFormatting>
  <conditionalFormatting sqref="AS48">
    <cfRule type="cellIs" dxfId="21293" priority="1642" operator="lessThan">
      <formula>$C$4</formula>
    </cfRule>
  </conditionalFormatting>
  <conditionalFormatting sqref="AS49">
    <cfRule type="cellIs" dxfId="21292" priority="1643" operator="lessThan">
      <formula>$C$4</formula>
    </cfRule>
  </conditionalFormatting>
  <conditionalFormatting sqref="AS50">
    <cfRule type="cellIs" dxfId="21291" priority="1644" operator="lessThan">
      <formula>$C$4</formula>
    </cfRule>
  </conditionalFormatting>
  <conditionalFormatting sqref="AS51">
    <cfRule type="cellIs" dxfId="21290" priority="1645" operator="lessThan">
      <formula>$C$4</formula>
    </cfRule>
  </conditionalFormatting>
  <conditionalFormatting sqref="AS52">
    <cfRule type="cellIs" dxfId="21289" priority="1646" operator="lessThan">
      <formula>$C$4</formula>
    </cfRule>
  </conditionalFormatting>
  <conditionalFormatting sqref="AS53">
    <cfRule type="cellIs" dxfId="21288" priority="1647" operator="lessThan">
      <formula>$C$4</formula>
    </cfRule>
  </conditionalFormatting>
  <conditionalFormatting sqref="AS54">
    <cfRule type="cellIs" dxfId="21287" priority="1648" operator="lessThan">
      <formula>$C$4</formula>
    </cfRule>
  </conditionalFormatting>
  <conditionalFormatting sqref="AS55">
    <cfRule type="cellIs" dxfId="21286" priority="1649" operator="lessThan">
      <formula>$C$4</formula>
    </cfRule>
  </conditionalFormatting>
  <conditionalFormatting sqref="AS56">
    <cfRule type="cellIs" dxfId="21285" priority="1650" operator="lessThan">
      <formula>$C$4</formula>
    </cfRule>
  </conditionalFormatting>
  <conditionalFormatting sqref="AS57">
    <cfRule type="cellIs" dxfId="21284" priority="1651" operator="lessThan">
      <formula>$C$4</formula>
    </cfRule>
  </conditionalFormatting>
  <conditionalFormatting sqref="AS58">
    <cfRule type="cellIs" dxfId="21283" priority="1652" operator="lessThan">
      <formula>$C$4</formula>
    </cfRule>
  </conditionalFormatting>
  <conditionalFormatting sqref="AS59">
    <cfRule type="cellIs" dxfId="21282" priority="1653" operator="lessThan">
      <formula>$C$4</formula>
    </cfRule>
  </conditionalFormatting>
  <conditionalFormatting sqref="AS60">
    <cfRule type="cellIs" dxfId="21281" priority="1654" operator="lessThan">
      <formula>$C$4</formula>
    </cfRule>
  </conditionalFormatting>
  <conditionalFormatting sqref="AT11">
    <cfRule type="cellIs" dxfId="21280" priority="1655" operator="lessThan">
      <formula>$C$4</formula>
    </cfRule>
  </conditionalFormatting>
  <conditionalFormatting sqref="AT12">
    <cfRule type="cellIs" dxfId="21279" priority="1656" operator="lessThan">
      <formula>$C$4</formula>
    </cfRule>
  </conditionalFormatting>
  <conditionalFormatting sqref="AT13">
    <cfRule type="cellIs" dxfId="21278" priority="1657" operator="lessThan">
      <formula>$C$4</formula>
    </cfRule>
  </conditionalFormatting>
  <conditionalFormatting sqref="AT14">
    <cfRule type="cellIs" dxfId="21277" priority="1658" operator="lessThan">
      <formula>$C$4</formula>
    </cfRule>
  </conditionalFormatting>
  <conditionalFormatting sqref="AT15">
    <cfRule type="cellIs" dxfId="21276" priority="1659" operator="lessThan">
      <formula>$C$4</formula>
    </cfRule>
  </conditionalFormatting>
  <conditionalFormatting sqref="AT16">
    <cfRule type="cellIs" dxfId="21275" priority="1660" operator="lessThan">
      <formula>$C$4</formula>
    </cfRule>
  </conditionalFormatting>
  <conditionalFormatting sqref="AT17">
    <cfRule type="cellIs" dxfId="21274" priority="1661" operator="lessThan">
      <formula>$C$4</formula>
    </cfRule>
  </conditionalFormatting>
  <conditionalFormatting sqref="AT18">
    <cfRule type="cellIs" dxfId="21273" priority="1662" operator="lessThan">
      <formula>$C$4</formula>
    </cfRule>
  </conditionalFormatting>
  <conditionalFormatting sqref="AT19">
    <cfRule type="cellIs" dxfId="21272" priority="1663" operator="lessThan">
      <formula>$C$4</formula>
    </cfRule>
  </conditionalFormatting>
  <conditionalFormatting sqref="AT20">
    <cfRule type="cellIs" dxfId="21271" priority="1664" operator="lessThan">
      <formula>$C$4</formula>
    </cfRule>
  </conditionalFormatting>
  <conditionalFormatting sqref="AT21">
    <cfRule type="cellIs" dxfId="21270" priority="1665" operator="lessThan">
      <formula>$C$4</formula>
    </cfRule>
  </conditionalFormatting>
  <conditionalFormatting sqref="AT22">
    <cfRule type="cellIs" dxfId="21269" priority="1666" operator="lessThan">
      <formula>$C$4</formula>
    </cfRule>
  </conditionalFormatting>
  <conditionalFormatting sqref="AT23">
    <cfRule type="cellIs" dxfId="21268" priority="1667" operator="lessThan">
      <formula>$C$4</formula>
    </cfRule>
  </conditionalFormatting>
  <conditionalFormatting sqref="AT24">
    <cfRule type="cellIs" dxfId="21267" priority="1668" operator="lessThan">
      <formula>$C$4</formula>
    </cfRule>
  </conditionalFormatting>
  <conditionalFormatting sqref="AT25">
    <cfRule type="cellIs" dxfId="21266" priority="1669" operator="lessThan">
      <formula>$C$4</formula>
    </cfRule>
  </conditionalFormatting>
  <conditionalFormatting sqref="AT26">
    <cfRule type="cellIs" dxfId="21265" priority="1670" operator="lessThan">
      <formula>$C$4</formula>
    </cfRule>
  </conditionalFormatting>
  <conditionalFormatting sqref="AT27">
    <cfRule type="cellIs" dxfId="21264" priority="1671" operator="lessThan">
      <formula>$C$4</formula>
    </cfRule>
  </conditionalFormatting>
  <conditionalFormatting sqref="AT28">
    <cfRule type="cellIs" dxfId="21263" priority="1672" operator="lessThan">
      <formula>$C$4</formula>
    </cfRule>
  </conditionalFormatting>
  <conditionalFormatting sqref="AT29">
    <cfRule type="cellIs" dxfId="21262" priority="1673" operator="lessThan">
      <formula>$C$4</formula>
    </cfRule>
  </conditionalFormatting>
  <conditionalFormatting sqref="AT30">
    <cfRule type="cellIs" dxfId="21261" priority="1674" operator="lessThan">
      <formula>$C$4</formula>
    </cfRule>
  </conditionalFormatting>
  <conditionalFormatting sqref="AT31">
    <cfRule type="cellIs" dxfId="21260" priority="1675" operator="lessThan">
      <formula>$C$4</formula>
    </cfRule>
  </conditionalFormatting>
  <conditionalFormatting sqref="AT32">
    <cfRule type="cellIs" dxfId="21259" priority="1676" operator="lessThan">
      <formula>$C$4</formula>
    </cfRule>
  </conditionalFormatting>
  <conditionalFormatting sqref="AT33">
    <cfRule type="cellIs" dxfId="21258" priority="1677" operator="lessThan">
      <formula>$C$4</formula>
    </cfRule>
  </conditionalFormatting>
  <conditionalFormatting sqref="AT34">
    <cfRule type="cellIs" dxfId="21257" priority="1678" operator="lessThan">
      <formula>$C$4</formula>
    </cfRule>
  </conditionalFormatting>
  <conditionalFormatting sqref="AT35">
    <cfRule type="cellIs" dxfId="21256" priority="1679" operator="lessThan">
      <formula>$C$4</formula>
    </cfRule>
  </conditionalFormatting>
  <conditionalFormatting sqref="AT36">
    <cfRule type="cellIs" dxfId="21255" priority="1680" operator="lessThan">
      <formula>$C$4</formula>
    </cfRule>
  </conditionalFormatting>
  <conditionalFormatting sqref="AT37">
    <cfRule type="cellIs" dxfId="21254" priority="1681" operator="lessThan">
      <formula>$C$4</formula>
    </cfRule>
  </conditionalFormatting>
  <conditionalFormatting sqref="AT38">
    <cfRule type="cellIs" dxfId="21253" priority="1682" operator="lessThan">
      <formula>$C$4</formula>
    </cfRule>
  </conditionalFormatting>
  <conditionalFormatting sqref="AT39">
    <cfRule type="cellIs" dxfId="21252" priority="1683" operator="lessThan">
      <formula>$C$4</formula>
    </cfRule>
  </conditionalFormatting>
  <conditionalFormatting sqref="AT40">
    <cfRule type="cellIs" dxfId="21251" priority="1684" operator="lessThan">
      <formula>$C$4</formula>
    </cfRule>
  </conditionalFormatting>
  <conditionalFormatting sqref="AT41">
    <cfRule type="cellIs" dxfId="21250" priority="1685" operator="lessThan">
      <formula>$C$4</formula>
    </cfRule>
  </conditionalFormatting>
  <conditionalFormatting sqref="AT42">
    <cfRule type="cellIs" dxfId="21249" priority="1686" operator="lessThan">
      <formula>$C$4</formula>
    </cfRule>
  </conditionalFormatting>
  <conditionalFormatting sqref="AT43">
    <cfRule type="cellIs" dxfId="21248" priority="1687" operator="lessThan">
      <formula>$C$4</formula>
    </cfRule>
  </conditionalFormatting>
  <conditionalFormatting sqref="AT44">
    <cfRule type="cellIs" dxfId="21247" priority="1688" operator="lessThan">
      <formula>$C$4</formula>
    </cfRule>
  </conditionalFormatting>
  <conditionalFormatting sqref="AT45">
    <cfRule type="cellIs" dxfId="21246" priority="1689" operator="lessThan">
      <formula>$C$4</formula>
    </cfRule>
  </conditionalFormatting>
  <conditionalFormatting sqref="AT46">
    <cfRule type="cellIs" dxfId="21245" priority="1690" operator="lessThan">
      <formula>$C$4</formula>
    </cfRule>
  </conditionalFormatting>
  <conditionalFormatting sqref="AT47">
    <cfRule type="cellIs" dxfId="21244" priority="1691" operator="lessThan">
      <formula>$C$4</formula>
    </cfRule>
  </conditionalFormatting>
  <conditionalFormatting sqref="AT48">
    <cfRule type="cellIs" dxfId="21243" priority="1692" operator="lessThan">
      <formula>$C$4</formula>
    </cfRule>
  </conditionalFormatting>
  <conditionalFormatting sqref="AT49">
    <cfRule type="cellIs" dxfId="21242" priority="1693" operator="lessThan">
      <formula>$C$4</formula>
    </cfRule>
  </conditionalFormatting>
  <conditionalFormatting sqref="AT50">
    <cfRule type="cellIs" dxfId="21241" priority="1694" operator="lessThan">
      <formula>$C$4</formula>
    </cfRule>
  </conditionalFormatting>
  <conditionalFormatting sqref="AT51">
    <cfRule type="cellIs" dxfId="21240" priority="1695" operator="lessThan">
      <formula>$C$4</formula>
    </cfRule>
  </conditionalFormatting>
  <conditionalFormatting sqref="AT52">
    <cfRule type="cellIs" dxfId="21239" priority="1696" operator="lessThan">
      <formula>$C$4</formula>
    </cfRule>
  </conditionalFormatting>
  <conditionalFormatting sqref="AT53">
    <cfRule type="cellIs" dxfId="21238" priority="1697" operator="lessThan">
      <formula>$C$4</formula>
    </cfRule>
  </conditionalFormatting>
  <conditionalFormatting sqref="AT54">
    <cfRule type="cellIs" dxfId="21237" priority="1698" operator="lessThan">
      <formula>$C$4</formula>
    </cfRule>
  </conditionalFormatting>
  <conditionalFormatting sqref="AT55">
    <cfRule type="cellIs" dxfId="21236" priority="1699" operator="lessThan">
      <formula>$C$4</formula>
    </cfRule>
  </conditionalFormatting>
  <conditionalFormatting sqref="AT56">
    <cfRule type="cellIs" dxfId="21235" priority="1700" operator="lessThan">
      <formula>$C$4</formula>
    </cfRule>
  </conditionalFormatting>
  <conditionalFormatting sqref="AT57">
    <cfRule type="cellIs" dxfId="21234" priority="1701" operator="lessThan">
      <formula>$C$4</formula>
    </cfRule>
  </conditionalFormatting>
  <conditionalFormatting sqref="AT58">
    <cfRule type="cellIs" dxfId="21233" priority="1702" operator="lessThan">
      <formula>$C$4</formula>
    </cfRule>
  </conditionalFormatting>
  <conditionalFormatting sqref="AT59">
    <cfRule type="cellIs" dxfId="21232" priority="1703" operator="lessThan">
      <formula>$C$4</formula>
    </cfRule>
  </conditionalFormatting>
  <conditionalFormatting sqref="AT60">
    <cfRule type="cellIs" dxfId="21231" priority="1704" operator="lessThan">
      <formula>$C$4</formula>
    </cfRule>
  </conditionalFormatting>
  <conditionalFormatting sqref="AU11">
    <cfRule type="cellIs" dxfId="21230" priority="1705" operator="lessThan">
      <formula>$C$4</formula>
    </cfRule>
  </conditionalFormatting>
  <conditionalFormatting sqref="AU12">
    <cfRule type="cellIs" dxfId="21229" priority="1706" operator="lessThan">
      <formula>$C$4</formula>
    </cfRule>
  </conditionalFormatting>
  <conditionalFormatting sqref="AU13">
    <cfRule type="cellIs" dxfId="21228" priority="1707" operator="lessThan">
      <formula>$C$4</formula>
    </cfRule>
  </conditionalFormatting>
  <conditionalFormatting sqref="AU14">
    <cfRule type="cellIs" dxfId="21227" priority="1708" operator="lessThan">
      <formula>$C$4</formula>
    </cfRule>
  </conditionalFormatting>
  <conditionalFormatting sqref="AU15">
    <cfRule type="cellIs" dxfId="21226" priority="1709" operator="lessThan">
      <formula>$C$4</formula>
    </cfRule>
  </conditionalFormatting>
  <conditionalFormatting sqref="AU16">
    <cfRule type="cellIs" dxfId="21225" priority="1710" operator="lessThan">
      <formula>$C$4</formula>
    </cfRule>
  </conditionalFormatting>
  <conditionalFormatting sqref="AU17">
    <cfRule type="cellIs" dxfId="21224" priority="1711" operator="lessThan">
      <formula>$C$4</formula>
    </cfRule>
  </conditionalFormatting>
  <conditionalFormatting sqref="AU18">
    <cfRule type="cellIs" dxfId="21223" priority="1712" operator="lessThan">
      <formula>$C$4</formula>
    </cfRule>
  </conditionalFormatting>
  <conditionalFormatting sqref="AU19">
    <cfRule type="cellIs" dxfId="21222" priority="1713" operator="lessThan">
      <formula>$C$4</formula>
    </cfRule>
  </conditionalFormatting>
  <conditionalFormatting sqref="AU20">
    <cfRule type="cellIs" dxfId="21221" priority="1714" operator="lessThan">
      <formula>$C$4</formula>
    </cfRule>
  </conditionalFormatting>
  <conditionalFormatting sqref="AU21">
    <cfRule type="cellIs" dxfId="21220" priority="1715" operator="lessThan">
      <formula>$C$4</formula>
    </cfRule>
  </conditionalFormatting>
  <conditionalFormatting sqref="AU22">
    <cfRule type="cellIs" dxfId="21219" priority="1716" operator="lessThan">
      <formula>$C$4</formula>
    </cfRule>
  </conditionalFormatting>
  <conditionalFormatting sqref="AU23">
    <cfRule type="cellIs" dxfId="21218" priority="1717" operator="lessThan">
      <formula>$C$4</formula>
    </cfRule>
  </conditionalFormatting>
  <conditionalFormatting sqref="AU24">
    <cfRule type="cellIs" dxfId="21217" priority="1718" operator="lessThan">
      <formula>$C$4</formula>
    </cfRule>
  </conditionalFormatting>
  <conditionalFormatting sqref="AU25">
    <cfRule type="cellIs" dxfId="21216" priority="1719" operator="lessThan">
      <formula>$C$4</formula>
    </cfRule>
  </conditionalFormatting>
  <conditionalFormatting sqref="AU26">
    <cfRule type="cellIs" dxfId="21215" priority="1720" operator="lessThan">
      <formula>$C$4</formula>
    </cfRule>
  </conditionalFormatting>
  <conditionalFormatting sqref="AU27">
    <cfRule type="cellIs" dxfId="21214" priority="1721" operator="lessThan">
      <formula>$C$4</formula>
    </cfRule>
  </conditionalFormatting>
  <conditionalFormatting sqref="AU28">
    <cfRule type="cellIs" dxfId="21213" priority="1722" operator="lessThan">
      <formula>$C$4</formula>
    </cfRule>
  </conditionalFormatting>
  <conditionalFormatting sqref="AU29">
    <cfRule type="cellIs" dxfId="21212" priority="1723" operator="lessThan">
      <formula>$C$4</formula>
    </cfRule>
  </conditionalFormatting>
  <conditionalFormatting sqref="AU30">
    <cfRule type="cellIs" dxfId="21211" priority="1724" operator="lessThan">
      <formula>$C$4</formula>
    </cfRule>
  </conditionalFormatting>
  <conditionalFormatting sqref="AU31">
    <cfRule type="cellIs" dxfId="21210" priority="1725" operator="lessThan">
      <formula>$C$4</formula>
    </cfRule>
  </conditionalFormatting>
  <conditionalFormatting sqref="AU32">
    <cfRule type="cellIs" dxfId="21209" priority="1726" operator="lessThan">
      <formula>$C$4</formula>
    </cfRule>
  </conditionalFormatting>
  <conditionalFormatting sqref="AU33">
    <cfRule type="cellIs" dxfId="21208" priority="1727" operator="lessThan">
      <formula>$C$4</formula>
    </cfRule>
  </conditionalFormatting>
  <conditionalFormatting sqref="AU34">
    <cfRule type="cellIs" dxfId="21207" priority="1728" operator="lessThan">
      <formula>$C$4</formula>
    </cfRule>
  </conditionalFormatting>
  <conditionalFormatting sqref="AU35">
    <cfRule type="cellIs" dxfId="21206" priority="1729" operator="lessThan">
      <formula>$C$4</formula>
    </cfRule>
  </conditionalFormatting>
  <conditionalFormatting sqref="AU36">
    <cfRule type="cellIs" dxfId="21205" priority="1730" operator="lessThan">
      <formula>$C$4</formula>
    </cfRule>
  </conditionalFormatting>
  <conditionalFormatting sqref="AU37">
    <cfRule type="cellIs" dxfId="21204" priority="1731" operator="lessThan">
      <formula>$C$4</formula>
    </cfRule>
  </conditionalFormatting>
  <conditionalFormatting sqref="AU38">
    <cfRule type="cellIs" dxfId="21203" priority="1732" operator="lessThan">
      <formula>$C$4</formula>
    </cfRule>
  </conditionalFormatting>
  <conditionalFormatting sqref="AU39">
    <cfRule type="cellIs" dxfId="21202" priority="1733" operator="lessThan">
      <formula>$C$4</formula>
    </cfRule>
  </conditionalFormatting>
  <conditionalFormatting sqref="AU40">
    <cfRule type="cellIs" dxfId="21201" priority="1734" operator="lessThan">
      <formula>$C$4</formula>
    </cfRule>
  </conditionalFormatting>
  <conditionalFormatting sqref="AU41">
    <cfRule type="cellIs" dxfId="21200" priority="1735" operator="lessThan">
      <formula>$C$4</formula>
    </cfRule>
  </conditionalFormatting>
  <conditionalFormatting sqref="AU42">
    <cfRule type="cellIs" dxfId="21199" priority="1736" operator="lessThan">
      <formula>$C$4</formula>
    </cfRule>
  </conditionalFormatting>
  <conditionalFormatting sqref="AU43">
    <cfRule type="cellIs" dxfId="21198" priority="1737" operator="lessThan">
      <formula>$C$4</formula>
    </cfRule>
  </conditionalFormatting>
  <conditionalFormatting sqref="AU44">
    <cfRule type="cellIs" dxfId="21197" priority="1738" operator="lessThan">
      <formula>$C$4</formula>
    </cfRule>
  </conditionalFormatting>
  <conditionalFormatting sqref="AU45">
    <cfRule type="cellIs" dxfId="21196" priority="1739" operator="lessThan">
      <formula>$C$4</formula>
    </cfRule>
  </conditionalFormatting>
  <conditionalFormatting sqref="AU46">
    <cfRule type="cellIs" dxfId="21195" priority="1740" operator="lessThan">
      <formula>$C$4</formula>
    </cfRule>
  </conditionalFormatting>
  <conditionalFormatting sqref="AU47">
    <cfRule type="cellIs" dxfId="21194" priority="1741" operator="lessThan">
      <formula>$C$4</formula>
    </cfRule>
  </conditionalFormatting>
  <conditionalFormatting sqref="AU48">
    <cfRule type="cellIs" dxfId="21193" priority="1742" operator="lessThan">
      <formula>$C$4</formula>
    </cfRule>
  </conditionalFormatting>
  <conditionalFormatting sqref="AU49">
    <cfRule type="cellIs" dxfId="21192" priority="1743" operator="lessThan">
      <formula>$C$4</formula>
    </cfRule>
  </conditionalFormatting>
  <conditionalFormatting sqref="AU50">
    <cfRule type="cellIs" dxfId="21191" priority="1744" operator="lessThan">
      <formula>$C$4</formula>
    </cfRule>
  </conditionalFormatting>
  <conditionalFormatting sqref="AU51">
    <cfRule type="cellIs" dxfId="21190" priority="1745" operator="lessThan">
      <formula>$C$4</formula>
    </cfRule>
  </conditionalFormatting>
  <conditionalFormatting sqref="AU52">
    <cfRule type="cellIs" dxfId="21189" priority="1746" operator="lessThan">
      <formula>$C$4</formula>
    </cfRule>
  </conditionalFormatting>
  <conditionalFormatting sqref="AU53">
    <cfRule type="cellIs" dxfId="21188" priority="1747" operator="lessThan">
      <formula>$C$4</formula>
    </cfRule>
  </conditionalFormatting>
  <conditionalFormatting sqref="AU54">
    <cfRule type="cellIs" dxfId="21187" priority="1748" operator="lessThan">
      <formula>$C$4</formula>
    </cfRule>
  </conditionalFormatting>
  <conditionalFormatting sqref="AU55">
    <cfRule type="cellIs" dxfId="21186" priority="1749" operator="lessThan">
      <formula>$C$4</formula>
    </cfRule>
  </conditionalFormatting>
  <conditionalFormatting sqref="AU56">
    <cfRule type="cellIs" dxfId="21185" priority="1750" operator="lessThan">
      <formula>$C$4</formula>
    </cfRule>
  </conditionalFormatting>
  <conditionalFormatting sqref="AU57">
    <cfRule type="cellIs" dxfId="21184" priority="1751" operator="lessThan">
      <formula>$C$4</formula>
    </cfRule>
  </conditionalFormatting>
  <conditionalFormatting sqref="AU58">
    <cfRule type="cellIs" dxfId="21183" priority="1752" operator="lessThan">
      <formula>$C$4</formula>
    </cfRule>
  </conditionalFormatting>
  <conditionalFormatting sqref="AU59">
    <cfRule type="cellIs" dxfId="21182" priority="1753" operator="lessThan">
      <formula>$C$4</formula>
    </cfRule>
  </conditionalFormatting>
  <conditionalFormatting sqref="AU60">
    <cfRule type="cellIs" dxfId="21181" priority="1754" operator="lessThan">
      <formula>$C$4</formula>
    </cfRule>
  </conditionalFormatting>
  <conditionalFormatting sqref="AV11">
    <cfRule type="cellIs" dxfId="21180" priority="1755" operator="lessThan">
      <formula>$C$4</formula>
    </cfRule>
  </conditionalFormatting>
  <conditionalFormatting sqref="AV12">
    <cfRule type="cellIs" dxfId="21179" priority="1756" operator="lessThan">
      <formula>$C$4</formula>
    </cfRule>
  </conditionalFormatting>
  <conditionalFormatting sqref="AV13">
    <cfRule type="cellIs" dxfId="21178" priority="1757" operator="lessThan">
      <formula>$C$4</formula>
    </cfRule>
  </conditionalFormatting>
  <conditionalFormatting sqref="AV14">
    <cfRule type="cellIs" dxfId="21177" priority="1758" operator="lessThan">
      <formula>$C$4</formula>
    </cfRule>
  </conditionalFormatting>
  <conditionalFormatting sqref="AV15">
    <cfRule type="cellIs" dxfId="21176" priority="1759" operator="lessThan">
      <formula>$C$4</formula>
    </cfRule>
  </conditionalFormatting>
  <conditionalFormatting sqref="AV16">
    <cfRule type="cellIs" dxfId="21175" priority="1760" operator="lessThan">
      <formula>$C$4</formula>
    </cfRule>
  </conditionalFormatting>
  <conditionalFormatting sqref="AV17">
    <cfRule type="cellIs" dxfId="21174" priority="1761" operator="lessThan">
      <formula>$C$4</formula>
    </cfRule>
  </conditionalFormatting>
  <conditionalFormatting sqref="AV18">
    <cfRule type="cellIs" dxfId="21173" priority="1762" operator="lessThan">
      <formula>$C$4</formula>
    </cfRule>
  </conditionalFormatting>
  <conditionalFormatting sqref="AV19">
    <cfRule type="cellIs" dxfId="21172" priority="1763" operator="lessThan">
      <formula>$C$4</formula>
    </cfRule>
  </conditionalFormatting>
  <conditionalFormatting sqref="AV20">
    <cfRule type="cellIs" dxfId="21171" priority="1764" operator="lessThan">
      <formula>$C$4</formula>
    </cfRule>
  </conditionalFormatting>
  <conditionalFormatting sqref="AV21">
    <cfRule type="cellIs" dxfId="21170" priority="1765" operator="lessThan">
      <formula>$C$4</formula>
    </cfRule>
  </conditionalFormatting>
  <conditionalFormatting sqref="AV22">
    <cfRule type="cellIs" dxfId="21169" priority="1766" operator="lessThan">
      <formula>$C$4</formula>
    </cfRule>
  </conditionalFormatting>
  <conditionalFormatting sqref="AV23">
    <cfRule type="cellIs" dxfId="21168" priority="1767" operator="lessThan">
      <formula>$C$4</formula>
    </cfRule>
  </conditionalFormatting>
  <conditionalFormatting sqref="AV24">
    <cfRule type="cellIs" dxfId="21167" priority="1768" operator="lessThan">
      <formula>$C$4</formula>
    </cfRule>
  </conditionalFormatting>
  <conditionalFormatting sqref="AV25">
    <cfRule type="cellIs" dxfId="21166" priority="1769" operator="lessThan">
      <formula>$C$4</formula>
    </cfRule>
  </conditionalFormatting>
  <conditionalFormatting sqref="AV26">
    <cfRule type="cellIs" dxfId="21165" priority="1770" operator="lessThan">
      <formula>$C$4</formula>
    </cfRule>
  </conditionalFormatting>
  <conditionalFormatting sqref="AV27">
    <cfRule type="cellIs" dxfId="21164" priority="1771" operator="lessThan">
      <formula>$C$4</formula>
    </cfRule>
  </conditionalFormatting>
  <conditionalFormatting sqref="AV28">
    <cfRule type="cellIs" dxfId="21163" priority="1772" operator="lessThan">
      <formula>$C$4</formula>
    </cfRule>
  </conditionalFormatting>
  <conditionalFormatting sqref="AV29">
    <cfRule type="cellIs" dxfId="21162" priority="1773" operator="lessThan">
      <formula>$C$4</formula>
    </cfRule>
  </conditionalFormatting>
  <conditionalFormatting sqref="AV30">
    <cfRule type="cellIs" dxfId="21161" priority="1774" operator="lessThan">
      <formula>$C$4</formula>
    </cfRule>
  </conditionalFormatting>
  <conditionalFormatting sqref="AV31">
    <cfRule type="cellIs" dxfId="21160" priority="1775" operator="lessThan">
      <formula>$C$4</formula>
    </cfRule>
  </conditionalFormatting>
  <conditionalFormatting sqref="AV32">
    <cfRule type="cellIs" dxfId="21159" priority="1776" operator="lessThan">
      <formula>$C$4</formula>
    </cfRule>
  </conditionalFormatting>
  <conditionalFormatting sqref="AV33">
    <cfRule type="cellIs" dxfId="21158" priority="1777" operator="lessThan">
      <formula>$C$4</formula>
    </cfRule>
  </conditionalFormatting>
  <conditionalFormatting sqref="AV34">
    <cfRule type="cellIs" dxfId="21157" priority="1778" operator="lessThan">
      <formula>$C$4</formula>
    </cfRule>
  </conditionalFormatting>
  <conditionalFormatting sqref="AV35">
    <cfRule type="cellIs" dxfId="21156" priority="1779" operator="lessThan">
      <formula>$C$4</formula>
    </cfRule>
  </conditionalFormatting>
  <conditionalFormatting sqref="AV36">
    <cfRule type="cellIs" dxfId="21155" priority="1780" operator="lessThan">
      <formula>$C$4</formula>
    </cfRule>
  </conditionalFormatting>
  <conditionalFormatting sqref="AV37">
    <cfRule type="cellIs" dxfId="21154" priority="1781" operator="lessThan">
      <formula>$C$4</formula>
    </cfRule>
  </conditionalFormatting>
  <conditionalFormatting sqref="AV38">
    <cfRule type="cellIs" dxfId="21153" priority="1782" operator="lessThan">
      <formula>$C$4</formula>
    </cfRule>
  </conditionalFormatting>
  <conditionalFormatting sqref="AV39">
    <cfRule type="cellIs" dxfId="21152" priority="1783" operator="lessThan">
      <formula>$C$4</formula>
    </cfRule>
  </conditionalFormatting>
  <conditionalFormatting sqref="AV40">
    <cfRule type="cellIs" dxfId="21151" priority="1784" operator="lessThan">
      <formula>$C$4</formula>
    </cfRule>
  </conditionalFormatting>
  <conditionalFormatting sqref="AV41">
    <cfRule type="cellIs" dxfId="21150" priority="1785" operator="lessThan">
      <formula>$C$4</formula>
    </cfRule>
  </conditionalFormatting>
  <conditionalFormatting sqref="AV42">
    <cfRule type="cellIs" dxfId="21149" priority="1786" operator="lessThan">
      <formula>$C$4</formula>
    </cfRule>
  </conditionalFormatting>
  <conditionalFormatting sqref="AV43">
    <cfRule type="cellIs" dxfId="21148" priority="1787" operator="lessThan">
      <formula>$C$4</formula>
    </cfRule>
  </conditionalFormatting>
  <conditionalFormatting sqref="AV44">
    <cfRule type="cellIs" dxfId="21147" priority="1788" operator="lessThan">
      <formula>$C$4</formula>
    </cfRule>
  </conditionalFormatting>
  <conditionalFormatting sqref="AV45">
    <cfRule type="cellIs" dxfId="21146" priority="1789" operator="lessThan">
      <formula>$C$4</formula>
    </cfRule>
  </conditionalFormatting>
  <conditionalFormatting sqref="AV46">
    <cfRule type="cellIs" dxfId="21145" priority="1790" operator="lessThan">
      <formula>$C$4</formula>
    </cfRule>
  </conditionalFormatting>
  <conditionalFormatting sqref="AV47">
    <cfRule type="cellIs" dxfId="21144" priority="1791" operator="lessThan">
      <formula>$C$4</formula>
    </cfRule>
  </conditionalFormatting>
  <conditionalFormatting sqref="AV48">
    <cfRule type="cellIs" dxfId="21143" priority="1792" operator="lessThan">
      <formula>$C$4</formula>
    </cfRule>
  </conditionalFormatting>
  <conditionalFormatting sqref="AV49">
    <cfRule type="cellIs" dxfId="21142" priority="1793" operator="lessThan">
      <formula>$C$4</formula>
    </cfRule>
  </conditionalFormatting>
  <conditionalFormatting sqref="AV50">
    <cfRule type="cellIs" dxfId="21141" priority="1794" operator="lessThan">
      <formula>$C$4</formula>
    </cfRule>
  </conditionalFormatting>
  <conditionalFormatting sqref="AV51">
    <cfRule type="cellIs" dxfId="21140" priority="1795" operator="lessThan">
      <formula>$C$4</formula>
    </cfRule>
  </conditionalFormatting>
  <conditionalFormatting sqref="AV52">
    <cfRule type="cellIs" dxfId="21139" priority="1796" operator="lessThan">
      <formula>$C$4</formula>
    </cfRule>
  </conditionalFormatting>
  <conditionalFormatting sqref="AV53">
    <cfRule type="cellIs" dxfId="21138" priority="1797" operator="lessThan">
      <formula>$C$4</formula>
    </cfRule>
  </conditionalFormatting>
  <conditionalFormatting sqref="AV54">
    <cfRule type="cellIs" dxfId="21137" priority="1798" operator="lessThan">
      <formula>$C$4</formula>
    </cfRule>
  </conditionalFormatting>
  <conditionalFormatting sqref="AV55">
    <cfRule type="cellIs" dxfId="21136" priority="1799" operator="lessThan">
      <formula>$C$4</formula>
    </cfRule>
  </conditionalFormatting>
  <conditionalFormatting sqref="AV56">
    <cfRule type="cellIs" dxfId="21135" priority="1800" operator="lessThan">
      <formula>$C$4</formula>
    </cfRule>
  </conditionalFormatting>
  <conditionalFormatting sqref="AV57">
    <cfRule type="cellIs" dxfId="21134" priority="1801" operator="lessThan">
      <formula>$C$4</formula>
    </cfRule>
  </conditionalFormatting>
  <conditionalFormatting sqref="AV58">
    <cfRule type="cellIs" dxfId="21133" priority="1802" operator="lessThan">
      <formula>$C$4</formula>
    </cfRule>
  </conditionalFormatting>
  <conditionalFormatting sqref="AV59">
    <cfRule type="cellIs" dxfId="21132" priority="1803" operator="lessThan">
      <formula>$C$4</formula>
    </cfRule>
  </conditionalFormatting>
  <conditionalFormatting sqref="AV60">
    <cfRule type="cellIs" dxfId="21131" priority="1804" operator="lessThan">
      <formula>$C$4</formula>
    </cfRule>
  </conditionalFormatting>
  <conditionalFormatting sqref="AW11">
    <cfRule type="cellIs" dxfId="21130" priority="1805" operator="lessThan">
      <formula>$C$4</formula>
    </cfRule>
  </conditionalFormatting>
  <conditionalFormatting sqref="AW12">
    <cfRule type="cellIs" dxfId="21129" priority="1806" operator="lessThan">
      <formula>$C$4</formula>
    </cfRule>
  </conditionalFormatting>
  <conditionalFormatting sqref="AW13">
    <cfRule type="cellIs" dxfId="21128" priority="1807" operator="lessThan">
      <formula>$C$4</formula>
    </cfRule>
  </conditionalFormatting>
  <conditionalFormatting sqref="AW14">
    <cfRule type="cellIs" dxfId="21127" priority="1808" operator="lessThan">
      <formula>$C$4</formula>
    </cfRule>
  </conditionalFormatting>
  <conditionalFormatting sqref="AW15">
    <cfRule type="cellIs" dxfId="21126" priority="1809" operator="lessThan">
      <formula>$C$4</formula>
    </cfRule>
  </conditionalFormatting>
  <conditionalFormatting sqref="AW16">
    <cfRule type="cellIs" dxfId="21125" priority="1810" operator="lessThan">
      <formula>$C$4</formula>
    </cfRule>
  </conditionalFormatting>
  <conditionalFormatting sqref="AW17">
    <cfRule type="cellIs" dxfId="21124" priority="1811" operator="lessThan">
      <formula>$C$4</formula>
    </cfRule>
  </conditionalFormatting>
  <conditionalFormatting sqref="AW18">
    <cfRule type="cellIs" dxfId="21123" priority="1812" operator="lessThan">
      <formula>$C$4</formula>
    </cfRule>
  </conditionalFormatting>
  <conditionalFormatting sqref="AW19">
    <cfRule type="cellIs" dxfId="21122" priority="1813" operator="lessThan">
      <formula>$C$4</formula>
    </cfRule>
  </conditionalFormatting>
  <conditionalFormatting sqref="AW20">
    <cfRule type="cellIs" dxfId="21121" priority="1814" operator="lessThan">
      <formula>$C$4</formula>
    </cfRule>
  </conditionalFormatting>
  <conditionalFormatting sqref="AW21">
    <cfRule type="cellIs" dxfId="21120" priority="1815" operator="lessThan">
      <formula>$C$4</formula>
    </cfRule>
  </conditionalFormatting>
  <conditionalFormatting sqref="AW22">
    <cfRule type="cellIs" dxfId="21119" priority="1816" operator="lessThan">
      <formula>$C$4</formula>
    </cfRule>
  </conditionalFormatting>
  <conditionalFormatting sqref="AW23">
    <cfRule type="cellIs" dxfId="21118" priority="1817" operator="lessThan">
      <formula>$C$4</formula>
    </cfRule>
  </conditionalFormatting>
  <conditionalFormatting sqref="AW24">
    <cfRule type="cellIs" dxfId="21117" priority="1818" operator="lessThan">
      <formula>$C$4</formula>
    </cfRule>
  </conditionalFormatting>
  <conditionalFormatting sqref="AW25">
    <cfRule type="cellIs" dxfId="21116" priority="1819" operator="lessThan">
      <formula>$C$4</formula>
    </cfRule>
  </conditionalFormatting>
  <conditionalFormatting sqref="AW26">
    <cfRule type="cellIs" dxfId="21115" priority="1820" operator="lessThan">
      <formula>$C$4</formula>
    </cfRule>
  </conditionalFormatting>
  <conditionalFormatting sqref="AW27">
    <cfRule type="cellIs" dxfId="21114" priority="1821" operator="lessThan">
      <formula>$C$4</formula>
    </cfRule>
  </conditionalFormatting>
  <conditionalFormatting sqref="AW28">
    <cfRule type="cellIs" dxfId="21113" priority="1822" operator="lessThan">
      <formula>$C$4</formula>
    </cfRule>
  </conditionalFormatting>
  <conditionalFormatting sqref="AW29">
    <cfRule type="cellIs" dxfId="21112" priority="1823" operator="lessThan">
      <formula>$C$4</formula>
    </cfRule>
  </conditionalFormatting>
  <conditionalFormatting sqref="AW30">
    <cfRule type="cellIs" dxfId="21111" priority="1824" operator="lessThan">
      <formula>$C$4</formula>
    </cfRule>
  </conditionalFormatting>
  <conditionalFormatting sqref="AW31">
    <cfRule type="cellIs" dxfId="21110" priority="1825" operator="lessThan">
      <formula>$C$4</formula>
    </cfRule>
  </conditionalFormatting>
  <conditionalFormatting sqref="AW32">
    <cfRule type="cellIs" dxfId="21109" priority="1826" operator="lessThan">
      <formula>$C$4</formula>
    </cfRule>
  </conditionalFormatting>
  <conditionalFormatting sqref="AW33">
    <cfRule type="cellIs" dxfId="21108" priority="1827" operator="lessThan">
      <formula>$C$4</formula>
    </cfRule>
  </conditionalFormatting>
  <conditionalFormatting sqref="AW34">
    <cfRule type="cellIs" dxfId="21107" priority="1828" operator="lessThan">
      <formula>$C$4</formula>
    </cfRule>
  </conditionalFormatting>
  <conditionalFormatting sqref="AW35">
    <cfRule type="cellIs" dxfId="21106" priority="1829" operator="lessThan">
      <formula>$C$4</formula>
    </cfRule>
  </conditionalFormatting>
  <conditionalFormatting sqref="AW36">
    <cfRule type="cellIs" dxfId="21105" priority="1830" operator="lessThan">
      <formula>$C$4</formula>
    </cfRule>
  </conditionalFormatting>
  <conditionalFormatting sqref="AW37">
    <cfRule type="cellIs" dxfId="21104" priority="1831" operator="lessThan">
      <formula>$C$4</formula>
    </cfRule>
  </conditionalFormatting>
  <conditionalFormatting sqref="AW38">
    <cfRule type="cellIs" dxfId="21103" priority="1832" operator="lessThan">
      <formula>$C$4</formula>
    </cfRule>
  </conditionalFormatting>
  <conditionalFormatting sqref="AW39">
    <cfRule type="cellIs" dxfId="21102" priority="1833" operator="lessThan">
      <formula>$C$4</formula>
    </cfRule>
  </conditionalFormatting>
  <conditionalFormatting sqref="AW40">
    <cfRule type="cellIs" dxfId="21101" priority="1834" operator="lessThan">
      <formula>$C$4</formula>
    </cfRule>
  </conditionalFormatting>
  <conditionalFormatting sqref="AW41">
    <cfRule type="cellIs" dxfId="21100" priority="1835" operator="lessThan">
      <formula>$C$4</formula>
    </cfRule>
  </conditionalFormatting>
  <conditionalFormatting sqref="AW42">
    <cfRule type="cellIs" dxfId="21099" priority="1836" operator="lessThan">
      <formula>$C$4</formula>
    </cfRule>
  </conditionalFormatting>
  <conditionalFormatting sqref="AW43">
    <cfRule type="cellIs" dxfId="21098" priority="1837" operator="lessThan">
      <formula>$C$4</formula>
    </cfRule>
  </conditionalFormatting>
  <conditionalFormatting sqref="AW44">
    <cfRule type="cellIs" dxfId="21097" priority="1838" operator="lessThan">
      <formula>$C$4</formula>
    </cfRule>
  </conditionalFormatting>
  <conditionalFormatting sqref="AW45">
    <cfRule type="cellIs" dxfId="21096" priority="1839" operator="lessThan">
      <formula>$C$4</formula>
    </cfRule>
  </conditionalFormatting>
  <conditionalFormatting sqref="AW46">
    <cfRule type="cellIs" dxfId="21095" priority="1840" operator="lessThan">
      <formula>$C$4</formula>
    </cfRule>
  </conditionalFormatting>
  <conditionalFormatting sqref="AW47">
    <cfRule type="cellIs" dxfId="21094" priority="1841" operator="lessThan">
      <formula>$C$4</formula>
    </cfRule>
  </conditionalFormatting>
  <conditionalFormatting sqref="AW48">
    <cfRule type="cellIs" dxfId="21093" priority="1842" operator="lessThan">
      <formula>$C$4</formula>
    </cfRule>
  </conditionalFormatting>
  <conditionalFormatting sqref="AW49">
    <cfRule type="cellIs" dxfId="21092" priority="1843" operator="lessThan">
      <formula>$C$4</formula>
    </cfRule>
  </conditionalFormatting>
  <conditionalFormatting sqref="AW50">
    <cfRule type="cellIs" dxfId="21091" priority="1844" operator="lessThan">
      <formula>$C$4</formula>
    </cfRule>
  </conditionalFormatting>
  <conditionalFormatting sqref="AW51">
    <cfRule type="cellIs" dxfId="21090" priority="1845" operator="lessThan">
      <formula>$C$4</formula>
    </cfRule>
  </conditionalFormatting>
  <conditionalFormatting sqref="AW52">
    <cfRule type="cellIs" dxfId="21089" priority="1846" operator="lessThan">
      <formula>$C$4</formula>
    </cfRule>
  </conditionalFormatting>
  <conditionalFormatting sqref="AW53">
    <cfRule type="cellIs" dxfId="21088" priority="1847" operator="lessThan">
      <formula>$C$4</formula>
    </cfRule>
  </conditionalFormatting>
  <conditionalFormatting sqref="AW54">
    <cfRule type="cellIs" dxfId="21087" priority="1848" operator="lessThan">
      <formula>$C$4</formula>
    </cfRule>
  </conditionalFormatting>
  <conditionalFormatting sqref="AW55">
    <cfRule type="cellIs" dxfId="21086" priority="1849" operator="lessThan">
      <formula>$C$4</formula>
    </cfRule>
  </conditionalFormatting>
  <conditionalFormatting sqref="AW56">
    <cfRule type="cellIs" dxfId="21085" priority="1850" operator="lessThan">
      <formula>$C$4</formula>
    </cfRule>
  </conditionalFormatting>
  <conditionalFormatting sqref="AW57">
    <cfRule type="cellIs" dxfId="21084" priority="1851" operator="lessThan">
      <formula>$C$4</formula>
    </cfRule>
  </conditionalFormatting>
  <conditionalFormatting sqref="AW58">
    <cfRule type="cellIs" dxfId="21083" priority="1852" operator="lessThan">
      <formula>$C$4</formula>
    </cfRule>
  </conditionalFormatting>
  <conditionalFormatting sqref="AW59">
    <cfRule type="cellIs" dxfId="21082" priority="1853" operator="lessThan">
      <formula>$C$4</formula>
    </cfRule>
  </conditionalFormatting>
  <conditionalFormatting sqref="AW60">
    <cfRule type="cellIs" dxfId="21081" priority="1854" operator="lessThan">
      <formula>$C$4</formula>
    </cfRule>
  </conditionalFormatting>
  <conditionalFormatting sqref="AX11">
    <cfRule type="cellIs" dxfId="21080" priority="1855" operator="lessThan">
      <formula>$C$4</formula>
    </cfRule>
  </conditionalFormatting>
  <conditionalFormatting sqref="AX12">
    <cfRule type="cellIs" dxfId="21079" priority="1856" operator="lessThan">
      <formula>$C$4</formula>
    </cfRule>
  </conditionalFormatting>
  <conditionalFormatting sqref="AX13">
    <cfRule type="cellIs" dxfId="21078" priority="1857" operator="lessThan">
      <formula>$C$4</formula>
    </cfRule>
  </conditionalFormatting>
  <conditionalFormatting sqref="AX14">
    <cfRule type="cellIs" dxfId="21077" priority="1858" operator="lessThan">
      <formula>$C$4</formula>
    </cfRule>
  </conditionalFormatting>
  <conditionalFormatting sqref="AX15">
    <cfRule type="cellIs" dxfId="21076" priority="1859" operator="lessThan">
      <formula>$C$4</formula>
    </cfRule>
  </conditionalFormatting>
  <conditionalFormatting sqref="AX16">
    <cfRule type="cellIs" dxfId="21075" priority="1860" operator="lessThan">
      <formula>$C$4</formula>
    </cfRule>
  </conditionalFormatting>
  <conditionalFormatting sqref="AX17">
    <cfRule type="cellIs" dxfId="21074" priority="1861" operator="lessThan">
      <formula>$C$4</formula>
    </cfRule>
  </conditionalFormatting>
  <conditionalFormatting sqref="AX18">
    <cfRule type="cellIs" dxfId="21073" priority="1862" operator="lessThan">
      <formula>$C$4</formula>
    </cfRule>
  </conditionalFormatting>
  <conditionalFormatting sqref="AX19">
    <cfRule type="cellIs" dxfId="21072" priority="1863" operator="lessThan">
      <formula>$C$4</formula>
    </cfRule>
  </conditionalFormatting>
  <conditionalFormatting sqref="AX20">
    <cfRule type="cellIs" dxfId="21071" priority="1864" operator="lessThan">
      <formula>$C$4</formula>
    </cfRule>
  </conditionalFormatting>
  <conditionalFormatting sqref="AX21">
    <cfRule type="cellIs" dxfId="21070" priority="1865" operator="lessThan">
      <formula>$C$4</formula>
    </cfRule>
  </conditionalFormatting>
  <conditionalFormatting sqref="AX22">
    <cfRule type="cellIs" dxfId="21069" priority="1866" operator="lessThan">
      <formula>$C$4</formula>
    </cfRule>
  </conditionalFormatting>
  <conditionalFormatting sqref="AX23">
    <cfRule type="cellIs" dxfId="21068" priority="1867" operator="lessThan">
      <formula>$C$4</formula>
    </cfRule>
  </conditionalFormatting>
  <conditionalFormatting sqref="AX24">
    <cfRule type="cellIs" dxfId="21067" priority="1868" operator="lessThan">
      <formula>$C$4</formula>
    </cfRule>
  </conditionalFormatting>
  <conditionalFormatting sqref="AX25">
    <cfRule type="cellIs" dxfId="21066" priority="1869" operator="lessThan">
      <formula>$C$4</formula>
    </cfRule>
  </conditionalFormatting>
  <conditionalFormatting sqref="AX26">
    <cfRule type="cellIs" dxfId="21065" priority="1870" operator="lessThan">
      <formula>$C$4</formula>
    </cfRule>
  </conditionalFormatting>
  <conditionalFormatting sqref="AX27">
    <cfRule type="cellIs" dxfId="21064" priority="1871" operator="lessThan">
      <formula>$C$4</formula>
    </cfRule>
  </conditionalFormatting>
  <conditionalFormatting sqref="AX28">
    <cfRule type="cellIs" dxfId="21063" priority="1872" operator="lessThan">
      <formula>$C$4</formula>
    </cfRule>
  </conditionalFormatting>
  <conditionalFormatting sqref="AX29">
    <cfRule type="cellIs" dxfId="21062" priority="1873" operator="lessThan">
      <formula>$C$4</formula>
    </cfRule>
  </conditionalFormatting>
  <conditionalFormatting sqref="AX30">
    <cfRule type="cellIs" dxfId="21061" priority="1874" operator="lessThan">
      <formula>$C$4</formula>
    </cfRule>
  </conditionalFormatting>
  <conditionalFormatting sqref="AX31">
    <cfRule type="cellIs" dxfId="21060" priority="1875" operator="lessThan">
      <formula>$C$4</formula>
    </cfRule>
  </conditionalFormatting>
  <conditionalFormatting sqref="AX32">
    <cfRule type="cellIs" dxfId="21059" priority="1876" operator="lessThan">
      <formula>$C$4</formula>
    </cfRule>
  </conditionalFormatting>
  <conditionalFormatting sqref="AX33">
    <cfRule type="cellIs" dxfId="21058" priority="1877" operator="lessThan">
      <formula>$C$4</formula>
    </cfRule>
  </conditionalFormatting>
  <conditionalFormatting sqref="AX34">
    <cfRule type="cellIs" dxfId="21057" priority="1878" operator="lessThan">
      <formula>$C$4</formula>
    </cfRule>
  </conditionalFormatting>
  <conditionalFormatting sqref="AX35">
    <cfRule type="cellIs" dxfId="21056" priority="1879" operator="lessThan">
      <formula>$C$4</formula>
    </cfRule>
  </conditionalFormatting>
  <conditionalFormatting sqref="AX36">
    <cfRule type="cellIs" dxfId="21055" priority="1880" operator="lessThan">
      <formula>$C$4</formula>
    </cfRule>
  </conditionalFormatting>
  <conditionalFormatting sqref="AX37">
    <cfRule type="cellIs" dxfId="21054" priority="1881" operator="lessThan">
      <formula>$C$4</formula>
    </cfRule>
  </conditionalFormatting>
  <conditionalFormatting sqref="AX38">
    <cfRule type="cellIs" dxfId="21053" priority="1882" operator="lessThan">
      <formula>$C$4</formula>
    </cfRule>
  </conditionalFormatting>
  <conditionalFormatting sqref="AX39">
    <cfRule type="cellIs" dxfId="21052" priority="1883" operator="lessThan">
      <formula>$C$4</formula>
    </cfRule>
  </conditionalFormatting>
  <conditionalFormatting sqref="AX40">
    <cfRule type="cellIs" dxfId="21051" priority="1884" operator="lessThan">
      <formula>$C$4</formula>
    </cfRule>
  </conditionalFormatting>
  <conditionalFormatting sqref="AX41">
    <cfRule type="cellIs" dxfId="21050" priority="1885" operator="lessThan">
      <formula>$C$4</formula>
    </cfRule>
  </conditionalFormatting>
  <conditionalFormatting sqref="AX42">
    <cfRule type="cellIs" dxfId="21049" priority="1886" operator="lessThan">
      <formula>$C$4</formula>
    </cfRule>
  </conditionalFormatting>
  <conditionalFormatting sqref="AX43">
    <cfRule type="cellIs" dxfId="21048" priority="1887" operator="lessThan">
      <formula>$C$4</formula>
    </cfRule>
  </conditionalFormatting>
  <conditionalFormatting sqref="AX44">
    <cfRule type="cellIs" dxfId="21047" priority="1888" operator="lessThan">
      <formula>$C$4</formula>
    </cfRule>
  </conditionalFormatting>
  <conditionalFormatting sqref="AX45">
    <cfRule type="cellIs" dxfId="21046" priority="1889" operator="lessThan">
      <formula>$C$4</formula>
    </cfRule>
  </conditionalFormatting>
  <conditionalFormatting sqref="AX46">
    <cfRule type="cellIs" dxfId="21045" priority="1890" operator="lessThan">
      <formula>$C$4</formula>
    </cfRule>
  </conditionalFormatting>
  <conditionalFormatting sqref="AX47">
    <cfRule type="cellIs" dxfId="21044" priority="1891" operator="lessThan">
      <formula>$C$4</formula>
    </cfRule>
  </conditionalFormatting>
  <conditionalFormatting sqref="AX48">
    <cfRule type="cellIs" dxfId="21043" priority="1892" operator="lessThan">
      <formula>$C$4</formula>
    </cfRule>
  </conditionalFormatting>
  <conditionalFormatting sqref="AX49">
    <cfRule type="cellIs" dxfId="21042" priority="1893" operator="lessThan">
      <formula>$C$4</formula>
    </cfRule>
  </conditionalFormatting>
  <conditionalFormatting sqref="AX50">
    <cfRule type="cellIs" dxfId="21041" priority="1894" operator="lessThan">
      <formula>$C$4</formula>
    </cfRule>
  </conditionalFormatting>
  <conditionalFormatting sqref="AX51">
    <cfRule type="cellIs" dxfId="21040" priority="1895" operator="lessThan">
      <formula>$C$4</formula>
    </cfRule>
  </conditionalFormatting>
  <conditionalFormatting sqref="AX52">
    <cfRule type="cellIs" dxfId="21039" priority="1896" operator="lessThan">
      <formula>$C$4</formula>
    </cfRule>
  </conditionalFormatting>
  <conditionalFormatting sqref="AX53">
    <cfRule type="cellIs" dxfId="21038" priority="1897" operator="lessThan">
      <formula>$C$4</formula>
    </cfRule>
  </conditionalFormatting>
  <conditionalFormatting sqref="AX54">
    <cfRule type="cellIs" dxfId="21037" priority="1898" operator="lessThan">
      <formula>$C$4</formula>
    </cfRule>
  </conditionalFormatting>
  <conditionalFormatting sqref="AX55">
    <cfRule type="cellIs" dxfId="21036" priority="1899" operator="lessThan">
      <formula>$C$4</formula>
    </cfRule>
  </conditionalFormatting>
  <conditionalFormatting sqref="AX56">
    <cfRule type="cellIs" dxfId="21035" priority="1900" operator="lessThan">
      <formula>$C$4</formula>
    </cfRule>
  </conditionalFormatting>
  <conditionalFormatting sqref="AX57">
    <cfRule type="cellIs" dxfId="21034" priority="1901" operator="lessThan">
      <formula>$C$4</formula>
    </cfRule>
  </conditionalFormatting>
  <conditionalFormatting sqref="AX58">
    <cfRule type="cellIs" dxfId="21033" priority="1902" operator="lessThan">
      <formula>$C$4</formula>
    </cfRule>
  </conditionalFormatting>
  <conditionalFormatting sqref="AX59">
    <cfRule type="cellIs" dxfId="21032" priority="1903" operator="lessThan">
      <formula>$C$4</formula>
    </cfRule>
  </conditionalFormatting>
  <conditionalFormatting sqref="AX60">
    <cfRule type="cellIs" dxfId="21031" priority="1904" operator="lessThan">
      <formula>$C$4</formula>
    </cfRule>
  </conditionalFormatting>
  <conditionalFormatting sqref="AY11">
    <cfRule type="cellIs" dxfId="21030" priority="1905" operator="lessThan">
      <formula>$C$4</formula>
    </cfRule>
  </conditionalFormatting>
  <conditionalFormatting sqref="AY12">
    <cfRule type="cellIs" dxfId="21029" priority="1906" operator="lessThan">
      <formula>$C$4</formula>
    </cfRule>
  </conditionalFormatting>
  <conditionalFormatting sqref="AY13">
    <cfRule type="cellIs" dxfId="21028" priority="1907" operator="lessThan">
      <formula>$C$4</formula>
    </cfRule>
  </conditionalFormatting>
  <conditionalFormatting sqref="AY14">
    <cfRule type="cellIs" dxfId="21027" priority="1908" operator="lessThan">
      <formula>$C$4</formula>
    </cfRule>
  </conditionalFormatting>
  <conditionalFormatting sqref="AY15">
    <cfRule type="cellIs" dxfId="21026" priority="1909" operator="lessThan">
      <formula>$C$4</formula>
    </cfRule>
  </conditionalFormatting>
  <conditionalFormatting sqref="AY16">
    <cfRule type="cellIs" dxfId="21025" priority="1910" operator="lessThan">
      <formula>$C$4</formula>
    </cfRule>
  </conditionalFormatting>
  <conditionalFormatting sqref="AY17">
    <cfRule type="cellIs" dxfId="21024" priority="1911" operator="lessThan">
      <formula>$C$4</formula>
    </cfRule>
  </conditionalFormatting>
  <conditionalFormatting sqref="AY18">
    <cfRule type="cellIs" dxfId="21023" priority="1912" operator="lessThan">
      <formula>$C$4</formula>
    </cfRule>
  </conditionalFormatting>
  <conditionalFormatting sqref="AY19">
    <cfRule type="cellIs" dxfId="21022" priority="1913" operator="lessThan">
      <formula>$C$4</formula>
    </cfRule>
  </conditionalFormatting>
  <conditionalFormatting sqref="AY20">
    <cfRule type="cellIs" dxfId="21021" priority="1914" operator="lessThan">
      <formula>$C$4</formula>
    </cfRule>
  </conditionalFormatting>
  <conditionalFormatting sqref="AY21">
    <cfRule type="cellIs" dxfId="21020" priority="1915" operator="lessThan">
      <formula>$C$4</formula>
    </cfRule>
  </conditionalFormatting>
  <conditionalFormatting sqref="AY22">
    <cfRule type="cellIs" dxfId="21019" priority="1916" operator="lessThan">
      <formula>$C$4</formula>
    </cfRule>
  </conditionalFormatting>
  <conditionalFormatting sqref="AY23">
    <cfRule type="cellIs" dxfId="21018" priority="1917" operator="lessThan">
      <formula>$C$4</formula>
    </cfRule>
  </conditionalFormatting>
  <conditionalFormatting sqref="AY24">
    <cfRule type="cellIs" dxfId="21017" priority="1918" operator="lessThan">
      <formula>$C$4</formula>
    </cfRule>
  </conditionalFormatting>
  <conditionalFormatting sqref="AY25">
    <cfRule type="cellIs" dxfId="21016" priority="1919" operator="lessThan">
      <formula>$C$4</formula>
    </cfRule>
  </conditionalFormatting>
  <conditionalFormatting sqref="AY26">
    <cfRule type="cellIs" dxfId="21015" priority="1920" operator="lessThan">
      <formula>$C$4</formula>
    </cfRule>
  </conditionalFormatting>
  <conditionalFormatting sqref="AY27">
    <cfRule type="cellIs" dxfId="21014" priority="1921" operator="lessThan">
      <formula>$C$4</formula>
    </cfRule>
  </conditionalFormatting>
  <conditionalFormatting sqref="AY28">
    <cfRule type="cellIs" dxfId="21013" priority="1922" operator="lessThan">
      <formula>$C$4</formula>
    </cfRule>
  </conditionalFormatting>
  <conditionalFormatting sqref="AY29">
    <cfRule type="cellIs" dxfId="21012" priority="1923" operator="lessThan">
      <formula>$C$4</formula>
    </cfRule>
  </conditionalFormatting>
  <conditionalFormatting sqref="AY30">
    <cfRule type="cellIs" dxfId="21011" priority="1924" operator="lessThan">
      <formula>$C$4</formula>
    </cfRule>
  </conditionalFormatting>
  <conditionalFormatting sqref="AY31">
    <cfRule type="cellIs" dxfId="21010" priority="1925" operator="lessThan">
      <formula>$C$4</formula>
    </cfRule>
  </conditionalFormatting>
  <conditionalFormatting sqref="AY32">
    <cfRule type="cellIs" dxfId="21009" priority="1926" operator="lessThan">
      <formula>$C$4</formula>
    </cfRule>
  </conditionalFormatting>
  <conditionalFormatting sqref="AY33">
    <cfRule type="cellIs" dxfId="21008" priority="1927" operator="lessThan">
      <formula>$C$4</formula>
    </cfRule>
  </conditionalFormatting>
  <conditionalFormatting sqref="AY34">
    <cfRule type="cellIs" dxfId="21007" priority="1928" operator="lessThan">
      <formula>$C$4</formula>
    </cfRule>
  </conditionalFormatting>
  <conditionalFormatting sqref="AY35">
    <cfRule type="cellIs" dxfId="21006" priority="1929" operator="lessThan">
      <formula>$C$4</formula>
    </cfRule>
  </conditionalFormatting>
  <conditionalFormatting sqref="AY36">
    <cfRule type="cellIs" dxfId="21005" priority="1930" operator="lessThan">
      <formula>$C$4</formula>
    </cfRule>
  </conditionalFormatting>
  <conditionalFormatting sqref="AY37">
    <cfRule type="cellIs" dxfId="21004" priority="1931" operator="lessThan">
      <formula>$C$4</formula>
    </cfRule>
  </conditionalFormatting>
  <conditionalFormatting sqref="AY38">
    <cfRule type="cellIs" dxfId="21003" priority="1932" operator="lessThan">
      <formula>$C$4</formula>
    </cfRule>
  </conditionalFormatting>
  <conditionalFormatting sqref="AY39">
    <cfRule type="cellIs" dxfId="21002" priority="1933" operator="lessThan">
      <formula>$C$4</formula>
    </cfRule>
  </conditionalFormatting>
  <conditionalFormatting sqref="AY40">
    <cfRule type="cellIs" dxfId="21001" priority="1934" operator="lessThan">
      <formula>$C$4</formula>
    </cfRule>
  </conditionalFormatting>
  <conditionalFormatting sqref="AY41">
    <cfRule type="cellIs" dxfId="21000" priority="1935" operator="lessThan">
      <formula>$C$4</formula>
    </cfRule>
  </conditionalFormatting>
  <conditionalFormatting sqref="AY42">
    <cfRule type="cellIs" dxfId="20999" priority="1936" operator="lessThan">
      <formula>$C$4</formula>
    </cfRule>
  </conditionalFormatting>
  <conditionalFormatting sqref="AY43">
    <cfRule type="cellIs" dxfId="20998" priority="1937" operator="lessThan">
      <formula>$C$4</formula>
    </cfRule>
  </conditionalFormatting>
  <conditionalFormatting sqref="AY44">
    <cfRule type="cellIs" dxfId="20997" priority="1938" operator="lessThan">
      <formula>$C$4</formula>
    </cfRule>
  </conditionalFormatting>
  <conditionalFormatting sqref="AY45">
    <cfRule type="cellIs" dxfId="20996" priority="1939" operator="lessThan">
      <formula>$C$4</formula>
    </cfRule>
  </conditionalFormatting>
  <conditionalFormatting sqref="AY46">
    <cfRule type="cellIs" dxfId="20995" priority="1940" operator="lessThan">
      <formula>$C$4</formula>
    </cfRule>
  </conditionalFormatting>
  <conditionalFormatting sqref="AY47">
    <cfRule type="cellIs" dxfId="20994" priority="1941" operator="lessThan">
      <formula>$C$4</formula>
    </cfRule>
  </conditionalFormatting>
  <conditionalFormatting sqref="AY48">
    <cfRule type="cellIs" dxfId="20993" priority="1942" operator="lessThan">
      <formula>$C$4</formula>
    </cfRule>
  </conditionalFormatting>
  <conditionalFormatting sqref="AY49">
    <cfRule type="cellIs" dxfId="20992" priority="1943" operator="lessThan">
      <formula>$C$4</formula>
    </cfRule>
  </conditionalFormatting>
  <conditionalFormatting sqref="AY50">
    <cfRule type="cellIs" dxfId="20991" priority="1944" operator="lessThan">
      <formula>$C$4</formula>
    </cfRule>
  </conditionalFormatting>
  <conditionalFormatting sqref="AY51">
    <cfRule type="cellIs" dxfId="20990" priority="1945" operator="lessThan">
      <formula>$C$4</formula>
    </cfRule>
  </conditionalFormatting>
  <conditionalFormatting sqref="AY52">
    <cfRule type="cellIs" dxfId="20989" priority="1946" operator="lessThan">
      <formula>$C$4</formula>
    </cfRule>
  </conditionalFormatting>
  <conditionalFormatting sqref="AY53">
    <cfRule type="cellIs" dxfId="20988" priority="1947" operator="lessThan">
      <formula>$C$4</formula>
    </cfRule>
  </conditionalFormatting>
  <conditionalFormatting sqref="AY54">
    <cfRule type="cellIs" dxfId="20987" priority="1948" operator="lessThan">
      <formula>$C$4</formula>
    </cfRule>
  </conditionalFormatting>
  <conditionalFormatting sqref="AY55">
    <cfRule type="cellIs" dxfId="20986" priority="1949" operator="lessThan">
      <formula>$C$4</formula>
    </cfRule>
  </conditionalFormatting>
  <conditionalFormatting sqref="AY56">
    <cfRule type="cellIs" dxfId="20985" priority="1950" operator="lessThan">
      <formula>$C$4</formula>
    </cfRule>
  </conditionalFormatting>
  <conditionalFormatting sqref="AY57">
    <cfRule type="cellIs" dxfId="20984" priority="1951" operator="lessThan">
      <formula>$C$4</formula>
    </cfRule>
  </conditionalFormatting>
  <conditionalFormatting sqref="AY58">
    <cfRule type="cellIs" dxfId="20983" priority="1952" operator="lessThan">
      <formula>$C$4</formula>
    </cfRule>
  </conditionalFormatting>
  <conditionalFormatting sqref="AY59">
    <cfRule type="cellIs" dxfId="20982" priority="1953" operator="lessThan">
      <formula>$C$4</formula>
    </cfRule>
  </conditionalFormatting>
  <conditionalFormatting sqref="AY60">
    <cfRule type="cellIs" dxfId="20981" priority="1954" operator="lessThan">
      <formula>$C$4</formula>
    </cfRule>
  </conditionalFormatting>
  <conditionalFormatting sqref="BO11">
    <cfRule type="cellIs" dxfId="20980" priority="1955" operator="lessThan">
      <formula>$C$4</formula>
    </cfRule>
  </conditionalFormatting>
  <conditionalFormatting sqref="BO12">
    <cfRule type="cellIs" dxfId="20979" priority="1956" operator="lessThan">
      <formula>$C$4</formula>
    </cfRule>
  </conditionalFormatting>
  <conditionalFormatting sqref="BO13">
    <cfRule type="cellIs" dxfId="20978" priority="1957" operator="lessThan">
      <formula>$C$4</formula>
    </cfRule>
  </conditionalFormatting>
  <conditionalFormatting sqref="BO14">
    <cfRule type="cellIs" dxfId="20977" priority="1958" operator="lessThan">
      <formula>$C$4</formula>
    </cfRule>
  </conditionalFormatting>
  <conditionalFormatting sqref="BO15">
    <cfRule type="cellIs" dxfId="20976" priority="1959" operator="lessThan">
      <formula>$C$4</formula>
    </cfRule>
  </conditionalFormatting>
  <conditionalFormatting sqref="BO16">
    <cfRule type="cellIs" dxfId="20975" priority="1960" operator="lessThan">
      <formula>$C$4</formula>
    </cfRule>
  </conditionalFormatting>
  <conditionalFormatting sqref="BO17">
    <cfRule type="cellIs" dxfId="20974" priority="1961" operator="lessThan">
      <formula>$C$4</formula>
    </cfRule>
  </conditionalFormatting>
  <conditionalFormatting sqref="BO18">
    <cfRule type="cellIs" dxfId="20973" priority="1962" operator="lessThan">
      <formula>$C$4</formula>
    </cfRule>
  </conditionalFormatting>
  <conditionalFormatting sqref="BO19">
    <cfRule type="cellIs" dxfId="20972" priority="1963" operator="lessThan">
      <formula>$C$4</formula>
    </cfRule>
  </conditionalFormatting>
  <conditionalFormatting sqref="BO20">
    <cfRule type="cellIs" dxfId="20971" priority="1964" operator="lessThan">
      <formula>$C$4</formula>
    </cfRule>
  </conditionalFormatting>
  <conditionalFormatting sqref="BO21">
    <cfRule type="cellIs" dxfId="20970" priority="1965" operator="lessThan">
      <formula>$C$4</formula>
    </cfRule>
  </conditionalFormatting>
  <conditionalFormatting sqref="BO22">
    <cfRule type="cellIs" dxfId="20969" priority="1966" operator="lessThan">
      <formula>$C$4</formula>
    </cfRule>
  </conditionalFormatting>
  <conditionalFormatting sqref="BO23">
    <cfRule type="cellIs" dxfId="20968" priority="1967" operator="lessThan">
      <formula>$C$4</formula>
    </cfRule>
  </conditionalFormatting>
  <conditionalFormatting sqref="BO24">
    <cfRule type="cellIs" dxfId="20967" priority="1968" operator="lessThan">
      <formula>$C$4</formula>
    </cfRule>
  </conditionalFormatting>
  <conditionalFormatting sqref="BO25">
    <cfRule type="cellIs" dxfId="20966" priority="1969" operator="lessThan">
      <formula>$C$4</formula>
    </cfRule>
  </conditionalFormatting>
  <conditionalFormatting sqref="BO26">
    <cfRule type="cellIs" dxfId="20965" priority="1970" operator="lessThan">
      <formula>$C$4</formula>
    </cfRule>
  </conditionalFormatting>
  <conditionalFormatting sqref="BO27">
    <cfRule type="cellIs" dxfId="20964" priority="1971" operator="lessThan">
      <formula>$C$4</formula>
    </cfRule>
  </conditionalFormatting>
  <conditionalFormatting sqref="BO28">
    <cfRule type="cellIs" dxfId="20963" priority="1972" operator="lessThan">
      <formula>$C$4</formula>
    </cfRule>
  </conditionalFormatting>
  <conditionalFormatting sqref="BO29">
    <cfRule type="cellIs" dxfId="20962" priority="1973" operator="lessThan">
      <formula>$C$4</formula>
    </cfRule>
  </conditionalFormatting>
  <conditionalFormatting sqref="BO30">
    <cfRule type="cellIs" dxfId="20961" priority="1974" operator="lessThan">
      <formula>$C$4</formula>
    </cfRule>
  </conditionalFormatting>
  <conditionalFormatting sqref="BO31">
    <cfRule type="cellIs" dxfId="20960" priority="1975" operator="lessThan">
      <formula>$C$4</formula>
    </cfRule>
  </conditionalFormatting>
  <conditionalFormatting sqref="BO32">
    <cfRule type="cellIs" dxfId="20959" priority="1976" operator="lessThan">
      <formula>$C$4</formula>
    </cfRule>
  </conditionalFormatting>
  <conditionalFormatting sqref="BO33">
    <cfRule type="cellIs" dxfId="20958" priority="1977" operator="lessThan">
      <formula>$C$4</formula>
    </cfRule>
  </conditionalFormatting>
  <conditionalFormatting sqref="BO34">
    <cfRule type="cellIs" dxfId="20957" priority="1978" operator="lessThan">
      <formula>$C$4</formula>
    </cfRule>
  </conditionalFormatting>
  <conditionalFormatting sqref="BO35">
    <cfRule type="cellIs" dxfId="20956" priority="1979" operator="lessThan">
      <formula>$C$4</formula>
    </cfRule>
  </conditionalFormatting>
  <conditionalFormatting sqref="BO36">
    <cfRule type="cellIs" dxfId="20955" priority="1980" operator="lessThan">
      <formula>$C$4</formula>
    </cfRule>
  </conditionalFormatting>
  <conditionalFormatting sqref="BO37">
    <cfRule type="cellIs" dxfId="20954" priority="1981" operator="lessThan">
      <formula>$C$4</formula>
    </cfRule>
  </conditionalFormatting>
  <conditionalFormatting sqref="BO38">
    <cfRule type="cellIs" dxfId="20953" priority="1982" operator="lessThan">
      <formula>$C$4</formula>
    </cfRule>
  </conditionalFormatting>
  <conditionalFormatting sqref="BO39">
    <cfRule type="cellIs" dxfId="20952" priority="1983" operator="lessThan">
      <formula>$C$4</formula>
    </cfRule>
  </conditionalFormatting>
  <conditionalFormatting sqref="BO40">
    <cfRule type="cellIs" dxfId="20951" priority="1984" operator="lessThan">
      <formula>$C$4</formula>
    </cfRule>
  </conditionalFormatting>
  <conditionalFormatting sqref="BO41">
    <cfRule type="cellIs" dxfId="20950" priority="1985" operator="lessThan">
      <formula>$C$4</formula>
    </cfRule>
  </conditionalFormatting>
  <conditionalFormatting sqref="BO42">
    <cfRule type="cellIs" dxfId="20949" priority="1986" operator="lessThan">
      <formula>$C$4</formula>
    </cfRule>
  </conditionalFormatting>
  <conditionalFormatting sqref="BO43">
    <cfRule type="cellIs" dxfId="20948" priority="1987" operator="lessThan">
      <formula>$C$4</formula>
    </cfRule>
  </conditionalFormatting>
  <conditionalFormatting sqref="BO44">
    <cfRule type="cellIs" dxfId="20947" priority="1988" operator="lessThan">
      <formula>$C$4</formula>
    </cfRule>
  </conditionalFormatting>
  <conditionalFormatting sqref="BO45">
    <cfRule type="cellIs" dxfId="20946" priority="1989" operator="lessThan">
      <formula>$C$4</formula>
    </cfRule>
  </conditionalFormatting>
  <conditionalFormatting sqref="BO46">
    <cfRule type="cellIs" dxfId="20945" priority="1990" operator="lessThan">
      <formula>$C$4</formula>
    </cfRule>
  </conditionalFormatting>
  <conditionalFormatting sqref="BO47">
    <cfRule type="cellIs" dxfId="20944" priority="1991" operator="lessThan">
      <formula>$C$4</formula>
    </cfRule>
  </conditionalFormatting>
  <conditionalFormatting sqref="BO48">
    <cfRule type="cellIs" dxfId="20943" priority="1992" operator="lessThan">
      <formula>$C$4</formula>
    </cfRule>
  </conditionalFormatting>
  <conditionalFormatting sqref="BO49">
    <cfRule type="cellIs" dxfId="20942" priority="1993" operator="lessThan">
      <formula>$C$4</formula>
    </cfRule>
  </conditionalFormatting>
  <conditionalFormatting sqref="BO50">
    <cfRule type="cellIs" dxfId="20941" priority="1994" operator="lessThan">
      <formula>$C$4</formula>
    </cfRule>
  </conditionalFormatting>
  <conditionalFormatting sqref="BO51">
    <cfRule type="cellIs" dxfId="20940" priority="1995" operator="lessThan">
      <formula>$C$4</formula>
    </cfRule>
  </conditionalFormatting>
  <conditionalFormatting sqref="BO52">
    <cfRule type="cellIs" dxfId="20939" priority="1996" operator="lessThan">
      <formula>$C$4</formula>
    </cfRule>
  </conditionalFormatting>
  <conditionalFormatting sqref="BO53">
    <cfRule type="cellIs" dxfId="20938" priority="1997" operator="lessThan">
      <formula>$C$4</formula>
    </cfRule>
  </conditionalFormatting>
  <conditionalFormatting sqref="BO54">
    <cfRule type="cellIs" dxfId="20937" priority="1998" operator="lessThan">
      <formula>$C$4</formula>
    </cfRule>
  </conditionalFormatting>
  <conditionalFormatting sqref="BO55">
    <cfRule type="cellIs" dxfId="20936" priority="1999" operator="lessThan">
      <formula>$C$4</formula>
    </cfRule>
  </conditionalFormatting>
  <conditionalFormatting sqref="BO56">
    <cfRule type="cellIs" dxfId="20935" priority="2000" operator="lessThan">
      <formula>$C$4</formula>
    </cfRule>
  </conditionalFormatting>
  <conditionalFormatting sqref="BO57">
    <cfRule type="cellIs" dxfId="20934" priority="2001" operator="lessThan">
      <formula>$C$4</formula>
    </cfRule>
  </conditionalFormatting>
  <conditionalFormatting sqref="BO58">
    <cfRule type="cellIs" dxfId="20933" priority="2002" operator="lessThan">
      <formula>$C$4</formula>
    </cfRule>
  </conditionalFormatting>
  <conditionalFormatting sqref="BO59">
    <cfRule type="cellIs" dxfId="20932" priority="2003" operator="lessThan">
      <formula>$C$4</formula>
    </cfRule>
  </conditionalFormatting>
  <conditionalFormatting sqref="BO60">
    <cfRule type="cellIs" dxfId="20931" priority="2004" operator="lessThan">
      <formula>$C$4</formula>
    </cfRule>
  </conditionalFormatting>
  <conditionalFormatting sqref="BP11">
    <cfRule type="cellIs" dxfId="20930" priority="2005" operator="lessThan">
      <formula>$C$4</formula>
    </cfRule>
  </conditionalFormatting>
  <conditionalFormatting sqref="BP12">
    <cfRule type="cellIs" dxfId="20929" priority="2006" operator="lessThan">
      <formula>$C$4</formula>
    </cfRule>
  </conditionalFormatting>
  <conditionalFormatting sqref="BP13">
    <cfRule type="cellIs" dxfId="20928" priority="2007" operator="lessThan">
      <formula>$C$4</formula>
    </cfRule>
  </conditionalFormatting>
  <conditionalFormatting sqref="BP14">
    <cfRule type="cellIs" dxfId="20927" priority="2008" operator="lessThan">
      <formula>$C$4</formula>
    </cfRule>
  </conditionalFormatting>
  <conditionalFormatting sqref="BP15">
    <cfRule type="cellIs" dxfId="20926" priority="2009" operator="lessThan">
      <formula>$C$4</formula>
    </cfRule>
  </conditionalFormatting>
  <conditionalFormatting sqref="BP16">
    <cfRule type="cellIs" dxfId="20925" priority="2010" operator="lessThan">
      <formula>$C$4</formula>
    </cfRule>
  </conditionalFormatting>
  <conditionalFormatting sqref="BP17">
    <cfRule type="cellIs" dxfId="20924" priority="2011" operator="lessThan">
      <formula>$C$4</formula>
    </cfRule>
  </conditionalFormatting>
  <conditionalFormatting sqref="BP18">
    <cfRule type="cellIs" dxfId="20923" priority="2012" operator="lessThan">
      <formula>$C$4</formula>
    </cfRule>
  </conditionalFormatting>
  <conditionalFormatting sqref="BP19">
    <cfRule type="cellIs" dxfId="20922" priority="2013" operator="lessThan">
      <formula>$C$4</formula>
    </cfRule>
  </conditionalFormatting>
  <conditionalFormatting sqref="BP20">
    <cfRule type="cellIs" dxfId="20921" priority="2014" operator="lessThan">
      <formula>$C$4</formula>
    </cfRule>
  </conditionalFormatting>
  <conditionalFormatting sqref="BP21">
    <cfRule type="cellIs" dxfId="20920" priority="2015" operator="lessThan">
      <formula>$C$4</formula>
    </cfRule>
  </conditionalFormatting>
  <conditionalFormatting sqref="BP22">
    <cfRule type="cellIs" dxfId="20919" priority="2016" operator="lessThan">
      <formula>$C$4</formula>
    </cfRule>
  </conditionalFormatting>
  <conditionalFormatting sqref="BP23">
    <cfRule type="cellIs" dxfId="20918" priority="2017" operator="lessThan">
      <formula>$C$4</formula>
    </cfRule>
  </conditionalFormatting>
  <conditionalFormatting sqref="BP24">
    <cfRule type="cellIs" dxfId="20917" priority="2018" operator="lessThan">
      <formula>$C$4</formula>
    </cfRule>
  </conditionalFormatting>
  <conditionalFormatting sqref="BP25">
    <cfRule type="cellIs" dxfId="20916" priority="2019" operator="lessThan">
      <formula>$C$4</formula>
    </cfRule>
  </conditionalFormatting>
  <conditionalFormatting sqref="BP26">
    <cfRule type="cellIs" dxfId="20915" priority="2020" operator="lessThan">
      <formula>$C$4</formula>
    </cfRule>
  </conditionalFormatting>
  <conditionalFormatting sqref="BP27">
    <cfRule type="cellIs" dxfId="20914" priority="2021" operator="lessThan">
      <formula>$C$4</formula>
    </cfRule>
  </conditionalFormatting>
  <conditionalFormatting sqref="BP28">
    <cfRule type="cellIs" dxfId="20913" priority="2022" operator="lessThan">
      <formula>$C$4</formula>
    </cfRule>
  </conditionalFormatting>
  <conditionalFormatting sqref="BP29">
    <cfRule type="cellIs" dxfId="20912" priority="2023" operator="lessThan">
      <formula>$C$4</formula>
    </cfRule>
  </conditionalFormatting>
  <conditionalFormatting sqref="BP30">
    <cfRule type="cellIs" dxfId="20911" priority="2024" operator="lessThan">
      <formula>$C$4</formula>
    </cfRule>
  </conditionalFormatting>
  <conditionalFormatting sqref="BP31">
    <cfRule type="cellIs" dxfId="20910" priority="2025" operator="lessThan">
      <formula>$C$4</formula>
    </cfRule>
  </conditionalFormatting>
  <conditionalFormatting sqref="BP32">
    <cfRule type="cellIs" dxfId="20909" priority="2026" operator="lessThan">
      <formula>$C$4</formula>
    </cfRule>
  </conditionalFormatting>
  <conditionalFormatting sqref="BP33">
    <cfRule type="cellIs" dxfId="20908" priority="2027" operator="lessThan">
      <formula>$C$4</formula>
    </cfRule>
  </conditionalFormatting>
  <conditionalFormatting sqref="BP34">
    <cfRule type="cellIs" dxfId="20907" priority="2028" operator="lessThan">
      <formula>$C$4</formula>
    </cfRule>
  </conditionalFormatting>
  <conditionalFormatting sqref="BP35">
    <cfRule type="cellIs" dxfId="20906" priority="2029" operator="lessThan">
      <formula>$C$4</formula>
    </cfRule>
  </conditionalFormatting>
  <conditionalFormatting sqref="BP36">
    <cfRule type="cellIs" dxfId="20905" priority="2030" operator="lessThan">
      <formula>$C$4</formula>
    </cfRule>
  </conditionalFormatting>
  <conditionalFormatting sqref="BP37">
    <cfRule type="cellIs" dxfId="20904" priority="2031" operator="lessThan">
      <formula>$C$4</formula>
    </cfRule>
  </conditionalFormatting>
  <conditionalFormatting sqref="BP38">
    <cfRule type="cellIs" dxfId="20903" priority="2032" operator="lessThan">
      <formula>$C$4</formula>
    </cfRule>
  </conditionalFormatting>
  <conditionalFormatting sqref="BP39">
    <cfRule type="cellIs" dxfId="20902" priority="2033" operator="lessThan">
      <formula>$C$4</formula>
    </cfRule>
  </conditionalFormatting>
  <conditionalFormatting sqref="BP40">
    <cfRule type="cellIs" dxfId="20901" priority="2034" operator="lessThan">
      <formula>$C$4</formula>
    </cfRule>
  </conditionalFormatting>
  <conditionalFormatting sqref="BP41">
    <cfRule type="cellIs" dxfId="20900" priority="2035" operator="lessThan">
      <formula>$C$4</formula>
    </cfRule>
  </conditionalFormatting>
  <conditionalFormatting sqref="BP42">
    <cfRule type="cellIs" dxfId="20899" priority="2036" operator="lessThan">
      <formula>$C$4</formula>
    </cfRule>
  </conditionalFormatting>
  <conditionalFormatting sqref="BP43">
    <cfRule type="cellIs" dxfId="20898" priority="2037" operator="lessThan">
      <formula>$C$4</formula>
    </cfRule>
  </conditionalFormatting>
  <conditionalFormatting sqref="BP44">
    <cfRule type="cellIs" dxfId="20897" priority="2038" operator="lessThan">
      <formula>$C$4</formula>
    </cfRule>
  </conditionalFormatting>
  <conditionalFormatting sqref="BP45">
    <cfRule type="cellIs" dxfId="20896" priority="2039" operator="lessThan">
      <formula>$C$4</formula>
    </cfRule>
  </conditionalFormatting>
  <conditionalFormatting sqref="BP46">
    <cfRule type="cellIs" dxfId="20895" priority="2040" operator="lessThan">
      <formula>$C$4</formula>
    </cfRule>
  </conditionalFormatting>
  <conditionalFormatting sqref="BP47">
    <cfRule type="cellIs" dxfId="20894" priority="2041" operator="lessThan">
      <formula>$C$4</formula>
    </cfRule>
  </conditionalFormatting>
  <conditionalFormatting sqref="BP48">
    <cfRule type="cellIs" dxfId="20893" priority="2042" operator="lessThan">
      <formula>$C$4</formula>
    </cfRule>
  </conditionalFormatting>
  <conditionalFormatting sqref="BP49">
    <cfRule type="cellIs" dxfId="20892" priority="2043" operator="lessThan">
      <formula>$C$4</formula>
    </cfRule>
  </conditionalFormatting>
  <conditionalFormatting sqref="BP50">
    <cfRule type="cellIs" dxfId="20891" priority="2044" operator="lessThan">
      <formula>$C$4</formula>
    </cfRule>
  </conditionalFormatting>
  <conditionalFormatting sqref="BP51">
    <cfRule type="cellIs" dxfId="20890" priority="2045" operator="lessThan">
      <formula>$C$4</formula>
    </cfRule>
  </conditionalFormatting>
  <conditionalFormatting sqref="BP52">
    <cfRule type="cellIs" dxfId="20889" priority="2046" operator="lessThan">
      <formula>$C$4</formula>
    </cfRule>
  </conditionalFormatting>
  <conditionalFormatting sqref="BP53">
    <cfRule type="cellIs" dxfId="20888" priority="2047" operator="lessThan">
      <formula>$C$4</formula>
    </cfRule>
  </conditionalFormatting>
  <conditionalFormatting sqref="BP54">
    <cfRule type="cellIs" dxfId="20887" priority="2048" operator="lessThan">
      <formula>$C$4</formula>
    </cfRule>
  </conditionalFormatting>
  <conditionalFormatting sqref="BP55">
    <cfRule type="cellIs" dxfId="20886" priority="2049" operator="lessThan">
      <formula>$C$4</formula>
    </cfRule>
  </conditionalFormatting>
  <conditionalFormatting sqref="BP56">
    <cfRule type="cellIs" dxfId="20885" priority="2050" operator="lessThan">
      <formula>$C$4</formula>
    </cfRule>
  </conditionalFormatting>
  <conditionalFormatting sqref="BP57">
    <cfRule type="cellIs" dxfId="20884" priority="2051" operator="lessThan">
      <formula>$C$4</formula>
    </cfRule>
  </conditionalFormatting>
  <conditionalFormatting sqref="BP58">
    <cfRule type="cellIs" dxfId="20883" priority="2052" operator="lessThan">
      <formula>$C$4</formula>
    </cfRule>
  </conditionalFormatting>
  <conditionalFormatting sqref="BP59">
    <cfRule type="cellIs" dxfId="20882" priority="2053" operator="lessThan">
      <formula>$C$4</formula>
    </cfRule>
  </conditionalFormatting>
  <conditionalFormatting sqref="BP60">
    <cfRule type="cellIs" dxfId="20881" priority="2054" operator="lessThan">
      <formula>$C$4</formula>
    </cfRule>
  </conditionalFormatting>
  <conditionalFormatting sqref="BQ11">
    <cfRule type="cellIs" dxfId="20880" priority="2055" operator="lessThan">
      <formula>$C$4</formula>
    </cfRule>
  </conditionalFormatting>
  <conditionalFormatting sqref="BQ12">
    <cfRule type="cellIs" dxfId="20879" priority="2056" operator="lessThan">
      <formula>$C$4</formula>
    </cfRule>
  </conditionalFormatting>
  <conditionalFormatting sqref="BQ13">
    <cfRule type="cellIs" dxfId="20878" priority="2057" operator="lessThan">
      <formula>$C$4</formula>
    </cfRule>
  </conditionalFormatting>
  <conditionalFormatting sqref="BQ14">
    <cfRule type="cellIs" dxfId="20877" priority="2058" operator="lessThan">
      <formula>$C$4</formula>
    </cfRule>
  </conditionalFormatting>
  <conditionalFormatting sqref="BQ15">
    <cfRule type="cellIs" dxfId="20876" priority="2059" operator="lessThan">
      <formula>$C$4</formula>
    </cfRule>
  </conditionalFormatting>
  <conditionalFormatting sqref="BQ16">
    <cfRule type="cellIs" dxfId="20875" priority="2060" operator="lessThan">
      <formula>$C$4</formula>
    </cfRule>
  </conditionalFormatting>
  <conditionalFormatting sqref="BQ17">
    <cfRule type="cellIs" dxfId="20874" priority="2061" operator="lessThan">
      <formula>$C$4</formula>
    </cfRule>
  </conditionalFormatting>
  <conditionalFormatting sqref="BQ18">
    <cfRule type="cellIs" dxfId="20873" priority="2062" operator="lessThan">
      <formula>$C$4</formula>
    </cfRule>
  </conditionalFormatting>
  <conditionalFormatting sqref="BQ19">
    <cfRule type="cellIs" dxfId="20872" priority="2063" operator="lessThan">
      <formula>$C$4</formula>
    </cfRule>
  </conditionalFormatting>
  <conditionalFormatting sqref="BQ20">
    <cfRule type="cellIs" dxfId="20871" priority="2064" operator="lessThan">
      <formula>$C$4</formula>
    </cfRule>
  </conditionalFormatting>
  <conditionalFormatting sqref="BQ21">
    <cfRule type="cellIs" dxfId="20870" priority="2065" operator="lessThan">
      <formula>$C$4</formula>
    </cfRule>
  </conditionalFormatting>
  <conditionalFormatting sqref="BQ22">
    <cfRule type="cellIs" dxfId="20869" priority="2066" operator="lessThan">
      <formula>$C$4</formula>
    </cfRule>
  </conditionalFormatting>
  <conditionalFormatting sqref="BQ23">
    <cfRule type="cellIs" dxfId="20868" priority="2067" operator="lessThan">
      <formula>$C$4</formula>
    </cfRule>
  </conditionalFormatting>
  <conditionalFormatting sqref="BQ24">
    <cfRule type="cellIs" dxfId="20867" priority="2068" operator="lessThan">
      <formula>$C$4</formula>
    </cfRule>
  </conditionalFormatting>
  <conditionalFormatting sqref="BQ25">
    <cfRule type="cellIs" dxfId="20866" priority="2069" operator="lessThan">
      <formula>$C$4</formula>
    </cfRule>
  </conditionalFormatting>
  <conditionalFormatting sqref="BQ26">
    <cfRule type="cellIs" dxfId="20865" priority="2070" operator="lessThan">
      <formula>$C$4</formula>
    </cfRule>
  </conditionalFormatting>
  <conditionalFormatting sqref="BQ27">
    <cfRule type="cellIs" dxfId="20864" priority="2071" operator="lessThan">
      <formula>$C$4</formula>
    </cfRule>
  </conditionalFormatting>
  <conditionalFormatting sqref="BQ28">
    <cfRule type="cellIs" dxfId="20863" priority="2072" operator="lessThan">
      <formula>$C$4</formula>
    </cfRule>
  </conditionalFormatting>
  <conditionalFormatting sqref="BQ29">
    <cfRule type="cellIs" dxfId="20862" priority="2073" operator="lessThan">
      <formula>$C$4</formula>
    </cfRule>
  </conditionalFormatting>
  <conditionalFormatting sqref="BQ30">
    <cfRule type="cellIs" dxfId="20861" priority="2074" operator="lessThan">
      <formula>$C$4</formula>
    </cfRule>
  </conditionalFormatting>
  <conditionalFormatting sqref="BQ31">
    <cfRule type="cellIs" dxfId="20860" priority="2075" operator="lessThan">
      <formula>$C$4</formula>
    </cfRule>
  </conditionalFormatting>
  <conditionalFormatting sqref="BQ32">
    <cfRule type="cellIs" dxfId="20859" priority="2076" operator="lessThan">
      <formula>$C$4</formula>
    </cfRule>
  </conditionalFormatting>
  <conditionalFormatting sqref="BQ33">
    <cfRule type="cellIs" dxfId="20858" priority="2077" operator="lessThan">
      <formula>$C$4</formula>
    </cfRule>
  </conditionalFormatting>
  <conditionalFormatting sqref="BQ34">
    <cfRule type="cellIs" dxfId="20857" priority="2078" operator="lessThan">
      <formula>$C$4</formula>
    </cfRule>
  </conditionalFormatting>
  <conditionalFormatting sqref="BQ35">
    <cfRule type="cellIs" dxfId="20856" priority="2079" operator="lessThan">
      <formula>$C$4</formula>
    </cfRule>
  </conditionalFormatting>
  <conditionalFormatting sqref="BQ36">
    <cfRule type="cellIs" dxfId="20855" priority="2080" operator="lessThan">
      <formula>$C$4</formula>
    </cfRule>
  </conditionalFormatting>
  <conditionalFormatting sqref="BQ37">
    <cfRule type="cellIs" dxfId="20854" priority="2081" operator="lessThan">
      <formula>$C$4</formula>
    </cfRule>
  </conditionalFormatting>
  <conditionalFormatting sqref="BQ38">
    <cfRule type="cellIs" dxfId="20853" priority="2082" operator="lessThan">
      <formula>$C$4</formula>
    </cfRule>
  </conditionalFormatting>
  <conditionalFormatting sqref="BQ39">
    <cfRule type="cellIs" dxfId="20852" priority="2083" operator="lessThan">
      <formula>$C$4</formula>
    </cfRule>
  </conditionalFormatting>
  <conditionalFormatting sqref="BQ40">
    <cfRule type="cellIs" dxfId="20851" priority="2084" operator="lessThan">
      <formula>$C$4</formula>
    </cfRule>
  </conditionalFormatting>
  <conditionalFormatting sqref="BQ41">
    <cfRule type="cellIs" dxfId="20850" priority="2085" operator="lessThan">
      <formula>$C$4</formula>
    </cfRule>
  </conditionalFormatting>
  <conditionalFormatting sqref="BQ42">
    <cfRule type="cellIs" dxfId="20849" priority="2086" operator="lessThan">
      <formula>$C$4</formula>
    </cfRule>
  </conditionalFormatting>
  <conditionalFormatting sqref="BQ43">
    <cfRule type="cellIs" dxfId="20848" priority="2087" operator="lessThan">
      <formula>$C$4</formula>
    </cfRule>
  </conditionalFormatting>
  <conditionalFormatting sqref="BQ44">
    <cfRule type="cellIs" dxfId="20847" priority="2088" operator="lessThan">
      <formula>$C$4</formula>
    </cfRule>
  </conditionalFormatting>
  <conditionalFormatting sqref="BQ45">
    <cfRule type="cellIs" dxfId="20846" priority="2089" operator="lessThan">
      <formula>$C$4</formula>
    </cfRule>
  </conditionalFormatting>
  <conditionalFormatting sqref="BQ46">
    <cfRule type="cellIs" dxfId="20845" priority="2090" operator="lessThan">
      <formula>$C$4</formula>
    </cfRule>
  </conditionalFormatting>
  <conditionalFormatting sqref="BQ47">
    <cfRule type="cellIs" dxfId="20844" priority="2091" operator="lessThan">
      <formula>$C$4</formula>
    </cfRule>
  </conditionalFormatting>
  <conditionalFormatting sqref="BQ48">
    <cfRule type="cellIs" dxfId="20843" priority="2092" operator="lessThan">
      <formula>$C$4</formula>
    </cfRule>
  </conditionalFormatting>
  <conditionalFormatting sqref="BQ49">
    <cfRule type="cellIs" dxfId="20842" priority="2093" operator="lessThan">
      <formula>$C$4</formula>
    </cfRule>
  </conditionalFormatting>
  <conditionalFormatting sqref="BQ50">
    <cfRule type="cellIs" dxfId="20841" priority="2094" operator="lessThan">
      <formula>$C$4</formula>
    </cfRule>
  </conditionalFormatting>
  <conditionalFormatting sqref="BQ51">
    <cfRule type="cellIs" dxfId="20840" priority="2095" operator="lessThan">
      <formula>$C$4</formula>
    </cfRule>
  </conditionalFormatting>
  <conditionalFormatting sqref="BQ52">
    <cfRule type="cellIs" dxfId="20839" priority="2096" operator="lessThan">
      <formula>$C$4</formula>
    </cfRule>
  </conditionalFormatting>
  <conditionalFormatting sqref="BQ53">
    <cfRule type="cellIs" dxfId="20838" priority="2097" operator="lessThan">
      <formula>$C$4</formula>
    </cfRule>
  </conditionalFormatting>
  <conditionalFormatting sqref="BQ54">
    <cfRule type="cellIs" dxfId="20837" priority="2098" operator="lessThan">
      <formula>$C$4</formula>
    </cfRule>
  </conditionalFormatting>
  <conditionalFormatting sqref="BQ55">
    <cfRule type="cellIs" dxfId="20836" priority="2099" operator="lessThan">
      <formula>$C$4</formula>
    </cfRule>
  </conditionalFormatting>
  <conditionalFormatting sqref="BQ56">
    <cfRule type="cellIs" dxfId="20835" priority="2100" operator="lessThan">
      <formula>$C$4</formula>
    </cfRule>
  </conditionalFormatting>
  <conditionalFormatting sqref="BQ57">
    <cfRule type="cellIs" dxfId="20834" priority="2101" operator="lessThan">
      <formula>$C$4</formula>
    </cfRule>
  </conditionalFormatting>
  <conditionalFormatting sqref="BQ58">
    <cfRule type="cellIs" dxfId="20833" priority="2102" operator="lessThan">
      <formula>$C$4</formula>
    </cfRule>
  </conditionalFormatting>
  <conditionalFormatting sqref="BQ59">
    <cfRule type="cellIs" dxfId="20832" priority="2103" operator="lessThan">
      <formula>$C$4</formula>
    </cfRule>
  </conditionalFormatting>
  <conditionalFormatting sqref="BQ60">
    <cfRule type="cellIs" dxfId="20831" priority="2104" operator="lessThan">
      <formula>$C$4</formula>
    </cfRule>
  </conditionalFormatting>
  <conditionalFormatting sqref="BR11">
    <cfRule type="cellIs" dxfId="20830" priority="2105" operator="lessThan">
      <formula>$C$4</formula>
    </cfRule>
  </conditionalFormatting>
  <conditionalFormatting sqref="BR12">
    <cfRule type="cellIs" dxfId="20829" priority="2106" operator="lessThan">
      <formula>$C$4</formula>
    </cfRule>
  </conditionalFormatting>
  <conditionalFormatting sqref="BR13">
    <cfRule type="cellIs" dxfId="20828" priority="2107" operator="lessThan">
      <formula>$C$4</formula>
    </cfRule>
  </conditionalFormatting>
  <conditionalFormatting sqref="BR14">
    <cfRule type="cellIs" dxfId="20827" priority="2108" operator="lessThan">
      <formula>$C$4</formula>
    </cfRule>
  </conditionalFormatting>
  <conditionalFormatting sqref="BR15">
    <cfRule type="cellIs" dxfId="20826" priority="2109" operator="lessThan">
      <formula>$C$4</formula>
    </cfRule>
  </conditionalFormatting>
  <conditionalFormatting sqref="BR16">
    <cfRule type="cellIs" dxfId="20825" priority="2110" operator="lessThan">
      <formula>$C$4</formula>
    </cfRule>
  </conditionalFormatting>
  <conditionalFormatting sqref="BR17">
    <cfRule type="cellIs" dxfId="20824" priority="2111" operator="lessThan">
      <formula>$C$4</formula>
    </cfRule>
  </conditionalFormatting>
  <conditionalFormatting sqref="BR18">
    <cfRule type="cellIs" dxfId="20823" priority="2112" operator="lessThan">
      <formula>$C$4</formula>
    </cfRule>
  </conditionalFormatting>
  <conditionalFormatting sqref="BR19">
    <cfRule type="cellIs" dxfId="20822" priority="2113" operator="lessThan">
      <formula>$C$4</formula>
    </cfRule>
  </conditionalFormatting>
  <conditionalFormatting sqref="BR20">
    <cfRule type="cellIs" dxfId="20821" priority="2114" operator="lessThan">
      <formula>$C$4</formula>
    </cfRule>
  </conditionalFormatting>
  <conditionalFormatting sqref="BR21">
    <cfRule type="cellIs" dxfId="20820" priority="2115" operator="lessThan">
      <formula>$C$4</formula>
    </cfRule>
  </conditionalFormatting>
  <conditionalFormatting sqref="BR22">
    <cfRule type="cellIs" dxfId="20819" priority="2116" operator="lessThan">
      <formula>$C$4</formula>
    </cfRule>
  </conditionalFormatting>
  <conditionalFormatting sqref="BR23">
    <cfRule type="cellIs" dxfId="20818" priority="2117" operator="lessThan">
      <formula>$C$4</formula>
    </cfRule>
  </conditionalFormatting>
  <conditionalFormatting sqref="BR24">
    <cfRule type="cellIs" dxfId="20817" priority="2118" operator="lessThan">
      <formula>$C$4</formula>
    </cfRule>
  </conditionalFormatting>
  <conditionalFormatting sqref="BR25">
    <cfRule type="cellIs" dxfId="20816" priority="2119" operator="lessThan">
      <formula>$C$4</formula>
    </cfRule>
  </conditionalFormatting>
  <conditionalFormatting sqref="BR26">
    <cfRule type="cellIs" dxfId="20815" priority="2120" operator="lessThan">
      <formula>$C$4</formula>
    </cfRule>
  </conditionalFormatting>
  <conditionalFormatting sqref="BR27">
    <cfRule type="cellIs" dxfId="20814" priority="2121" operator="lessThan">
      <formula>$C$4</formula>
    </cfRule>
  </conditionalFormatting>
  <conditionalFormatting sqref="BR28">
    <cfRule type="cellIs" dxfId="20813" priority="2122" operator="lessThan">
      <formula>$C$4</formula>
    </cfRule>
  </conditionalFormatting>
  <conditionalFormatting sqref="BR29">
    <cfRule type="cellIs" dxfId="20812" priority="2123" operator="lessThan">
      <formula>$C$4</formula>
    </cfRule>
  </conditionalFormatting>
  <conditionalFormatting sqref="BR30">
    <cfRule type="cellIs" dxfId="20811" priority="2124" operator="lessThan">
      <formula>$C$4</formula>
    </cfRule>
  </conditionalFormatting>
  <conditionalFormatting sqref="BR31">
    <cfRule type="cellIs" dxfId="20810" priority="2125" operator="lessThan">
      <formula>$C$4</formula>
    </cfRule>
  </conditionalFormatting>
  <conditionalFormatting sqref="BR32">
    <cfRule type="cellIs" dxfId="20809" priority="2126" operator="lessThan">
      <formula>$C$4</formula>
    </cfRule>
  </conditionalFormatting>
  <conditionalFormatting sqref="BR33">
    <cfRule type="cellIs" dxfId="20808" priority="2127" operator="lessThan">
      <formula>$C$4</formula>
    </cfRule>
  </conditionalFormatting>
  <conditionalFormatting sqref="BR34">
    <cfRule type="cellIs" dxfId="20807" priority="2128" operator="lessThan">
      <formula>$C$4</formula>
    </cfRule>
  </conditionalFormatting>
  <conditionalFormatting sqref="BR35">
    <cfRule type="cellIs" dxfId="20806" priority="2129" operator="lessThan">
      <formula>$C$4</formula>
    </cfRule>
  </conditionalFormatting>
  <conditionalFormatting sqref="BR36">
    <cfRule type="cellIs" dxfId="20805" priority="2130" operator="lessThan">
      <formula>$C$4</formula>
    </cfRule>
  </conditionalFormatting>
  <conditionalFormatting sqref="BR37">
    <cfRule type="cellIs" dxfId="20804" priority="2131" operator="lessThan">
      <formula>$C$4</formula>
    </cfRule>
  </conditionalFormatting>
  <conditionalFormatting sqref="BR38">
    <cfRule type="cellIs" dxfId="20803" priority="2132" operator="lessThan">
      <formula>$C$4</formula>
    </cfRule>
  </conditionalFormatting>
  <conditionalFormatting sqref="BR39">
    <cfRule type="cellIs" dxfId="20802" priority="2133" operator="lessThan">
      <formula>$C$4</formula>
    </cfRule>
  </conditionalFormatting>
  <conditionalFormatting sqref="BR40">
    <cfRule type="cellIs" dxfId="20801" priority="2134" operator="lessThan">
      <formula>$C$4</formula>
    </cfRule>
  </conditionalFormatting>
  <conditionalFormatting sqref="BR41">
    <cfRule type="cellIs" dxfId="20800" priority="2135" operator="lessThan">
      <formula>$C$4</formula>
    </cfRule>
  </conditionalFormatting>
  <conditionalFormatting sqref="BR42">
    <cfRule type="cellIs" dxfId="20799" priority="2136" operator="lessThan">
      <formula>$C$4</formula>
    </cfRule>
  </conditionalFormatting>
  <conditionalFormatting sqref="BR43">
    <cfRule type="cellIs" dxfId="20798" priority="2137" operator="lessThan">
      <formula>$C$4</formula>
    </cfRule>
  </conditionalFormatting>
  <conditionalFormatting sqref="BR44">
    <cfRule type="cellIs" dxfId="20797" priority="2138" operator="lessThan">
      <formula>$C$4</formula>
    </cfRule>
  </conditionalFormatting>
  <conditionalFormatting sqref="BR45">
    <cfRule type="cellIs" dxfId="20796" priority="2139" operator="lessThan">
      <formula>$C$4</formula>
    </cfRule>
  </conditionalFormatting>
  <conditionalFormatting sqref="BR46">
    <cfRule type="cellIs" dxfId="20795" priority="2140" operator="lessThan">
      <formula>$C$4</formula>
    </cfRule>
  </conditionalFormatting>
  <conditionalFormatting sqref="BR47">
    <cfRule type="cellIs" dxfId="20794" priority="2141" operator="lessThan">
      <formula>$C$4</formula>
    </cfRule>
  </conditionalFormatting>
  <conditionalFormatting sqref="BR48">
    <cfRule type="cellIs" dxfId="20793" priority="2142" operator="lessThan">
      <formula>$C$4</formula>
    </cfRule>
  </conditionalFormatting>
  <conditionalFormatting sqref="BR49">
    <cfRule type="cellIs" dxfId="20792" priority="2143" operator="lessThan">
      <formula>$C$4</formula>
    </cfRule>
  </conditionalFormatting>
  <conditionalFormatting sqref="BR50">
    <cfRule type="cellIs" dxfId="20791" priority="2144" operator="lessThan">
      <formula>$C$4</formula>
    </cfRule>
  </conditionalFormatting>
  <conditionalFormatting sqref="BR51">
    <cfRule type="cellIs" dxfId="20790" priority="2145" operator="lessThan">
      <formula>$C$4</formula>
    </cfRule>
  </conditionalFormatting>
  <conditionalFormatting sqref="BR52">
    <cfRule type="cellIs" dxfId="20789" priority="2146" operator="lessThan">
      <formula>$C$4</formula>
    </cfRule>
  </conditionalFormatting>
  <conditionalFormatting sqref="BR53">
    <cfRule type="cellIs" dxfId="20788" priority="2147" operator="lessThan">
      <formula>$C$4</formula>
    </cfRule>
  </conditionalFormatting>
  <conditionalFormatting sqref="BR54">
    <cfRule type="cellIs" dxfId="20787" priority="2148" operator="lessThan">
      <formula>$C$4</formula>
    </cfRule>
  </conditionalFormatting>
  <conditionalFormatting sqref="BR55">
    <cfRule type="cellIs" dxfId="20786" priority="2149" operator="lessThan">
      <formula>$C$4</formula>
    </cfRule>
  </conditionalFormatting>
  <conditionalFormatting sqref="BR56">
    <cfRule type="cellIs" dxfId="20785" priority="2150" operator="lessThan">
      <formula>$C$4</formula>
    </cfRule>
  </conditionalFormatting>
  <conditionalFormatting sqref="BR57">
    <cfRule type="cellIs" dxfId="20784" priority="2151" operator="lessThan">
      <formula>$C$4</formula>
    </cfRule>
  </conditionalFormatting>
  <conditionalFormatting sqref="BR58">
    <cfRule type="cellIs" dxfId="20783" priority="2152" operator="lessThan">
      <formula>$C$4</formula>
    </cfRule>
  </conditionalFormatting>
  <conditionalFormatting sqref="BR59">
    <cfRule type="cellIs" dxfId="20782" priority="2153" operator="lessThan">
      <formula>$C$4</formula>
    </cfRule>
  </conditionalFormatting>
  <conditionalFormatting sqref="BR60">
    <cfRule type="cellIs" dxfId="20781" priority="2154" operator="lessThan">
      <formula>$C$4</formula>
    </cfRule>
  </conditionalFormatting>
  <conditionalFormatting sqref="BS11">
    <cfRule type="cellIs" dxfId="20780" priority="2155" operator="lessThan">
      <formula>$C$4</formula>
    </cfRule>
  </conditionalFormatting>
  <conditionalFormatting sqref="BS12">
    <cfRule type="cellIs" dxfId="20779" priority="2156" operator="lessThan">
      <formula>$C$4</formula>
    </cfRule>
  </conditionalFormatting>
  <conditionalFormatting sqref="BS13">
    <cfRule type="cellIs" dxfId="20778" priority="2157" operator="lessThan">
      <formula>$C$4</formula>
    </cfRule>
  </conditionalFormatting>
  <conditionalFormatting sqref="BS14">
    <cfRule type="cellIs" dxfId="20777" priority="2158" operator="lessThan">
      <formula>$C$4</formula>
    </cfRule>
  </conditionalFormatting>
  <conditionalFormatting sqref="BS15">
    <cfRule type="cellIs" dxfId="20776" priority="2159" operator="lessThan">
      <formula>$C$4</formula>
    </cfRule>
  </conditionalFormatting>
  <conditionalFormatting sqref="BS16">
    <cfRule type="cellIs" dxfId="20775" priority="2160" operator="lessThan">
      <formula>$C$4</formula>
    </cfRule>
  </conditionalFormatting>
  <conditionalFormatting sqref="BS17">
    <cfRule type="cellIs" dxfId="20774" priority="2161" operator="lessThan">
      <formula>$C$4</formula>
    </cfRule>
  </conditionalFormatting>
  <conditionalFormatting sqref="BS18">
    <cfRule type="cellIs" dxfId="20773" priority="2162" operator="lessThan">
      <formula>$C$4</formula>
    </cfRule>
  </conditionalFormatting>
  <conditionalFormatting sqref="BS19">
    <cfRule type="cellIs" dxfId="20772" priority="2163" operator="lessThan">
      <formula>$C$4</formula>
    </cfRule>
  </conditionalFormatting>
  <conditionalFormatting sqref="BS20">
    <cfRule type="cellIs" dxfId="20771" priority="2164" operator="lessThan">
      <formula>$C$4</formula>
    </cfRule>
  </conditionalFormatting>
  <conditionalFormatting sqref="BS21">
    <cfRule type="cellIs" dxfId="20770" priority="2165" operator="lessThan">
      <formula>$C$4</formula>
    </cfRule>
  </conditionalFormatting>
  <conditionalFormatting sqref="BS22">
    <cfRule type="cellIs" dxfId="20769" priority="2166" operator="lessThan">
      <formula>$C$4</formula>
    </cfRule>
  </conditionalFormatting>
  <conditionalFormatting sqref="BS23">
    <cfRule type="cellIs" dxfId="20768" priority="2167" operator="lessThan">
      <formula>$C$4</formula>
    </cfRule>
  </conditionalFormatting>
  <conditionalFormatting sqref="BS24">
    <cfRule type="cellIs" dxfId="20767" priority="2168" operator="lessThan">
      <formula>$C$4</formula>
    </cfRule>
  </conditionalFormatting>
  <conditionalFormatting sqref="BS25">
    <cfRule type="cellIs" dxfId="20766" priority="2169" operator="lessThan">
      <formula>$C$4</formula>
    </cfRule>
  </conditionalFormatting>
  <conditionalFormatting sqref="BS26">
    <cfRule type="cellIs" dxfId="20765" priority="2170" operator="lessThan">
      <formula>$C$4</formula>
    </cfRule>
  </conditionalFormatting>
  <conditionalFormatting sqref="BS27">
    <cfRule type="cellIs" dxfId="20764" priority="2171" operator="lessThan">
      <formula>$C$4</formula>
    </cfRule>
  </conditionalFormatting>
  <conditionalFormatting sqref="BS28">
    <cfRule type="cellIs" dxfId="20763" priority="2172" operator="lessThan">
      <formula>$C$4</formula>
    </cfRule>
  </conditionalFormatting>
  <conditionalFormatting sqref="BS29">
    <cfRule type="cellIs" dxfId="20762" priority="2173" operator="lessThan">
      <formula>$C$4</formula>
    </cfRule>
  </conditionalFormatting>
  <conditionalFormatting sqref="BS30">
    <cfRule type="cellIs" dxfId="20761" priority="2174" operator="lessThan">
      <formula>$C$4</formula>
    </cfRule>
  </conditionalFormatting>
  <conditionalFormatting sqref="BS31">
    <cfRule type="cellIs" dxfId="20760" priority="2175" operator="lessThan">
      <formula>$C$4</formula>
    </cfRule>
  </conditionalFormatting>
  <conditionalFormatting sqref="BS32">
    <cfRule type="cellIs" dxfId="20759" priority="2176" operator="lessThan">
      <formula>$C$4</formula>
    </cfRule>
  </conditionalFormatting>
  <conditionalFormatting sqref="BS33">
    <cfRule type="cellIs" dxfId="20758" priority="2177" operator="lessThan">
      <formula>$C$4</formula>
    </cfRule>
  </conditionalFormatting>
  <conditionalFormatting sqref="BS34">
    <cfRule type="cellIs" dxfId="20757" priority="2178" operator="lessThan">
      <formula>$C$4</formula>
    </cfRule>
  </conditionalFormatting>
  <conditionalFormatting sqref="BS35">
    <cfRule type="cellIs" dxfId="20756" priority="2179" operator="lessThan">
      <formula>$C$4</formula>
    </cfRule>
  </conditionalFormatting>
  <conditionalFormatting sqref="BS36">
    <cfRule type="cellIs" dxfId="20755" priority="2180" operator="lessThan">
      <formula>$C$4</formula>
    </cfRule>
  </conditionalFormatting>
  <conditionalFormatting sqref="BS37">
    <cfRule type="cellIs" dxfId="20754" priority="2181" operator="lessThan">
      <formula>$C$4</formula>
    </cfRule>
  </conditionalFormatting>
  <conditionalFormatting sqref="BS38">
    <cfRule type="cellIs" dxfId="20753" priority="2182" operator="lessThan">
      <formula>$C$4</formula>
    </cfRule>
  </conditionalFormatting>
  <conditionalFormatting sqref="BS39">
    <cfRule type="cellIs" dxfId="20752" priority="2183" operator="lessThan">
      <formula>$C$4</formula>
    </cfRule>
  </conditionalFormatting>
  <conditionalFormatting sqref="BS40">
    <cfRule type="cellIs" dxfId="20751" priority="2184" operator="lessThan">
      <formula>$C$4</formula>
    </cfRule>
  </conditionalFormatting>
  <conditionalFormatting sqref="BS41">
    <cfRule type="cellIs" dxfId="20750" priority="2185" operator="lessThan">
      <formula>$C$4</formula>
    </cfRule>
  </conditionalFormatting>
  <conditionalFormatting sqref="BS42">
    <cfRule type="cellIs" dxfId="20749" priority="2186" operator="lessThan">
      <formula>$C$4</formula>
    </cfRule>
  </conditionalFormatting>
  <conditionalFormatting sqref="BS43">
    <cfRule type="cellIs" dxfId="20748" priority="2187" operator="lessThan">
      <formula>$C$4</formula>
    </cfRule>
  </conditionalFormatting>
  <conditionalFormatting sqref="BS44">
    <cfRule type="cellIs" dxfId="20747" priority="2188" operator="lessThan">
      <formula>$C$4</formula>
    </cfRule>
  </conditionalFormatting>
  <conditionalFormatting sqref="BS45">
    <cfRule type="cellIs" dxfId="20746" priority="2189" operator="lessThan">
      <formula>$C$4</formula>
    </cfRule>
  </conditionalFormatting>
  <conditionalFormatting sqref="BS46">
    <cfRule type="cellIs" dxfId="20745" priority="2190" operator="lessThan">
      <formula>$C$4</formula>
    </cfRule>
  </conditionalFormatting>
  <conditionalFormatting sqref="BS47">
    <cfRule type="cellIs" dxfId="20744" priority="2191" operator="lessThan">
      <formula>$C$4</formula>
    </cfRule>
  </conditionalFormatting>
  <conditionalFormatting sqref="BS48">
    <cfRule type="cellIs" dxfId="20743" priority="2192" operator="lessThan">
      <formula>$C$4</formula>
    </cfRule>
  </conditionalFormatting>
  <conditionalFormatting sqref="BS49">
    <cfRule type="cellIs" dxfId="20742" priority="2193" operator="lessThan">
      <formula>$C$4</formula>
    </cfRule>
  </conditionalFormatting>
  <conditionalFormatting sqref="BS50">
    <cfRule type="cellIs" dxfId="20741" priority="2194" operator="lessThan">
      <formula>$C$4</formula>
    </cfRule>
  </conditionalFormatting>
  <conditionalFormatting sqref="BS51">
    <cfRule type="cellIs" dxfId="20740" priority="2195" operator="lessThan">
      <formula>$C$4</formula>
    </cfRule>
  </conditionalFormatting>
  <conditionalFormatting sqref="BS52">
    <cfRule type="cellIs" dxfId="20739" priority="2196" operator="lessThan">
      <formula>$C$4</formula>
    </cfRule>
  </conditionalFormatting>
  <conditionalFormatting sqref="BS53">
    <cfRule type="cellIs" dxfId="20738" priority="2197" operator="lessThan">
      <formula>$C$4</formula>
    </cfRule>
  </conditionalFormatting>
  <conditionalFormatting sqref="BS54">
    <cfRule type="cellIs" dxfId="20737" priority="2198" operator="lessThan">
      <formula>$C$4</formula>
    </cfRule>
  </conditionalFormatting>
  <conditionalFormatting sqref="BS55">
    <cfRule type="cellIs" dxfId="20736" priority="2199" operator="lessThan">
      <formula>$C$4</formula>
    </cfRule>
  </conditionalFormatting>
  <conditionalFormatting sqref="BS56">
    <cfRule type="cellIs" dxfId="20735" priority="2200" operator="lessThan">
      <formula>$C$4</formula>
    </cfRule>
  </conditionalFormatting>
  <conditionalFormatting sqref="BS57">
    <cfRule type="cellIs" dxfId="20734" priority="2201" operator="lessThan">
      <formula>$C$4</formula>
    </cfRule>
  </conditionalFormatting>
  <conditionalFormatting sqref="BS58">
    <cfRule type="cellIs" dxfId="20733" priority="2202" operator="lessThan">
      <formula>$C$4</formula>
    </cfRule>
  </conditionalFormatting>
  <conditionalFormatting sqref="BS59">
    <cfRule type="cellIs" dxfId="20732" priority="2203" operator="lessThan">
      <formula>$C$4</formula>
    </cfRule>
  </conditionalFormatting>
  <conditionalFormatting sqref="BS60">
    <cfRule type="cellIs" dxfId="20731" priority="2204" operator="lessThan">
      <formula>$C$4</formula>
    </cfRule>
  </conditionalFormatting>
  <conditionalFormatting sqref="BT11">
    <cfRule type="cellIs" dxfId="20730" priority="2205" operator="lessThan">
      <formula>$C$4</formula>
    </cfRule>
  </conditionalFormatting>
  <conditionalFormatting sqref="BT12">
    <cfRule type="cellIs" dxfId="20729" priority="2206" operator="lessThan">
      <formula>$C$4</formula>
    </cfRule>
  </conditionalFormatting>
  <conditionalFormatting sqref="BT13">
    <cfRule type="cellIs" dxfId="20728" priority="2207" operator="lessThan">
      <formula>$C$4</formula>
    </cfRule>
  </conditionalFormatting>
  <conditionalFormatting sqref="BT14">
    <cfRule type="cellIs" dxfId="20727" priority="2208" operator="lessThan">
      <formula>$C$4</formula>
    </cfRule>
  </conditionalFormatting>
  <conditionalFormatting sqref="BT15">
    <cfRule type="cellIs" dxfId="20726" priority="2209" operator="lessThan">
      <formula>$C$4</formula>
    </cfRule>
  </conditionalFormatting>
  <conditionalFormatting sqref="BT16">
    <cfRule type="cellIs" dxfId="20725" priority="2210" operator="lessThan">
      <formula>$C$4</formula>
    </cfRule>
  </conditionalFormatting>
  <conditionalFormatting sqref="BT17">
    <cfRule type="cellIs" dxfId="20724" priority="2211" operator="lessThan">
      <formula>$C$4</formula>
    </cfRule>
  </conditionalFormatting>
  <conditionalFormatting sqref="BT18">
    <cfRule type="cellIs" dxfId="20723" priority="2212" operator="lessThan">
      <formula>$C$4</formula>
    </cfRule>
  </conditionalFormatting>
  <conditionalFormatting sqref="BT19">
    <cfRule type="cellIs" dxfId="20722" priority="2213" operator="lessThan">
      <formula>$C$4</formula>
    </cfRule>
  </conditionalFormatting>
  <conditionalFormatting sqref="BT20">
    <cfRule type="cellIs" dxfId="20721" priority="2214" operator="lessThan">
      <formula>$C$4</formula>
    </cfRule>
  </conditionalFormatting>
  <conditionalFormatting sqref="BT21">
    <cfRule type="cellIs" dxfId="20720" priority="2215" operator="lessThan">
      <formula>$C$4</formula>
    </cfRule>
  </conditionalFormatting>
  <conditionalFormatting sqref="BT22">
    <cfRule type="cellIs" dxfId="20719" priority="2216" operator="lessThan">
      <formula>$C$4</formula>
    </cfRule>
  </conditionalFormatting>
  <conditionalFormatting sqref="BT23">
    <cfRule type="cellIs" dxfId="20718" priority="2217" operator="lessThan">
      <formula>$C$4</formula>
    </cfRule>
  </conditionalFormatting>
  <conditionalFormatting sqref="BT24">
    <cfRule type="cellIs" dxfId="20717" priority="2218" operator="lessThan">
      <formula>$C$4</formula>
    </cfRule>
  </conditionalFormatting>
  <conditionalFormatting sqref="BT25">
    <cfRule type="cellIs" dxfId="20716" priority="2219" operator="lessThan">
      <formula>$C$4</formula>
    </cfRule>
  </conditionalFormatting>
  <conditionalFormatting sqref="BT26">
    <cfRule type="cellIs" dxfId="20715" priority="2220" operator="lessThan">
      <formula>$C$4</formula>
    </cfRule>
  </conditionalFormatting>
  <conditionalFormatting sqref="BT27">
    <cfRule type="cellIs" dxfId="20714" priority="2221" operator="lessThan">
      <formula>$C$4</formula>
    </cfRule>
  </conditionalFormatting>
  <conditionalFormatting sqref="BT28">
    <cfRule type="cellIs" dxfId="20713" priority="2222" operator="lessThan">
      <formula>$C$4</formula>
    </cfRule>
  </conditionalFormatting>
  <conditionalFormatting sqref="BT29">
    <cfRule type="cellIs" dxfId="20712" priority="2223" operator="lessThan">
      <formula>$C$4</formula>
    </cfRule>
  </conditionalFormatting>
  <conditionalFormatting sqref="BT30">
    <cfRule type="cellIs" dxfId="20711" priority="2224" operator="lessThan">
      <formula>$C$4</formula>
    </cfRule>
  </conditionalFormatting>
  <conditionalFormatting sqref="BT31">
    <cfRule type="cellIs" dxfId="20710" priority="2225" operator="lessThan">
      <formula>$C$4</formula>
    </cfRule>
  </conditionalFormatting>
  <conditionalFormatting sqref="BT32">
    <cfRule type="cellIs" dxfId="20709" priority="2226" operator="lessThan">
      <formula>$C$4</formula>
    </cfRule>
  </conditionalFormatting>
  <conditionalFormatting sqref="BT33">
    <cfRule type="cellIs" dxfId="20708" priority="2227" operator="lessThan">
      <formula>$C$4</formula>
    </cfRule>
  </conditionalFormatting>
  <conditionalFormatting sqref="BT34">
    <cfRule type="cellIs" dxfId="20707" priority="2228" operator="lessThan">
      <formula>$C$4</formula>
    </cfRule>
  </conditionalFormatting>
  <conditionalFormatting sqref="BT35">
    <cfRule type="cellIs" dxfId="20706" priority="2229" operator="lessThan">
      <formula>$C$4</formula>
    </cfRule>
  </conditionalFormatting>
  <conditionalFormatting sqref="BT36">
    <cfRule type="cellIs" dxfId="20705" priority="2230" operator="lessThan">
      <formula>$C$4</formula>
    </cfRule>
  </conditionalFormatting>
  <conditionalFormatting sqref="BT37">
    <cfRule type="cellIs" dxfId="20704" priority="2231" operator="lessThan">
      <formula>$C$4</formula>
    </cfRule>
  </conditionalFormatting>
  <conditionalFormatting sqref="BT38">
    <cfRule type="cellIs" dxfId="20703" priority="2232" operator="lessThan">
      <formula>$C$4</formula>
    </cfRule>
  </conditionalFormatting>
  <conditionalFormatting sqref="BT39">
    <cfRule type="cellIs" dxfId="20702" priority="2233" operator="lessThan">
      <formula>$C$4</formula>
    </cfRule>
  </conditionalFormatting>
  <conditionalFormatting sqref="BT40">
    <cfRule type="cellIs" dxfId="20701" priority="2234" operator="lessThan">
      <formula>$C$4</formula>
    </cfRule>
  </conditionalFormatting>
  <conditionalFormatting sqref="BT41">
    <cfRule type="cellIs" dxfId="20700" priority="2235" operator="lessThan">
      <formula>$C$4</formula>
    </cfRule>
  </conditionalFormatting>
  <conditionalFormatting sqref="BT42">
    <cfRule type="cellIs" dxfId="20699" priority="2236" operator="lessThan">
      <formula>$C$4</formula>
    </cfRule>
  </conditionalFormatting>
  <conditionalFormatting sqref="BT43">
    <cfRule type="cellIs" dxfId="20698" priority="2237" operator="lessThan">
      <formula>$C$4</formula>
    </cfRule>
  </conditionalFormatting>
  <conditionalFormatting sqref="BT44">
    <cfRule type="cellIs" dxfId="20697" priority="2238" operator="lessThan">
      <formula>$C$4</formula>
    </cfRule>
  </conditionalFormatting>
  <conditionalFormatting sqref="BT45">
    <cfRule type="cellIs" dxfId="20696" priority="2239" operator="lessThan">
      <formula>$C$4</formula>
    </cfRule>
  </conditionalFormatting>
  <conditionalFormatting sqref="BT46">
    <cfRule type="cellIs" dxfId="20695" priority="2240" operator="lessThan">
      <formula>$C$4</formula>
    </cfRule>
  </conditionalFormatting>
  <conditionalFormatting sqref="BT47">
    <cfRule type="cellIs" dxfId="20694" priority="2241" operator="lessThan">
      <formula>$C$4</formula>
    </cfRule>
  </conditionalFormatting>
  <conditionalFormatting sqref="BT48">
    <cfRule type="cellIs" dxfId="20693" priority="2242" operator="lessThan">
      <formula>$C$4</formula>
    </cfRule>
  </conditionalFormatting>
  <conditionalFormatting sqref="BT49">
    <cfRule type="cellIs" dxfId="20692" priority="2243" operator="lessThan">
      <formula>$C$4</formula>
    </cfRule>
  </conditionalFormatting>
  <conditionalFormatting sqref="BT50">
    <cfRule type="cellIs" dxfId="20691" priority="2244" operator="lessThan">
      <formula>$C$4</formula>
    </cfRule>
  </conditionalFormatting>
  <conditionalFormatting sqref="BT51">
    <cfRule type="cellIs" dxfId="20690" priority="2245" operator="lessThan">
      <formula>$C$4</formula>
    </cfRule>
  </conditionalFormatting>
  <conditionalFormatting sqref="BT52">
    <cfRule type="cellIs" dxfId="20689" priority="2246" operator="lessThan">
      <formula>$C$4</formula>
    </cfRule>
  </conditionalFormatting>
  <conditionalFormatting sqref="BT53">
    <cfRule type="cellIs" dxfId="20688" priority="2247" operator="lessThan">
      <formula>$C$4</formula>
    </cfRule>
  </conditionalFormatting>
  <conditionalFormatting sqref="BT54">
    <cfRule type="cellIs" dxfId="20687" priority="2248" operator="lessThan">
      <formula>$C$4</formula>
    </cfRule>
  </conditionalFormatting>
  <conditionalFormatting sqref="BT55">
    <cfRule type="cellIs" dxfId="20686" priority="2249" operator="lessThan">
      <formula>$C$4</formula>
    </cfRule>
  </conditionalFormatting>
  <conditionalFormatting sqref="BT56">
    <cfRule type="cellIs" dxfId="20685" priority="2250" operator="lessThan">
      <formula>$C$4</formula>
    </cfRule>
  </conditionalFormatting>
  <conditionalFormatting sqref="BT57">
    <cfRule type="cellIs" dxfId="20684" priority="2251" operator="lessThan">
      <formula>$C$4</formula>
    </cfRule>
  </conditionalFormatting>
  <conditionalFormatting sqref="BT58">
    <cfRule type="cellIs" dxfId="20683" priority="2252" operator="lessThan">
      <formula>$C$4</formula>
    </cfRule>
  </conditionalFormatting>
  <conditionalFormatting sqref="BT59">
    <cfRule type="cellIs" dxfId="20682" priority="2253" operator="lessThan">
      <formula>$C$4</formula>
    </cfRule>
  </conditionalFormatting>
  <conditionalFormatting sqref="BT60">
    <cfRule type="cellIs" dxfId="20681" priority="2254" operator="lessThan">
      <formula>$C$4</formula>
    </cfRule>
  </conditionalFormatting>
  <conditionalFormatting sqref="BU11">
    <cfRule type="cellIs" dxfId="20680" priority="2255" operator="lessThan">
      <formula>$C$4</formula>
    </cfRule>
  </conditionalFormatting>
  <conditionalFormatting sqref="BU12">
    <cfRule type="cellIs" dxfId="20679" priority="2256" operator="lessThan">
      <formula>$C$4</formula>
    </cfRule>
  </conditionalFormatting>
  <conditionalFormatting sqref="BU13">
    <cfRule type="cellIs" dxfId="20678" priority="2257" operator="lessThan">
      <formula>$C$4</formula>
    </cfRule>
  </conditionalFormatting>
  <conditionalFormatting sqref="BU14">
    <cfRule type="cellIs" dxfId="20677" priority="2258" operator="lessThan">
      <formula>$C$4</formula>
    </cfRule>
  </conditionalFormatting>
  <conditionalFormatting sqref="BU15">
    <cfRule type="cellIs" dxfId="20676" priority="2259" operator="lessThan">
      <formula>$C$4</formula>
    </cfRule>
  </conditionalFormatting>
  <conditionalFormatting sqref="BU16">
    <cfRule type="cellIs" dxfId="20675" priority="2260" operator="lessThan">
      <formula>$C$4</formula>
    </cfRule>
  </conditionalFormatting>
  <conditionalFormatting sqref="BU17">
    <cfRule type="cellIs" dxfId="20674" priority="2261" operator="lessThan">
      <formula>$C$4</formula>
    </cfRule>
  </conditionalFormatting>
  <conditionalFormatting sqref="BU18">
    <cfRule type="cellIs" dxfId="20673" priority="2262" operator="lessThan">
      <formula>$C$4</formula>
    </cfRule>
  </conditionalFormatting>
  <conditionalFormatting sqref="BU19">
    <cfRule type="cellIs" dxfId="20672" priority="2263" operator="lessThan">
      <formula>$C$4</formula>
    </cfRule>
  </conditionalFormatting>
  <conditionalFormatting sqref="BU20">
    <cfRule type="cellIs" dxfId="20671" priority="2264" operator="lessThan">
      <formula>$C$4</formula>
    </cfRule>
  </conditionalFormatting>
  <conditionalFormatting sqref="BU21">
    <cfRule type="cellIs" dxfId="20670" priority="2265" operator="lessThan">
      <formula>$C$4</formula>
    </cfRule>
  </conditionalFormatting>
  <conditionalFormatting sqref="BU22">
    <cfRule type="cellIs" dxfId="20669" priority="2266" operator="lessThan">
      <formula>$C$4</formula>
    </cfRule>
  </conditionalFormatting>
  <conditionalFormatting sqref="BU23">
    <cfRule type="cellIs" dxfId="20668" priority="2267" operator="lessThan">
      <formula>$C$4</formula>
    </cfRule>
  </conditionalFormatting>
  <conditionalFormatting sqref="BU24">
    <cfRule type="cellIs" dxfId="20667" priority="2268" operator="lessThan">
      <formula>$C$4</formula>
    </cfRule>
  </conditionalFormatting>
  <conditionalFormatting sqref="BU25">
    <cfRule type="cellIs" dxfId="20666" priority="2269" operator="lessThan">
      <formula>$C$4</formula>
    </cfRule>
  </conditionalFormatting>
  <conditionalFormatting sqref="BU26">
    <cfRule type="cellIs" dxfId="20665" priority="2270" operator="lessThan">
      <formula>$C$4</formula>
    </cfRule>
  </conditionalFormatting>
  <conditionalFormatting sqref="BU27">
    <cfRule type="cellIs" dxfId="20664" priority="2271" operator="lessThan">
      <formula>$C$4</formula>
    </cfRule>
  </conditionalFormatting>
  <conditionalFormatting sqref="BU28">
    <cfRule type="cellIs" dxfId="20663" priority="2272" operator="lessThan">
      <formula>$C$4</formula>
    </cfRule>
  </conditionalFormatting>
  <conditionalFormatting sqref="BU29">
    <cfRule type="cellIs" dxfId="20662" priority="2273" operator="lessThan">
      <formula>$C$4</formula>
    </cfRule>
  </conditionalFormatting>
  <conditionalFormatting sqref="BU30">
    <cfRule type="cellIs" dxfId="20661" priority="2274" operator="lessThan">
      <formula>$C$4</formula>
    </cfRule>
  </conditionalFormatting>
  <conditionalFormatting sqref="BU31">
    <cfRule type="cellIs" dxfId="20660" priority="2275" operator="lessThan">
      <formula>$C$4</formula>
    </cfRule>
  </conditionalFormatting>
  <conditionalFormatting sqref="BU32">
    <cfRule type="cellIs" dxfId="20659" priority="2276" operator="lessThan">
      <formula>$C$4</formula>
    </cfRule>
  </conditionalFormatting>
  <conditionalFormatting sqref="BU33">
    <cfRule type="cellIs" dxfId="20658" priority="2277" operator="lessThan">
      <formula>$C$4</formula>
    </cfRule>
  </conditionalFormatting>
  <conditionalFormatting sqref="BU34">
    <cfRule type="cellIs" dxfId="20657" priority="2278" operator="lessThan">
      <formula>$C$4</formula>
    </cfRule>
  </conditionalFormatting>
  <conditionalFormatting sqref="BU35">
    <cfRule type="cellIs" dxfId="20656" priority="2279" operator="lessThan">
      <formula>$C$4</formula>
    </cfRule>
  </conditionalFormatting>
  <conditionalFormatting sqref="BU36">
    <cfRule type="cellIs" dxfId="20655" priority="2280" operator="lessThan">
      <formula>$C$4</formula>
    </cfRule>
  </conditionalFormatting>
  <conditionalFormatting sqref="BU37">
    <cfRule type="cellIs" dxfId="20654" priority="2281" operator="lessThan">
      <formula>$C$4</formula>
    </cfRule>
  </conditionalFormatting>
  <conditionalFormatting sqref="BU38">
    <cfRule type="cellIs" dxfId="20653" priority="2282" operator="lessThan">
      <formula>$C$4</formula>
    </cfRule>
  </conditionalFormatting>
  <conditionalFormatting sqref="BU39">
    <cfRule type="cellIs" dxfId="20652" priority="2283" operator="lessThan">
      <formula>$C$4</formula>
    </cfRule>
  </conditionalFormatting>
  <conditionalFormatting sqref="BU40">
    <cfRule type="cellIs" dxfId="20651" priority="2284" operator="lessThan">
      <formula>$C$4</formula>
    </cfRule>
  </conditionalFormatting>
  <conditionalFormatting sqref="BU41">
    <cfRule type="cellIs" dxfId="20650" priority="2285" operator="lessThan">
      <formula>$C$4</formula>
    </cfRule>
  </conditionalFormatting>
  <conditionalFormatting sqref="BU42">
    <cfRule type="cellIs" dxfId="20649" priority="2286" operator="lessThan">
      <formula>$C$4</formula>
    </cfRule>
  </conditionalFormatting>
  <conditionalFormatting sqref="BU43">
    <cfRule type="cellIs" dxfId="20648" priority="2287" operator="lessThan">
      <formula>$C$4</formula>
    </cfRule>
  </conditionalFormatting>
  <conditionalFormatting sqref="BU44">
    <cfRule type="cellIs" dxfId="20647" priority="2288" operator="lessThan">
      <formula>$C$4</formula>
    </cfRule>
  </conditionalFormatting>
  <conditionalFormatting sqref="BU45">
    <cfRule type="cellIs" dxfId="20646" priority="2289" operator="lessThan">
      <formula>$C$4</formula>
    </cfRule>
  </conditionalFormatting>
  <conditionalFormatting sqref="BU46">
    <cfRule type="cellIs" dxfId="20645" priority="2290" operator="lessThan">
      <formula>$C$4</formula>
    </cfRule>
  </conditionalFormatting>
  <conditionalFormatting sqref="BU47">
    <cfRule type="cellIs" dxfId="20644" priority="2291" operator="lessThan">
      <formula>$C$4</formula>
    </cfRule>
  </conditionalFormatting>
  <conditionalFormatting sqref="BU48">
    <cfRule type="cellIs" dxfId="20643" priority="2292" operator="lessThan">
      <formula>$C$4</formula>
    </cfRule>
  </conditionalFormatting>
  <conditionalFormatting sqref="BU49">
    <cfRule type="cellIs" dxfId="20642" priority="2293" operator="lessThan">
      <formula>$C$4</formula>
    </cfRule>
  </conditionalFormatting>
  <conditionalFormatting sqref="BU50">
    <cfRule type="cellIs" dxfId="20641" priority="2294" operator="lessThan">
      <formula>$C$4</formula>
    </cfRule>
  </conditionalFormatting>
  <conditionalFormatting sqref="BU51">
    <cfRule type="cellIs" dxfId="20640" priority="2295" operator="lessThan">
      <formula>$C$4</formula>
    </cfRule>
  </conditionalFormatting>
  <conditionalFormatting sqref="BU52">
    <cfRule type="cellIs" dxfId="20639" priority="2296" operator="lessThan">
      <formula>$C$4</formula>
    </cfRule>
  </conditionalFormatting>
  <conditionalFormatting sqref="BU53">
    <cfRule type="cellIs" dxfId="20638" priority="2297" operator="lessThan">
      <formula>$C$4</formula>
    </cfRule>
  </conditionalFormatting>
  <conditionalFormatting sqref="BU54">
    <cfRule type="cellIs" dxfId="20637" priority="2298" operator="lessThan">
      <formula>$C$4</formula>
    </cfRule>
  </conditionalFormatting>
  <conditionalFormatting sqref="BU55">
    <cfRule type="cellIs" dxfId="20636" priority="2299" operator="lessThan">
      <formula>$C$4</formula>
    </cfRule>
  </conditionalFormatting>
  <conditionalFormatting sqref="BU56">
    <cfRule type="cellIs" dxfId="20635" priority="2300" operator="lessThan">
      <formula>$C$4</formula>
    </cfRule>
  </conditionalFormatting>
  <conditionalFormatting sqref="BU57">
    <cfRule type="cellIs" dxfId="20634" priority="2301" operator="lessThan">
      <formula>$C$4</formula>
    </cfRule>
  </conditionalFormatting>
  <conditionalFormatting sqref="BU58">
    <cfRule type="cellIs" dxfId="20633" priority="2302" operator="lessThan">
      <formula>$C$4</formula>
    </cfRule>
  </conditionalFormatting>
  <conditionalFormatting sqref="BU59">
    <cfRule type="cellIs" dxfId="20632" priority="2303" operator="lessThan">
      <formula>$C$4</formula>
    </cfRule>
  </conditionalFormatting>
  <conditionalFormatting sqref="BU60">
    <cfRule type="cellIs" dxfId="20631" priority="2304" operator="lessThan">
      <formula>$C$4</formula>
    </cfRule>
  </conditionalFormatting>
  <conditionalFormatting sqref="BV11">
    <cfRule type="cellIs" dxfId="20630" priority="2305" operator="lessThan">
      <formula>$C$4</formula>
    </cfRule>
  </conditionalFormatting>
  <conditionalFormatting sqref="BV12">
    <cfRule type="cellIs" dxfId="20629" priority="2306" operator="lessThan">
      <formula>$C$4</formula>
    </cfRule>
  </conditionalFormatting>
  <conditionalFormatting sqref="BV13">
    <cfRule type="cellIs" dxfId="20628" priority="2307" operator="lessThan">
      <formula>$C$4</formula>
    </cfRule>
  </conditionalFormatting>
  <conditionalFormatting sqref="BV14">
    <cfRule type="cellIs" dxfId="20627" priority="2308" operator="lessThan">
      <formula>$C$4</formula>
    </cfRule>
  </conditionalFormatting>
  <conditionalFormatting sqref="BV15">
    <cfRule type="cellIs" dxfId="20626" priority="2309" operator="lessThan">
      <formula>$C$4</formula>
    </cfRule>
  </conditionalFormatting>
  <conditionalFormatting sqref="BV16">
    <cfRule type="cellIs" dxfId="20625" priority="2310" operator="lessThan">
      <formula>$C$4</formula>
    </cfRule>
  </conditionalFormatting>
  <conditionalFormatting sqref="BV17">
    <cfRule type="cellIs" dxfId="20624" priority="2311" operator="lessThan">
      <formula>$C$4</formula>
    </cfRule>
  </conditionalFormatting>
  <conditionalFormatting sqref="BV18">
    <cfRule type="cellIs" dxfId="20623" priority="2312" operator="lessThan">
      <formula>$C$4</formula>
    </cfRule>
  </conditionalFormatting>
  <conditionalFormatting sqref="BV19">
    <cfRule type="cellIs" dxfId="20622" priority="2313" operator="lessThan">
      <formula>$C$4</formula>
    </cfRule>
  </conditionalFormatting>
  <conditionalFormatting sqref="BV20">
    <cfRule type="cellIs" dxfId="20621" priority="2314" operator="lessThan">
      <formula>$C$4</formula>
    </cfRule>
  </conditionalFormatting>
  <conditionalFormatting sqref="BV21">
    <cfRule type="cellIs" dxfId="20620" priority="2315" operator="lessThan">
      <formula>$C$4</formula>
    </cfRule>
  </conditionalFormatting>
  <conditionalFormatting sqref="BV22">
    <cfRule type="cellIs" dxfId="20619" priority="2316" operator="lessThan">
      <formula>$C$4</formula>
    </cfRule>
  </conditionalFormatting>
  <conditionalFormatting sqref="BV23">
    <cfRule type="cellIs" dxfId="20618" priority="2317" operator="lessThan">
      <formula>$C$4</formula>
    </cfRule>
  </conditionalFormatting>
  <conditionalFormatting sqref="BV24">
    <cfRule type="cellIs" dxfId="20617" priority="2318" operator="lessThan">
      <formula>$C$4</formula>
    </cfRule>
  </conditionalFormatting>
  <conditionalFormatting sqref="BV25">
    <cfRule type="cellIs" dxfId="20616" priority="2319" operator="lessThan">
      <formula>$C$4</formula>
    </cfRule>
  </conditionalFormatting>
  <conditionalFormatting sqref="BV26">
    <cfRule type="cellIs" dxfId="20615" priority="2320" operator="lessThan">
      <formula>$C$4</formula>
    </cfRule>
  </conditionalFormatting>
  <conditionalFormatting sqref="BV27">
    <cfRule type="cellIs" dxfId="20614" priority="2321" operator="lessThan">
      <formula>$C$4</formula>
    </cfRule>
  </conditionalFormatting>
  <conditionalFormatting sqref="BV28">
    <cfRule type="cellIs" dxfId="20613" priority="2322" operator="lessThan">
      <formula>$C$4</formula>
    </cfRule>
  </conditionalFormatting>
  <conditionalFormatting sqref="BV29">
    <cfRule type="cellIs" dxfId="20612" priority="2323" operator="lessThan">
      <formula>$C$4</formula>
    </cfRule>
  </conditionalFormatting>
  <conditionalFormatting sqref="BV30">
    <cfRule type="cellIs" dxfId="20611" priority="2324" operator="lessThan">
      <formula>$C$4</formula>
    </cfRule>
  </conditionalFormatting>
  <conditionalFormatting sqref="BV31">
    <cfRule type="cellIs" dxfId="20610" priority="2325" operator="lessThan">
      <formula>$C$4</formula>
    </cfRule>
  </conditionalFormatting>
  <conditionalFormatting sqref="BV32">
    <cfRule type="cellIs" dxfId="20609" priority="2326" operator="lessThan">
      <formula>$C$4</formula>
    </cfRule>
  </conditionalFormatting>
  <conditionalFormatting sqref="BV33">
    <cfRule type="cellIs" dxfId="20608" priority="2327" operator="lessThan">
      <formula>$C$4</formula>
    </cfRule>
  </conditionalFormatting>
  <conditionalFormatting sqref="BV34">
    <cfRule type="cellIs" dxfId="20607" priority="2328" operator="lessThan">
      <formula>$C$4</formula>
    </cfRule>
  </conditionalFormatting>
  <conditionalFormatting sqref="BV35">
    <cfRule type="cellIs" dxfId="20606" priority="2329" operator="lessThan">
      <formula>$C$4</formula>
    </cfRule>
  </conditionalFormatting>
  <conditionalFormatting sqref="BV36">
    <cfRule type="cellIs" dxfId="20605" priority="2330" operator="lessThan">
      <formula>$C$4</formula>
    </cfRule>
  </conditionalFormatting>
  <conditionalFormatting sqref="BV37">
    <cfRule type="cellIs" dxfId="20604" priority="2331" operator="lessThan">
      <formula>$C$4</formula>
    </cfRule>
  </conditionalFormatting>
  <conditionalFormatting sqref="BV38">
    <cfRule type="cellIs" dxfId="20603" priority="2332" operator="lessThan">
      <formula>$C$4</formula>
    </cfRule>
  </conditionalFormatting>
  <conditionalFormatting sqref="BV39">
    <cfRule type="cellIs" dxfId="20602" priority="2333" operator="lessThan">
      <formula>$C$4</formula>
    </cfRule>
  </conditionalFormatting>
  <conditionalFormatting sqref="BV40">
    <cfRule type="cellIs" dxfId="20601" priority="2334" operator="lessThan">
      <formula>$C$4</formula>
    </cfRule>
  </conditionalFormatting>
  <conditionalFormatting sqref="BV41">
    <cfRule type="cellIs" dxfId="20600" priority="2335" operator="lessThan">
      <formula>$C$4</formula>
    </cfRule>
  </conditionalFormatting>
  <conditionalFormatting sqref="BV42">
    <cfRule type="cellIs" dxfId="20599" priority="2336" operator="lessThan">
      <formula>$C$4</formula>
    </cfRule>
  </conditionalFormatting>
  <conditionalFormatting sqref="BV43">
    <cfRule type="cellIs" dxfId="20598" priority="2337" operator="lessThan">
      <formula>$C$4</formula>
    </cfRule>
  </conditionalFormatting>
  <conditionalFormatting sqref="BV44">
    <cfRule type="cellIs" dxfId="20597" priority="2338" operator="lessThan">
      <formula>$C$4</formula>
    </cfRule>
  </conditionalFormatting>
  <conditionalFormatting sqref="BV45">
    <cfRule type="cellIs" dxfId="20596" priority="2339" operator="lessThan">
      <formula>$C$4</formula>
    </cfRule>
  </conditionalFormatting>
  <conditionalFormatting sqref="BV46">
    <cfRule type="cellIs" dxfId="20595" priority="2340" operator="lessThan">
      <formula>$C$4</formula>
    </cfRule>
  </conditionalFormatting>
  <conditionalFormatting sqref="BV47">
    <cfRule type="cellIs" dxfId="20594" priority="2341" operator="lessThan">
      <formula>$C$4</formula>
    </cfRule>
  </conditionalFormatting>
  <conditionalFormatting sqref="BV48">
    <cfRule type="cellIs" dxfId="20593" priority="2342" operator="lessThan">
      <formula>$C$4</formula>
    </cfRule>
  </conditionalFormatting>
  <conditionalFormatting sqref="BV49">
    <cfRule type="cellIs" dxfId="20592" priority="2343" operator="lessThan">
      <formula>$C$4</formula>
    </cfRule>
  </conditionalFormatting>
  <conditionalFormatting sqref="BV50">
    <cfRule type="cellIs" dxfId="20591" priority="2344" operator="lessThan">
      <formula>$C$4</formula>
    </cfRule>
  </conditionalFormatting>
  <conditionalFormatting sqref="BV51">
    <cfRule type="cellIs" dxfId="20590" priority="2345" operator="lessThan">
      <formula>$C$4</formula>
    </cfRule>
  </conditionalFormatting>
  <conditionalFormatting sqref="BV52">
    <cfRule type="cellIs" dxfId="20589" priority="2346" operator="lessThan">
      <formula>$C$4</formula>
    </cfRule>
  </conditionalFormatting>
  <conditionalFormatting sqref="BV53">
    <cfRule type="cellIs" dxfId="20588" priority="2347" operator="lessThan">
      <formula>$C$4</formula>
    </cfRule>
  </conditionalFormatting>
  <conditionalFormatting sqref="BV54">
    <cfRule type="cellIs" dxfId="20587" priority="2348" operator="lessThan">
      <formula>$C$4</formula>
    </cfRule>
  </conditionalFormatting>
  <conditionalFormatting sqref="BV55">
    <cfRule type="cellIs" dxfId="20586" priority="2349" operator="lessThan">
      <formula>$C$4</formula>
    </cfRule>
  </conditionalFormatting>
  <conditionalFormatting sqref="BV56">
    <cfRule type="cellIs" dxfId="20585" priority="2350" operator="lessThan">
      <formula>$C$4</formula>
    </cfRule>
  </conditionalFormatting>
  <conditionalFormatting sqref="BV57">
    <cfRule type="cellIs" dxfId="20584" priority="2351" operator="lessThan">
      <formula>$C$4</formula>
    </cfRule>
  </conditionalFormatting>
  <conditionalFormatting sqref="BV58">
    <cfRule type="cellIs" dxfId="20583" priority="2352" operator="lessThan">
      <formula>$C$4</formula>
    </cfRule>
  </conditionalFormatting>
  <conditionalFormatting sqref="BV59">
    <cfRule type="cellIs" dxfId="20582" priority="2353" operator="lessThan">
      <formula>$C$4</formula>
    </cfRule>
  </conditionalFormatting>
  <conditionalFormatting sqref="BV60">
    <cfRule type="cellIs" dxfId="20581" priority="2354" operator="lessThan">
      <formula>$C$4</formula>
    </cfRule>
  </conditionalFormatting>
  <conditionalFormatting sqref="BW11">
    <cfRule type="cellIs" dxfId="20580" priority="2355" operator="lessThan">
      <formula>$C$4</formula>
    </cfRule>
  </conditionalFormatting>
  <conditionalFormatting sqref="BW12">
    <cfRule type="cellIs" dxfId="20579" priority="2356" operator="lessThan">
      <formula>$C$4</formula>
    </cfRule>
  </conditionalFormatting>
  <conditionalFormatting sqref="BW13">
    <cfRule type="cellIs" dxfId="20578" priority="2357" operator="lessThan">
      <formula>$C$4</formula>
    </cfRule>
  </conditionalFormatting>
  <conditionalFormatting sqref="BW14">
    <cfRule type="cellIs" dxfId="20577" priority="2358" operator="lessThan">
      <formula>$C$4</formula>
    </cfRule>
  </conditionalFormatting>
  <conditionalFormatting sqref="BW15">
    <cfRule type="cellIs" dxfId="20576" priority="2359" operator="lessThan">
      <formula>$C$4</formula>
    </cfRule>
  </conditionalFormatting>
  <conditionalFormatting sqref="BW16">
    <cfRule type="cellIs" dxfId="20575" priority="2360" operator="lessThan">
      <formula>$C$4</formula>
    </cfRule>
  </conditionalFormatting>
  <conditionalFormatting sqref="BW17">
    <cfRule type="cellIs" dxfId="20574" priority="2361" operator="lessThan">
      <formula>$C$4</formula>
    </cfRule>
  </conditionalFormatting>
  <conditionalFormatting sqref="BW18">
    <cfRule type="cellIs" dxfId="20573" priority="2362" operator="lessThan">
      <formula>$C$4</formula>
    </cfRule>
  </conditionalFormatting>
  <conditionalFormatting sqref="BW19">
    <cfRule type="cellIs" dxfId="20572" priority="2363" operator="lessThan">
      <formula>$C$4</formula>
    </cfRule>
  </conditionalFormatting>
  <conditionalFormatting sqref="BW20">
    <cfRule type="cellIs" dxfId="20571" priority="2364" operator="lessThan">
      <formula>$C$4</formula>
    </cfRule>
  </conditionalFormatting>
  <conditionalFormatting sqref="BW21">
    <cfRule type="cellIs" dxfId="20570" priority="2365" operator="lessThan">
      <formula>$C$4</formula>
    </cfRule>
  </conditionalFormatting>
  <conditionalFormatting sqref="BW22">
    <cfRule type="cellIs" dxfId="20569" priority="2366" operator="lessThan">
      <formula>$C$4</formula>
    </cfRule>
  </conditionalFormatting>
  <conditionalFormatting sqref="BW23">
    <cfRule type="cellIs" dxfId="20568" priority="2367" operator="lessThan">
      <formula>$C$4</formula>
    </cfRule>
  </conditionalFormatting>
  <conditionalFormatting sqref="BW24">
    <cfRule type="cellIs" dxfId="20567" priority="2368" operator="lessThan">
      <formula>$C$4</formula>
    </cfRule>
  </conditionalFormatting>
  <conditionalFormatting sqref="BW25">
    <cfRule type="cellIs" dxfId="20566" priority="2369" operator="lessThan">
      <formula>$C$4</formula>
    </cfRule>
  </conditionalFormatting>
  <conditionalFormatting sqref="BW26">
    <cfRule type="cellIs" dxfId="20565" priority="2370" operator="lessThan">
      <formula>$C$4</formula>
    </cfRule>
  </conditionalFormatting>
  <conditionalFormatting sqref="BW27">
    <cfRule type="cellIs" dxfId="20564" priority="2371" operator="lessThan">
      <formula>$C$4</formula>
    </cfRule>
  </conditionalFormatting>
  <conditionalFormatting sqref="BW28">
    <cfRule type="cellIs" dxfId="20563" priority="2372" operator="lessThan">
      <formula>$C$4</formula>
    </cfRule>
  </conditionalFormatting>
  <conditionalFormatting sqref="BW29">
    <cfRule type="cellIs" dxfId="20562" priority="2373" operator="lessThan">
      <formula>$C$4</formula>
    </cfRule>
  </conditionalFormatting>
  <conditionalFormatting sqref="BW30">
    <cfRule type="cellIs" dxfId="20561" priority="2374" operator="lessThan">
      <formula>$C$4</formula>
    </cfRule>
  </conditionalFormatting>
  <conditionalFormatting sqref="BW31">
    <cfRule type="cellIs" dxfId="20560" priority="2375" operator="lessThan">
      <formula>$C$4</formula>
    </cfRule>
  </conditionalFormatting>
  <conditionalFormatting sqref="BW32">
    <cfRule type="cellIs" dxfId="20559" priority="2376" operator="lessThan">
      <formula>$C$4</formula>
    </cfRule>
  </conditionalFormatting>
  <conditionalFormatting sqref="BW33">
    <cfRule type="cellIs" dxfId="20558" priority="2377" operator="lessThan">
      <formula>$C$4</formula>
    </cfRule>
  </conditionalFormatting>
  <conditionalFormatting sqref="BW34">
    <cfRule type="cellIs" dxfId="20557" priority="2378" operator="lessThan">
      <formula>$C$4</formula>
    </cfRule>
  </conditionalFormatting>
  <conditionalFormatting sqref="BW35">
    <cfRule type="cellIs" dxfId="20556" priority="2379" operator="lessThan">
      <formula>$C$4</formula>
    </cfRule>
  </conditionalFormatting>
  <conditionalFormatting sqref="BW36">
    <cfRule type="cellIs" dxfId="20555" priority="2380" operator="lessThan">
      <formula>$C$4</formula>
    </cfRule>
  </conditionalFormatting>
  <conditionalFormatting sqref="BW37">
    <cfRule type="cellIs" dxfId="20554" priority="2381" operator="lessThan">
      <formula>$C$4</formula>
    </cfRule>
  </conditionalFormatting>
  <conditionalFormatting sqref="BW38">
    <cfRule type="cellIs" dxfId="20553" priority="2382" operator="lessThan">
      <formula>$C$4</formula>
    </cfRule>
  </conditionalFormatting>
  <conditionalFormatting sqref="BW39">
    <cfRule type="cellIs" dxfId="20552" priority="2383" operator="lessThan">
      <formula>$C$4</formula>
    </cfRule>
  </conditionalFormatting>
  <conditionalFormatting sqref="BW40">
    <cfRule type="cellIs" dxfId="20551" priority="2384" operator="lessThan">
      <formula>$C$4</formula>
    </cfRule>
  </conditionalFormatting>
  <conditionalFormatting sqref="BW41">
    <cfRule type="cellIs" dxfId="20550" priority="2385" operator="lessThan">
      <formula>$C$4</formula>
    </cfRule>
  </conditionalFormatting>
  <conditionalFormatting sqref="BW42">
    <cfRule type="cellIs" dxfId="20549" priority="2386" operator="lessThan">
      <formula>$C$4</formula>
    </cfRule>
  </conditionalFormatting>
  <conditionalFormatting sqref="BW43">
    <cfRule type="cellIs" dxfId="20548" priority="2387" operator="lessThan">
      <formula>$C$4</formula>
    </cfRule>
  </conditionalFormatting>
  <conditionalFormatting sqref="BW44">
    <cfRule type="cellIs" dxfId="20547" priority="2388" operator="lessThan">
      <formula>$C$4</formula>
    </cfRule>
  </conditionalFormatting>
  <conditionalFormatting sqref="BW45">
    <cfRule type="cellIs" dxfId="20546" priority="2389" operator="lessThan">
      <formula>$C$4</formula>
    </cfRule>
  </conditionalFormatting>
  <conditionalFormatting sqref="BW46">
    <cfRule type="cellIs" dxfId="20545" priority="2390" operator="lessThan">
      <formula>$C$4</formula>
    </cfRule>
  </conditionalFormatting>
  <conditionalFormatting sqref="BW47">
    <cfRule type="cellIs" dxfId="20544" priority="2391" operator="lessThan">
      <formula>$C$4</formula>
    </cfRule>
  </conditionalFormatting>
  <conditionalFormatting sqref="BW48">
    <cfRule type="cellIs" dxfId="20543" priority="2392" operator="lessThan">
      <formula>$C$4</formula>
    </cfRule>
  </conditionalFormatting>
  <conditionalFormatting sqref="BW49">
    <cfRule type="cellIs" dxfId="20542" priority="2393" operator="lessThan">
      <formula>$C$4</formula>
    </cfRule>
  </conditionalFormatting>
  <conditionalFormatting sqref="BW50">
    <cfRule type="cellIs" dxfId="20541" priority="2394" operator="lessThan">
      <formula>$C$4</formula>
    </cfRule>
  </conditionalFormatting>
  <conditionalFormatting sqref="BW51">
    <cfRule type="cellIs" dxfId="20540" priority="2395" operator="lessThan">
      <formula>$C$4</formula>
    </cfRule>
  </conditionalFormatting>
  <conditionalFormatting sqref="BW52">
    <cfRule type="cellIs" dxfId="20539" priority="2396" operator="lessThan">
      <formula>$C$4</formula>
    </cfRule>
  </conditionalFormatting>
  <conditionalFormatting sqref="BW53">
    <cfRule type="cellIs" dxfId="20538" priority="2397" operator="lessThan">
      <formula>$C$4</formula>
    </cfRule>
  </conditionalFormatting>
  <conditionalFormatting sqref="BW54">
    <cfRule type="cellIs" dxfId="20537" priority="2398" operator="lessThan">
      <formula>$C$4</formula>
    </cfRule>
  </conditionalFormatting>
  <conditionalFormatting sqref="BW55">
    <cfRule type="cellIs" dxfId="20536" priority="2399" operator="lessThan">
      <formula>$C$4</formula>
    </cfRule>
  </conditionalFormatting>
  <conditionalFormatting sqref="BW56">
    <cfRule type="cellIs" dxfId="20535" priority="2400" operator="lessThan">
      <formula>$C$4</formula>
    </cfRule>
  </conditionalFormatting>
  <conditionalFormatting sqref="BW57">
    <cfRule type="cellIs" dxfId="20534" priority="2401" operator="lessThan">
      <formula>$C$4</formula>
    </cfRule>
  </conditionalFormatting>
  <conditionalFormatting sqref="BW58">
    <cfRule type="cellIs" dxfId="20533" priority="2402" operator="lessThan">
      <formula>$C$4</formula>
    </cfRule>
  </conditionalFormatting>
  <conditionalFormatting sqref="BW59">
    <cfRule type="cellIs" dxfId="20532" priority="2403" operator="lessThan">
      <formula>$C$4</formula>
    </cfRule>
  </conditionalFormatting>
  <conditionalFormatting sqref="BW60">
    <cfRule type="cellIs" dxfId="20531" priority="2404" operator="lessThan">
      <formula>$C$4</formula>
    </cfRule>
  </conditionalFormatting>
  <conditionalFormatting sqref="BX11">
    <cfRule type="cellIs" dxfId="20530" priority="2405" operator="lessThan">
      <formula>$C$4</formula>
    </cfRule>
  </conditionalFormatting>
  <conditionalFormatting sqref="BX12">
    <cfRule type="cellIs" dxfId="20529" priority="2406" operator="lessThan">
      <formula>$C$4</formula>
    </cfRule>
  </conditionalFormatting>
  <conditionalFormatting sqref="BX13">
    <cfRule type="cellIs" dxfId="20528" priority="2407" operator="lessThan">
      <formula>$C$4</formula>
    </cfRule>
  </conditionalFormatting>
  <conditionalFormatting sqref="BX14">
    <cfRule type="cellIs" dxfId="20527" priority="2408" operator="lessThan">
      <formula>$C$4</formula>
    </cfRule>
  </conditionalFormatting>
  <conditionalFormatting sqref="BX15">
    <cfRule type="cellIs" dxfId="20526" priority="2409" operator="lessThan">
      <formula>$C$4</formula>
    </cfRule>
  </conditionalFormatting>
  <conditionalFormatting sqref="BX16">
    <cfRule type="cellIs" dxfId="20525" priority="2410" operator="lessThan">
      <formula>$C$4</formula>
    </cfRule>
  </conditionalFormatting>
  <conditionalFormatting sqref="BX17">
    <cfRule type="cellIs" dxfId="20524" priority="2411" operator="lessThan">
      <formula>$C$4</formula>
    </cfRule>
  </conditionalFormatting>
  <conditionalFormatting sqref="BX18">
    <cfRule type="cellIs" dxfId="20523" priority="2412" operator="lessThan">
      <formula>$C$4</formula>
    </cfRule>
  </conditionalFormatting>
  <conditionalFormatting sqref="BX19">
    <cfRule type="cellIs" dxfId="20522" priority="2413" operator="lessThan">
      <formula>$C$4</formula>
    </cfRule>
  </conditionalFormatting>
  <conditionalFormatting sqref="BX20">
    <cfRule type="cellIs" dxfId="20521" priority="2414" operator="lessThan">
      <formula>$C$4</formula>
    </cfRule>
  </conditionalFormatting>
  <conditionalFormatting sqref="BX21">
    <cfRule type="cellIs" dxfId="20520" priority="2415" operator="lessThan">
      <formula>$C$4</formula>
    </cfRule>
  </conditionalFormatting>
  <conditionalFormatting sqref="BX22">
    <cfRule type="cellIs" dxfId="20519" priority="2416" operator="lessThan">
      <formula>$C$4</formula>
    </cfRule>
  </conditionalFormatting>
  <conditionalFormatting sqref="BX23">
    <cfRule type="cellIs" dxfId="20518" priority="2417" operator="lessThan">
      <formula>$C$4</formula>
    </cfRule>
  </conditionalFormatting>
  <conditionalFormatting sqref="BX24">
    <cfRule type="cellIs" dxfId="20517" priority="2418" operator="lessThan">
      <formula>$C$4</formula>
    </cfRule>
  </conditionalFormatting>
  <conditionalFormatting sqref="BX25">
    <cfRule type="cellIs" dxfId="20516" priority="2419" operator="lessThan">
      <formula>$C$4</formula>
    </cfRule>
  </conditionalFormatting>
  <conditionalFormatting sqref="BX26">
    <cfRule type="cellIs" dxfId="20515" priority="2420" operator="lessThan">
      <formula>$C$4</formula>
    </cfRule>
  </conditionalFormatting>
  <conditionalFormatting sqref="BX27">
    <cfRule type="cellIs" dxfId="20514" priority="2421" operator="lessThan">
      <formula>$C$4</formula>
    </cfRule>
  </conditionalFormatting>
  <conditionalFormatting sqref="BX28">
    <cfRule type="cellIs" dxfId="20513" priority="2422" operator="lessThan">
      <formula>$C$4</formula>
    </cfRule>
  </conditionalFormatting>
  <conditionalFormatting sqref="BX29">
    <cfRule type="cellIs" dxfId="20512" priority="2423" operator="lessThan">
      <formula>$C$4</formula>
    </cfRule>
  </conditionalFormatting>
  <conditionalFormatting sqref="BX30">
    <cfRule type="cellIs" dxfId="20511" priority="2424" operator="lessThan">
      <formula>$C$4</formula>
    </cfRule>
  </conditionalFormatting>
  <conditionalFormatting sqref="BX31">
    <cfRule type="cellIs" dxfId="20510" priority="2425" operator="lessThan">
      <formula>$C$4</formula>
    </cfRule>
  </conditionalFormatting>
  <conditionalFormatting sqref="BX32">
    <cfRule type="cellIs" dxfId="20509" priority="2426" operator="lessThan">
      <formula>$C$4</formula>
    </cfRule>
  </conditionalFormatting>
  <conditionalFormatting sqref="BX33">
    <cfRule type="cellIs" dxfId="20508" priority="2427" operator="lessThan">
      <formula>$C$4</formula>
    </cfRule>
  </conditionalFormatting>
  <conditionalFormatting sqref="BX34">
    <cfRule type="cellIs" dxfId="20507" priority="2428" operator="lessThan">
      <formula>$C$4</formula>
    </cfRule>
  </conditionalFormatting>
  <conditionalFormatting sqref="BX35">
    <cfRule type="cellIs" dxfId="20506" priority="2429" operator="lessThan">
      <formula>$C$4</formula>
    </cfRule>
  </conditionalFormatting>
  <conditionalFormatting sqref="BX36">
    <cfRule type="cellIs" dxfId="20505" priority="2430" operator="lessThan">
      <formula>$C$4</formula>
    </cfRule>
  </conditionalFormatting>
  <conditionalFormatting sqref="BX37">
    <cfRule type="cellIs" dxfId="20504" priority="2431" operator="lessThan">
      <formula>$C$4</formula>
    </cfRule>
  </conditionalFormatting>
  <conditionalFormatting sqref="BX38">
    <cfRule type="cellIs" dxfId="20503" priority="2432" operator="lessThan">
      <formula>$C$4</formula>
    </cfRule>
  </conditionalFormatting>
  <conditionalFormatting sqref="BX39">
    <cfRule type="cellIs" dxfId="20502" priority="2433" operator="lessThan">
      <formula>$C$4</formula>
    </cfRule>
  </conditionalFormatting>
  <conditionalFormatting sqref="BX40">
    <cfRule type="cellIs" dxfId="20501" priority="2434" operator="lessThan">
      <formula>$C$4</formula>
    </cfRule>
  </conditionalFormatting>
  <conditionalFormatting sqref="BX41">
    <cfRule type="cellIs" dxfId="20500" priority="2435" operator="lessThan">
      <formula>$C$4</formula>
    </cfRule>
  </conditionalFormatting>
  <conditionalFormatting sqref="BX42">
    <cfRule type="cellIs" dxfId="20499" priority="2436" operator="lessThan">
      <formula>$C$4</formula>
    </cfRule>
  </conditionalFormatting>
  <conditionalFormatting sqref="BX43">
    <cfRule type="cellIs" dxfId="20498" priority="2437" operator="lessThan">
      <formula>$C$4</formula>
    </cfRule>
  </conditionalFormatting>
  <conditionalFormatting sqref="BX44">
    <cfRule type="cellIs" dxfId="20497" priority="2438" operator="lessThan">
      <formula>$C$4</formula>
    </cfRule>
  </conditionalFormatting>
  <conditionalFormatting sqref="BX45">
    <cfRule type="cellIs" dxfId="20496" priority="2439" operator="lessThan">
      <formula>$C$4</formula>
    </cfRule>
  </conditionalFormatting>
  <conditionalFormatting sqref="BX46">
    <cfRule type="cellIs" dxfId="20495" priority="2440" operator="lessThan">
      <formula>$C$4</formula>
    </cfRule>
  </conditionalFormatting>
  <conditionalFormatting sqref="BX47">
    <cfRule type="cellIs" dxfId="20494" priority="2441" operator="lessThan">
      <formula>$C$4</formula>
    </cfRule>
  </conditionalFormatting>
  <conditionalFormatting sqref="BX48">
    <cfRule type="cellIs" dxfId="20493" priority="2442" operator="lessThan">
      <formula>$C$4</formula>
    </cfRule>
  </conditionalFormatting>
  <conditionalFormatting sqref="BX49">
    <cfRule type="cellIs" dxfId="20492" priority="2443" operator="lessThan">
      <formula>$C$4</formula>
    </cfRule>
  </conditionalFormatting>
  <conditionalFormatting sqref="BX50">
    <cfRule type="cellIs" dxfId="20491" priority="2444" operator="lessThan">
      <formula>$C$4</formula>
    </cfRule>
  </conditionalFormatting>
  <conditionalFormatting sqref="BX51">
    <cfRule type="cellIs" dxfId="20490" priority="2445" operator="lessThan">
      <formula>$C$4</formula>
    </cfRule>
  </conditionalFormatting>
  <conditionalFormatting sqref="BX52">
    <cfRule type="cellIs" dxfId="20489" priority="2446" operator="lessThan">
      <formula>$C$4</formula>
    </cfRule>
  </conditionalFormatting>
  <conditionalFormatting sqref="BX53">
    <cfRule type="cellIs" dxfId="20488" priority="2447" operator="lessThan">
      <formula>$C$4</formula>
    </cfRule>
  </conditionalFormatting>
  <conditionalFormatting sqref="BX54">
    <cfRule type="cellIs" dxfId="20487" priority="2448" operator="lessThan">
      <formula>$C$4</formula>
    </cfRule>
  </conditionalFormatting>
  <conditionalFormatting sqref="BX55">
    <cfRule type="cellIs" dxfId="20486" priority="2449" operator="lessThan">
      <formula>$C$4</formula>
    </cfRule>
  </conditionalFormatting>
  <conditionalFormatting sqref="BX56">
    <cfRule type="cellIs" dxfId="20485" priority="2450" operator="lessThan">
      <formula>$C$4</formula>
    </cfRule>
  </conditionalFormatting>
  <conditionalFormatting sqref="BX57">
    <cfRule type="cellIs" dxfId="20484" priority="2451" operator="lessThan">
      <formula>$C$4</formula>
    </cfRule>
  </conditionalFormatting>
  <conditionalFormatting sqref="BX58">
    <cfRule type="cellIs" dxfId="20483" priority="2452" operator="lessThan">
      <formula>$C$4</formula>
    </cfRule>
  </conditionalFormatting>
  <conditionalFormatting sqref="BX59">
    <cfRule type="cellIs" dxfId="20482" priority="2453" operator="lessThan">
      <formula>$C$4</formula>
    </cfRule>
  </conditionalFormatting>
  <conditionalFormatting sqref="BX60">
    <cfRule type="cellIs" dxfId="20481" priority="2454" operator="lessThan">
      <formula>$C$4</formula>
    </cfRule>
  </conditionalFormatting>
  <conditionalFormatting sqref="BY11">
    <cfRule type="cellIs" dxfId="20480" priority="2455" operator="lessThan">
      <formula>$C$4</formula>
    </cfRule>
  </conditionalFormatting>
  <conditionalFormatting sqref="BY12">
    <cfRule type="cellIs" dxfId="20479" priority="2456" operator="lessThan">
      <formula>$C$4</formula>
    </cfRule>
  </conditionalFormatting>
  <conditionalFormatting sqref="BY13">
    <cfRule type="cellIs" dxfId="20478" priority="2457" operator="lessThan">
      <formula>$C$4</formula>
    </cfRule>
  </conditionalFormatting>
  <conditionalFormatting sqref="BY14">
    <cfRule type="cellIs" dxfId="20477" priority="2458" operator="lessThan">
      <formula>$C$4</formula>
    </cfRule>
  </conditionalFormatting>
  <conditionalFormatting sqref="BY15">
    <cfRule type="cellIs" dxfId="20476" priority="2459" operator="lessThan">
      <formula>$C$4</formula>
    </cfRule>
  </conditionalFormatting>
  <conditionalFormatting sqref="BY16">
    <cfRule type="cellIs" dxfId="20475" priority="2460" operator="lessThan">
      <formula>$C$4</formula>
    </cfRule>
  </conditionalFormatting>
  <conditionalFormatting sqref="BY17">
    <cfRule type="cellIs" dxfId="20474" priority="2461" operator="lessThan">
      <formula>$C$4</formula>
    </cfRule>
  </conditionalFormatting>
  <conditionalFormatting sqref="BY18">
    <cfRule type="cellIs" dxfId="20473" priority="2462" operator="lessThan">
      <formula>$C$4</formula>
    </cfRule>
  </conditionalFormatting>
  <conditionalFormatting sqref="BY19">
    <cfRule type="cellIs" dxfId="20472" priority="2463" operator="lessThan">
      <formula>$C$4</formula>
    </cfRule>
  </conditionalFormatting>
  <conditionalFormatting sqref="BY20">
    <cfRule type="cellIs" dxfId="20471" priority="2464" operator="lessThan">
      <formula>$C$4</formula>
    </cfRule>
  </conditionalFormatting>
  <conditionalFormatting sqref="BY21">
    <cfRule type="cellIs" dxfId="20470" priority="2465" operator="lessThan">
      <formula>$C$4</formula>
    </cfRule>
  </conditionalFormatting>
  <conditionalFormatting sqref="BY22">
    <cfRule type="cellIs" dxfId="20469" priority="2466" operator="lessThan">
      <formula>$C$4</formula>
    </cfRule>
  </conditionalFormatting>
  <conditionalFormatting sqref="BY23">
    <cfRule type="cellIs" dxfId="20468" priority="2467" operator="lessThan">
      <formula>$C$4</formula>
    </cfRule>
  </conditionalFormatting>
  <conditionalFormatting sqref="BY24">
    <cfRule type="cellIs" dxfId="20467" priority="2468" operator="lessThan">
      <formula>$C$4</formula>
    </cfRule>
  </conditionalFormatting>
  <conditionalFormatting sqref="BY25">
    <cfRule type="cellIs" dxfId="20466" priority="2469" operator="lessThan">
      <formula>$C$4</formula>
    </cfRule>
  </conditionalFormatting>
  <conditionalFormatting sqref="BY26">
    <cfRule type="cellIs" dxfId="20465" priority="2470" operator="lessThan">
      <formula>$C$4</formula>
    </cfRule>
  </conditionalFormatting>
  <conditionalFormatting sqref="BY27">
    <cfRule type="cellIs" dxfId="20464" priority="2471" operator="lessThan">
      <formula>$C$4</formula>
    </cfRule>
  </conditionalFormatting>
  <conditionalFormatting sqref="BY28">
    <cfRule type="cellIs" dxfId="20463" priority="2472" operator="lessThan">
      <formula>$C$4</formula>
    </cfRule>
  </conditionalFormatting>
  <conditionalFormatting sqref="BY29">
    <cfRule type="cellIs" dxfId="20462" priority="2473" operator="lessThan">
      <formula>$C$4</formula>
    </cfRule>
  </conditionalFormatting>
  <conditionalFormatting sqref="BY30">
    <cfRule type="cellIs" dxfId="20461" priority="2474" operator="lessThan">
      <formula>$C$4</formula>
    </cfRule>
  </conditionalFormatting>
  <conditionalFormatting sqref="BY31">
    <cfRule type="cellIs" dxfId="20460" priority="2475" operator="lessThan">
      <formula>$C$4</formula>
    </cfRule>
  </conditionalFormatting>
  <conditionalFormatting sqref="BY32">
    <cfRule type="cellIs" dxfId="20459" priority="2476" operator="lessThan">
      <formula>$C$4</formula>
    </cfRule>
  </conditionalFormatting>
  <conditionalFormatting sqref="BY33">
    <cfRule type="cellIs" dxfId="20458" priority="2477" operator="lessThan">
      <formula>$C$4</formula>
    </cfRule>
  </conditionalFormatting>
  <conditionalFormatting sqref="BY34">
    <cfRule type="cellIs" dxfId="20457" priority="2478" operator="lessThan">
      <formula>$C$4</formula>
    </cfRule>
  </conditionalFormatting>
  <conditionalFormatting sqref="BY35">
    <cfRule type="cellIs" dxfId="20456" priority="2479" operator="lessThan">
      <formula>$C$4</formula>
    </cfRule>
  </conditionalFormatting>
  <conditionalFormatting sqref="BY36">
    <cfRule type="cellIs" dxfId="20455" priority="2480" operator="lessThan">
      <formula>$C$4</formula>
    </cfRule>
  </conditionalFormatting>
  <conditionalFormatting sqref="BY37">
    <cfRule type="cellIs" dxfId="20454" priority="2481" operator="lessThan">
      <formula>$C$4</formula>
    </cfRule>
  </conditionalFormatting>
  <conditionalFormatting sqref="BY38">
    <cfRule type="cellIs" dxfId="20453" priority="2482" operator="lessThan">
      <formula>$C$4</formula>
    </cfRule>
  </conditionalFormatting>
  <conditionalFormatting sqref="BY39">
    <cfRule type="cellIs" dxfId="20452" priority="2483" operator="lessThan">
      <formula>$C$4</formula>
    </cfRule>
  </conditionalFormatting>
  <conditionalFormatting sqref="BY40">
    <cfRule type="cellIs" dxfId="20451" priority="2484" operator="lessThan">
      <formula>$C$4</formula>
    </cfRule>
  </conditionalFormatting>
  <conditionalFormatting sqref="BY41">
    <cfRule type="cellIs" dxfId="20450" priority="2485" operator="lessThan">
      <formula>$C$4</formula>
    </cfRule>
  </conditionalFormatting>
  <conditionalFormatting sqref="BY42">
    <cfRule type="cellIs" dxfId="20449" priority="2486" operator="lessThan">
      <formula>$C$4</formula>
    </cfRule>
  </conditionalFormatting>
  <conditionalFormatting sqref="BY43">
    <cfRule type="cellIs" dxfId="20448" priority="2487" operator="lessThan">
      <formula>$C$4</formula>
    </cfRule>
  </conditionalFormatting>
  <conditionalFormatting sqref="BY44">
    <cfRule type="cellIs" dxfId="20447" priority="2488" operator="lessThan">
      <formula>$C$4</formula>
    </cfRule>
  </conditionalFormatting>
  <conditionalFormatting sqref="BY45">
    <cfRule type="cellIs" dxfId="20446" priority="2489" operator="lessThan">
      <formula>$C$4</formula>
    </cfRule>
  </conditionalFormatting>
  <conditionalFormatting sqref="BY46">
    <cfRule type="cellIs" dxfId="20445" priority="2490" operator="lessThan">
      <formula>$C$4</formula>
    </cfRule>
  </conditionalFormatting>
  <conditionalFormatting sqref="BY47">
    <cfRule type="cellIs" dxfId="20444" priority="2491" operator="lessThan">
      <formula>$C$4</formula>
    </cfRule>
  </conditionalFormatting>
  <conditionalFormatting sqref="BY48">
    <cfRule type="cellIs" dxfId="20443" priority="2492" operator="lessThan">
      <formula>$C$4</formula>
    </cfRule>
  </conditionalFormatting>
  <conditionalFormatting sqref="BY49">
    <cfRule type="cellIs" dxfId="20442" priority="2493" operator="lessThan">
      <formula>$C$4</formula>
    </cfRule>
  </conditionalFormatting>
  <conditionalFormatting sqref="BY50">
    <cfRule type="cellIs" dxfId="20441" priority="2494" operator="lessThan">
      <formula>$C$4</formula>
    </cfRule>
  </conditionalFormatting>
  <conditionalFormatting sqref="BY51">
    <cfRule type="cellIs" dxfId="20440" priority="2495" operator="lessThan">
      <formula>$C$4</formula>
    </cfRule>
  </conditionalFormatting>
  <conditionalFormatting sqref="BY52">
    <cfRule type="cellIs" dxfId="20439" priority="2496" operator="lessThan">
      <formula>$C$4</formula>
    </cfRule>
  </conditionalFormatting>
  <conditionalFormatting sqref="BY53">
    <cfRule type="cellIs" dxfId="20438" priority="2497" operator="lessThan">
      <formula>$C$4</formula>
    </cfRule>
  </conditionalFormatting>
  <conditionalFormatting sqref="BY54">
    <cfRule type="cellIs" dxfId="20437" priority="2498" operator="lessThan">
      <formula>$C$4</formula>
    </cfRule>
  </conditionalFormatting>
  <conditionalFormatting sqref="BY55">
    <cfRule type="cellIs" dxfId="20436" priority="2499" operator="lessThan">
      <formula>$C$4</formula>
    </cfRule>
  </conditionalFormatting>
  <conditionalFormatting sqref="BY56">
    <cfRule type="cellIs" dxfId="20435" priority="2500" operator="lessThan">
      <formula>$C$4</formula>
    </cfRule>
  </conditionalFormatting>
  <conditionalFormatting sqref="BY57">
    <cfRule type="cellIs" dxfId="20434" priority="2501" operator="lessThan">
      <formula>$C$4</formula>
    </cfRule>
  </conditionalFormatting>
  <conditionalFormatting sqref="BY58">
    <cfRule type="cellIs" dxfId="20433" priority="2502" operator="lessThan">
      <formula>$C$4</formula>
    </cfRule>
  </conditionalFormatting>
  <conditionalFormatting sqref="BY59">
    <cfRule type="cellIs" dxfId="20432" priority="2503" operator="lessThan">
      <formula>$C$4</formula>
    </cfRule>
  </conditionalFormatting>
  <conditionalFormatting sqref="BY60">
    <cfRule type="cellIs" dxfId="20431" priority="2504" operator="lessThan">
      <formula>$C$4</formula>
    </cfRule>
  </conditionalFormatting>
  <conditionalFormatting sqref="BZ11">
    <cfRule type="cellIs" dxfId="20430" priority="2505" operator="lessThan">
      <formula>$C$4</formula>
    </cfRule>
  </conditionalFormatting>
  <conditionalFormatting sqref="BZ12">
    <cfRule type="cellIs" dxfId="20429" priority="2506" operator="lessThan">
      <formula>$C$4</formula>
    </cfRule>
  </conditionalFormatting>
  <conditionalFormatting sqref="BZ13">
    <cfRule type="cellIs" dxfId="20428" priority="2507" operator="lessThan">
      <formula>$C$4</formula>
    </cfRule>
  </conditionalFormatting>
  <conditionalFormatting sqref="BZ14">
    <cfRule type="cellIs" dxfId="20427" priority="2508" operator="lessThan">
      <formula>$C$4</formula>
    </cfRule>
  </conditionalFormatting>
  <conditionalFormatting sqref="BZ15">
    <cfRule type="cellIs" dxfId="20426" priority="2509" operator="lessThan">
      <formula>$C$4</formula>
    </cfRule>
  </conditionalFormatting>
  <conditionalFormatting sqref="BZ16">
    <cfRule type="cellIs" dxfId="20425" priority="2510" operator="lessThan">
      <formula>$C$4</formula>
    </cfRule>
  </conditionalFormatting>
  <conditionalFormatting sqref="BZ17">
    <cfRule type="cellIs" dxfId="20424" priority="2511" operator="lessThan">
      <formula>$C$4</formula>
    </cfRule>
  </conditionalFormatting>
  <conditionalFormatting sqref="BZ18">
    <cfRule type="cellIs" dxfId="20423" priority="2512" operator="lessThan">
      <formula>$C$4</formula>
    </cfRule>
  </conditionalFormatting>
  <conditionalFormatting sqref="BZ19">
    <cfRule type="cellIs" dxfId="20422" priority="2513" operator="lessThan">
      <formula>$C$4</formula>
    </cfRule>
  </conditionalFormatting>
  <conditionalFormatting sqref="BZ20">
    <cfRule type="cellIs" dxfId="20421" priority="2514" operator="lessThan">
      <formula>$C$4</formula>
    </cfRule>
  </conditionalFormatting>
  <conditionalFormatting sqref="BZ21">
    <cfRule type="cellIs" dxfId="20420" priority="2515" operator="lessThan">
      <formula>$C$4</formula>
    </cfRule>
  </conditionalFormatting>
  <conditionalFormatting sqref="BZ22">
    <cfRule type="cellIs" dxfId="20419" priority="2516" operator="lessThan">
      <formula>$C$4</formula>
    </cfRule>
  </conditionalFormatting>
  <conditionalFormatting sqref="BZ23">
    <cfRule type="cellIs" dxfId="20418" priority="2517" operator="lessThan">
      <formula>$C$4</formula>
    </cfRule>
  </conditionalFormatting>
  <conditionalFormatting sqref="BZ24">
    <cfRule type="cellIs" dxfId="20417" priority="2518" operator="lessThan">
      <formula>$C$4</formula>
    </cfRule>
  </conditionalFormatting>
  <conditionalFormatting sqref="BZ25">
    <cfRule type="cellIs" dxfId="20416" priority="2519" operator="lessThan">
      <formula>$C$4</formula>
    </cfRule>
  </conditionalFormatting>
  <conditionalFormatting sqref="BZ26">
    <cfRule type="cellIs" dxfId="20415" priority="2520" operator="lessThan">
      <formula>$C$4</formula>
    </cfRule>
  </conditionalFormatting>
  <conditionalFormatting sqref="BZ27">
    <cfRule type="cellIs" dxfId="20414" priority="2521" operator="lessThan">
      <formula>$C$4</formula>
    </cfRule>
  </conditionalFormatting>
  <conditionalFormatting sqref="BZ28">
    <cfRule type="cellIs" dxfId="20413" priority="2522" operator="lessThan">
      <formula>$C$4</formula>
    </cfRule>
  </conditionalFormatting>
  <conditionalFormatting sqref="BZ29">
    <cfRule type="cellIs" dxfId="20412" priority="2523" operator="lessThan">
      <formula>$C$4</formula>
    </cfRule>
  </conditionalFormatting>
  <conditionalFormatting sqref="BZ30">
    <cfRule type="cellIs" dxfId="20411" priority="2524" operator="lessThan">
      <formula>$C$4</formula>
    </cfRule>
  </conditionalFormatting>
  <conditionalFormatting sqref="BZ31">
    <cfRule type="cellIs" dxfId="20410" priority="2525" operator="lessThan">
      <formula>$C$4</formula>
    </cfRule>
  </conditionalFormatting>
  <conditionalFormatting sqref="BZ32">
    <cfRule type="cellIs" dxfId="20409" priority="2526" operator="lessThan">
      <formula>$C$4</formula>
    </cfRule>
  </conditionalFormatting>
  <conditionalFormatting sqref="BZ33">
    <cfRule type="cellIs" dxfId="20408" priority="2527" operator="lessThan">
      <formula>$C$4</formula>
    </cfRule>
  </conditionalFormatting>
  <conditionalFormatting sqref="BZ34">
    <cfRule type="cellIs" dxfId="20407" priority="2528" operator="lessThan">
      <formula>$C$4</formula>
    </cfRule>
  </conditionalFormatting>
  <conditionalFormatting sqref="BZ35">
    <cfRule type="cellIs" dxfId="20406" priority="2529" operator="lessThan">
      <formula>$C$4</formula>
    </cfRule>
  </conditionalFormatting>
  <conditionalFormatting sqref="BZ36">
    <cfRule type="cellIs" dxfId="20405" priority="2530" operator="lessThan">
      <formula>$C$4</formula>
    </cfRule>
  </conditionalFormatting>
  <conditionalFormatting sqref="BZ37">
    <cfRule type="cellIs" dxfId="20404" priority="2531" operator="lessThan">
      <formula>$C$4</formula>
    </cfRule>
  </conditionalFormatting>
  <conditionalFormatting sqref="BZ38">
    <cfRule type="cellIs" dxfId="20403" priority="2532" operator="lessThan">
      <formula>$C$4</formula>
    </cfRule>
  </conditionalFormatting>
  <conditionalFormatting sqref="BZ39">
    <cfRule type="cellIs" dxfId="20402" priority="2533" operator="lessThan">
      <formula>$C$4</formula>
    </cfRule>
  </conditionalFormatting>
  <conditionalFormatting sqref="BZ40">
    <cfRule type="cellIs" dxfId="20401" priority="2534" operator="lessThan">
      <formula>$C$4</formula>
    </cfRule>
  </conditionalFormatting>
  <conditionalFormatting sqref="BZ41">
    <cfRule type="cellIs" dxfId="20400" priority="2535" operator="lessThan">
      <formula>$C$4</formula>
    </cfRule>
  </conditionalFormatting>
  <conditionalFormatting sqref="BZ42">
    <cfRule type="cellIs" dxfId="20399" priority="2536" operator="lessThan">
      <formula>$C$4</formula>
    </cfRule>
  </conditionalFormatting>
  <conditionalFormatting sqref="BZ43">
    <cfRule type="cellIs" dxfId="20398" priority="2537" operator="lessThan">
      <formula>$C$4</formula>
    </cfRule>
  </conditionalFormatting>
  <conditionalFormatting sqref="BZ44">
    <cfRule type="cellIs" dxfId="20397" priority="2538" operator="lessThan">
      <formula>$C$4</formula>
    </cfRule>
  </conditionalFormatting>
  <conditionalFormatting sqref="BZ45">
    <cfRule type="cellIs" dxfId="20396" priority="2539" operator="lessThan">
      <formula>$C$4</formula>
    </cfRule>
  </conditionalFormatting>
  <conditionalFormatting sqref="BZ46">
    <cfRule type="cellIs" dxfId="20395" priority="2540" operator="lessThan">
      <formula>$C$4</formula>
    </cfRule>
  </conditionalFormatting>
  <conditionalFormatting sqref="BZ47">
    <cfRule type="cellIs" dxfId="20394" priority="2541" operator="lessThan">
      <formula>$C$4</formula>
    </cfRule>
  </conditionalFormatting>
  <conditionalFormatting sqref="BZ48">
    <cfRule type="cellIs" dxfId="20393" priority="2542" operator="lessThan">
      <formula>$C$4</formula>
    </cfRule>
  </conditionalFormatting>
  <conditionalFormatting sqref="BZ49">
    <cfRule type="cellIs" dxfId="20392" priority="2543" operator="lessThan">
      <formula>$C$4</formula>
    </cfRule>
  </conditionalFormatting>
  <conditionalFormatting sqref="BZ50">
    <cfRule type="cellIs" dxfId="20391" priority="2544" operator="lessThan">
      <formula>$C$4</formula>
    </cfRule>
  </conditionalFormatting>
  <conditionalFormatting sqref="BZ51">
    <cfRule type="cellIs" dxfId="20390" priority="2545" operator="lessThan">
      <formula>$C$4</formula>
    </cfRule>
  </conditionalFormatting>
  <conditionalFormatting sqref="BZ52">
    <cfRule type="cellIs" dxfId="20389" priority="2546" operator="lessThan">
      <formula>$C$4</formula>
    </cfRule>
  </conditionalFormatting>
  <conditionalFormatting sqref="BZ53">
    <cfRule type="cellIs" dxfId="20388" priority="2547" operator="lessThan">
      <formula>$C$4</formula>
    </cfRule>
  </conditionalFormatting>
  <conditionalFormatting sqref="BZ54">
    <cfRule type="cellIs" dxfId="20387" priority="2548" operator="lessThan">
      <formula>$C$4</formula>
    </cfRule>
  </conditionalFormatting>
  <conditionalFormatting sqref="BZ55">
    <cfRule type="cellIs" dxfId="20386" priority="2549" operator="lessThan">
      <formula>$C$4</formula>
    </cfRule>
  </conditionalFormatting>
  <conditionalFormatting sqref="BZ56">
    <cfRule type="cellIs" dxfId="20385" priority="2550" operator="lessThan">
      <formula>$C$4</formula>
    </cfRule>
  </conditionalFormatting>
  <conditionalFormatting sqref="BZ57">
    <cfRule type="cellIs" dxfId="20384" priority="2551" operator="lessThan">
      <formula>$C$4</formula>
    </cfRule>
  </conditionalFormatting>
  <conditionalFormatting sqref="BZ58">
    <cfRule type="cellIs" dxfId="20383" priority="2552" operator="lessThan">
      <formula>$C$4</formula>
    </cfRule>
  </conditionalFormatting>
  <conditionalFormatting sqref="BZ59">
    <cfRule type="cellIs" dxfId="20382" priority="2553" operator="lessThan">
      <formula>$C$4</formula>
    </cfRule>
  </conditionalFormatting>
  <conditionalFormatting sqref="BZ60">
    <cfRule type="cellIs" dxfId="20381" priority="2554" operator="lessThan">
      <formula>$C$4</formula>
    </cfRule>
  </conditionalFormatting>
  <conditionalFormatting sqref="CA11">
    <cfRule type="cellIs" dxfId="20380" priority="2555" operator="lessThan">
      <formula>$C$4</formula>
    </cfRule>
  </conditionalFormatting>
  <conditionalFormatting sqref="CA12">
    <cfRule type="cellIs" dxfId="20379" priority="2556" operator="lessThan">
      <formula>$C$4</formula>
    </cfRule>
  </conditionalFormatting>
  <conditionalFormatting sqref="CA13">
    <cfRule type="cellIs" dxfId="20378" priority="2557" operator="lessThan">
      <formula>$C$4</formula>
    </cfRule>
  </conditionalFormatting>
  <conditionalFormatting sqref="CA14">
    <cfRule type="cellIs" dxfId="20377" priority="2558" operator="lessThan">
      <formula>$C$4</formula>
    </cfRule>
  </conditionalFormatting>
  <conditionalFormatting sqref="CA15">
    <cfRule type="cellIs" dxfId="20376" priority="2559" operator="lessThan">
      <formula>$C$4</formula>
    </cfRule>
  </conditionalFormatting>
  <conditionalFormatting sqref="CA16">
    <cfRule type="cellIs" dxfId="20375" priority="2560" operator="lessThan">
      <formula>$C$4</formula>
    </cfRule>
  </conditionalFormatting>
  <conditionalFormatting sqref="CA17">
    <cfRule type="cellIs" dxfId="20374" priority="2561" operator="lessThan">
      <formula>$C$4</formula>
    </cfRule>
  </conditionalFormatting>
  <conditionalFormatting sqref="CA18">
    <cfRule type="cellIs" dxfId="20373" priority="2562" operator="lessThan">
      <formula>$C$4</formula>
    </cfRule>
  </conditionalFormatting>
  <conditionalFormatting sqref="CA19">
    <cfRule type="cellIs" dxfId="20372" priority="2563" operator="lessThan">
      <formula>$C$4</formula>
    </cfRule>
  </conditionalFormatting>
  <conditionalFormatting sqref="CA20">
    <cfRule type="cellIs" dxfId="20371" priority="2564" operator="lessThan">
      <formula>$C$4</formula>
    </cfRule>
  </conditionalFormatting>
  <conditionalFormatting sqref="CA21">
    <cfRule type="cellIs" dxfId="20370" priority="2565" operator="lessThan">
      <formula>$C$4</formula>
    </cfRule>
  </conditionalFormatting>
  <conditionalFormatting sqref="CA22">
    <cfRule type="cellIs" dxfId="20369" priority="2566" operator="lessThan">
      <formula>$C$4</formula>
    </cfRule>
  </conditionalFormatting>
  <conditionalFormatting sqref="CA23">
    <cfRule type="cellIs" dxfId="20368" priority="2567" operator="lessThan">
      <formula>$C$4</formula>
    </cfRule>
  </conditionalFormatting>
  <conditionalFormatting sqref="CA24">
    <cfRule type="cellIs" dxfId="20367" priority="2568" operator="lessThan">
      <formula>$C$4</formula>
    </cfRule>
  </conditionalFormatting>
  <conditionalFormatting sqref="CA25">
    <cfRule type="cellIs" dxfId="20366" priority="2569" operator="lessThan">
      <formula>$C$4</formula>
    </cfRule>
  </conditionalFormatting>
  <conditionalFormatting sqref="CA26">
    <cfRule type="cellIs" dxfId="20365" priority="2570" operator="lessThan">
      <formula>$C$4</formula>
    </cfRule>
  </conditionalFormatting>
  <conditionalFormatting sqref="CA27">
    <cfRule type="cellIs" dxfId="20364" priority="2571" operator="lessThan">
      <formula>$C$4</formula>
    </cfRule>
  </conditionalFormatting>
  <conditionalFormatting sqref="CA28">
    <cfRule type="cellIs" dxfId="20363" priority="2572" operator="lessThan">
      <formula>$C$4</formula>
    </cfRule>
  </conditionalFormatting>
  <conditionalFormatting sqref="CA29">
    <cfRule type="cellIs" dxfId="20362" priority="2573" operator="lessThan">
      <formula>$C$4</formula>
    </cfRule>
  </conditionalFormatting>
  <conditionalFormatting sqref="CA30">
    <cfRule type="cellIs" dxfId="20361" priority="2574" operator="lessThan">
      <formula>$C$4</formula>
    </cfRule>
  </conditionalFormatting>
  <conditionalFormatting sqref="CA31">
    <cfRule type="cellIs" dxfId="20360" priority="2575" operator="lessThan">
      <formula>$C$4</formula>
    </cfRule>
  </conditionalFormatting>
  <conditionalFormatting sqref="CA32">
    <cfRule type="cellIs" dxfId="20359" priority="2576" operator="lessThan">
      <formula>$C$4</formula>
    </cfRule>
  </conditionalFormatting>
  <conditionalFormatting sqref="CA33">
    <cfRule type="cellIs" dxfId="20358" priority="2577" operator="lessThan">
      <formula>$C$4</formula>
    </cfRule>
  </conditionalFormatting>
  <conditionalFormatting sqref="CA34">
    <cfRule type="cellIs" dxfId="20357" priority="2578" operator="lessThan">
      <formula>$C$4</formula>
    </cfRule>
  </conditionalFormatting>
  <conditionalFormatting sqref="CA35">
    <cfRule type="cellIs" dxfId="20356" priority="2579" operator="lessThan">
      <formula>$C$4</formula>
    </cfRule>
  </conditionalFormatting>
  <conditionalFormatting sqref="CA36">
    <cfRule type="cellIs" dxfId="20355" priority="2580" operator="lessThan">
      <formula>$C$4</formula>
    </cfRule>
  </conditionalFormatting>
  <conditionalFormatting sqref="CA37">
    <cfRule type="cellIs" dxfId="20354" priority="2581" operator="lessThan">
      <formula>$C$4</formula>
    </cfRule>
  </conditionalFormatting>
  <conditionalFormatting sqref="CA38">
    <cfRule type="cellIs" dxfId="20353" priority="2582" operator="lessThan">
      <formula>$C$4</formula>
    </cfRule>
  </conditionalFormatting>
  <conditionalFormatting sqref="CA39">
    <cfRule type="cellIs" dxfId="20352" priority="2583" operator="lessThan">
      <formula>$C$4</formula>
    </cfRule>
  </conditionalFormatting>
  <conditionalFormatting sqref="CA40">
    <cfRule type="cellIs" dxfId="20351" priority="2584" operator="lessThan">
      <formula>$C$4</formula>
    </cfRule>
  </conditionalFormatting>
  <conditionalFormatting sqref="CA41">
    <cfRule type="cellIs" dxfId="20350" priority="2585" operator="lessThan">
      <formula>$C$4</formula>
    </cfRule>
  </conditionalFormatting>
  <conditionalFormatting sqref="CA42">
    <cfRule type="cellIs" dxfId="20349" priority="2586" operator="lessThan">
      <formula>$C$4</formula>
    </cfRule>
  </conditionalFormatting>
  <conditionalFormatting sqref="CA43">
    <cfRule type="cellIs" dxfId="20348" priority="2587" operator="lessThan">
      <formula>$C$4</formula>
    </cfRule>
  </conditionalFormatting>
  <conditionalFormatting sqref="CA44">
    <cfRule type="cellIs" dxfId="20347" priority="2588" operator="lessThan">
      <formula>$C$4</formula>
    </cfRule>
  </conditionalFormatting>
  <conditionalFormatting sqref="CA45">
    <cfRule type="cellIs" dxfId="20346" priority="2589" operator="lessThan">
      <formula>$C$4</formula>
    </cfRule>
  </conditionalFormatting>
  <conditionalFormatting sqref="CA46">
    <cfRule type="cellIs" dxfId="20345" priority="2590" operator="lessThan">
      <formula>$C$4</formula>
    </cfRule>
  </conditionalFormatting>
  <conditionalFormatting sqref="CA47">
    <cfRule type="cellIs" dxfId="20344" priority="2591" operator="lessThan">
      <formula>$C$4</formula>
    </cfRule>
  </conditionalFormatting>
  <conditionalFormatting sqref="CA48">
    <cfRule type="cellIs" dxfId="20343" priority="2592" operator="lessThan">
      <formula>$C$4</formula>
    </cfRule>
  </conditionalFormatting>
  <conditionalFormatting sqref="CA49">
    <cfRule type="cellIs" dxfId="20342" priority="2593" operator="lessThan">
      <formula>$C$4</formula>
    </cfRule>
  </conditionalFormatting>
  <conditionalFormatting sqref="CA50">
    <cfRule type="cellIs" dxfId="20341" priority="2594" operator="lessThan">
      <formula>$C$4</formula>
    </cfRule>
  </conditionalFormatting>
  <conditionalFormatting sqref="CA51">
    <cfRule type="cellIs" dxfId="20340" priority="2595" operator="lessThan">
      <formula>$C$4</formula>
    </cfRule>
  </conditionalFormatting>
  <conditionalFormatting sqref="CA52">
    <cfRule type="cellIs" dxfId="20339" priority="2596" operator="lessThan">
      <formula>$C$4</formula>
    </cfRule>
  </conditionalFormatting>
  <conditionalFormatting sqref="CA53">
    <cfRule type="cellIs" dxfId="20338" priority="2597" operator="lessThan">
      <formula>$C$4</formula>
    </cfRule>
  </conditionalFormatting>
  <conditionalFormatting sqref="CA54">
    <cfRule type="cellIs" dxfId="20337" priority="2598" operator="lessThan">
      <formula>$C$4</formula>
    </cfRule>
  </conditionalFormatting>
  <conditionalFormatting sqref="CA55">
    <cfRule type="cellIs" dxfId="20336" priority="2599" operator="lessThan">
      <formula>$C$4</formula>
    </cfRule>
  </conditionalFormatting>
  <conditionalFormatting sqref="CA56">
    <cfRule type="cellIs" dxfId="20335" priority="2600" operator="lessThan">
      <formula>$C$4</formula>
    </cfRule>
  </conditionalFormatting>
  <conditionalFormatting sqref="CA57">
    <cfRule type="cellIs" dxfId="20334" priority="2601" operator="lessThan">
      <formula>$C$4</formula>
    </cfRule>
  </conditionalFormatting>
  <conditionalFormatting sqref="CA58">
    <cfRule type="cellIs" dxfId="20333" priority="2602" operator="lessThan">
      <formula>$C$4</formula>
    </cfRule>
  </conditionalFormatting>
  <conditionalFormatting sqref="CA59">
    <cfRule type="cellIs" dxfId="20332" priority="2603" operator="lessThan">
      <formula>$C$4</formula>
    </cfRule>
  </conditionalFormatting>
  <conditionalFormatting sqref="CA60">
    <cfRule type="cellIs" dxfId="20331" priority="2604" operator="lessThan">
      <formula>$C$4</formula>
    </cfRule>
  </conditionalFormatting>
  <conditionalFormatting sqref="CB11">
    <cfRule type="cellIs" dxfId="20330" priority="2605" operator="lessThan">
      <formula>$C$4</formula>
    </cfRule>
  </conditionalFormatting>
  <conditionalFormatting sqref="CB12">
    <cfRule type="cellIs" dxfId="20329" priority="2606" operator="lessThan">
      <formula>$C$4</formula>
    </cfRule>
  </conditionalFormatting>
  <conditionalFormatting sqref="CB13">
    <cfRule type="cellIs" dxfId="20328" priority="2607" operator="lessThan">
      <formula>$C$4</formula>
    </cfRule>
  </conditionalFormatting>
  <conditionalFormatting sqref="CB14">
    <cfRule type="cellIs" dxfId="20327" priority="2608" operator="lessThan">
      <formula>$C$4</formula>
    </cfRule>
  </conditionalFormatting>
  <conditionalFormatting sqref="CB15">
    <cfRule type="cellIs" dxfId="20326" priority="2609" operator="lessThan">
      <formula>$C$4</formula>
    </cfRule>
  </conditionalFormatting>
  <conditionalFormatting sqref="CB16">
    <cfRule type="cellIs" dxfId="20325" priority="2610" operator="lessThan">
      <formula>$C$4</formula>
    </cfRule>
  </conditionalFormatting>
  <conditionalFormatting sqref="CB17">
    <cfRule type="cellIs" dxfId="20324" priority="2611" operator="lessThan">
      <formula>$C$4</formula>
    </cfRule>
  </conditionalFormatting>
  <conditionalFormatting sqref="CB18">
    <cfRule type="cellIs" dxfId="20323" priority="2612" operator="lessThan">
      <formula>$C$4</formula>
    </cfRule>
  </conditionalFormatting>
  <conditionalFormatting sqref="CB19">
    <cfRule type="cellIs" dxfId="20322" priority="2613" operator="lessThan">
      <formula>$C$4</formula>
    </cfRule>
  </conditionalFormatting>
  <conditionalFormatting sqref="CB20">
    <cfRule type="cellIs" dxfId="20321" priority="2614" operator="lessThan">
      <formula>$C$4</formula>
    </cfRule>
  </conditionalFormatting>
  <conditionalFormatting sqref="CB21">
    <cfRule type="cellIs" dxfId="20320" priority="2615" operator="lessThan">
      <formula>$C$4</formula>
    </cfRule>
  </conditionalFormatting>
  <conditionalFormatting sqref="CB22">
    <cfRule type="cellIs" dxfId="20319" priority="2616" operator="lessThan">
      <formula>$C$4</formula>
    </cfRule>
  </conditionalFormatting>
  <conditionalFormatting sqref="CB23">
    <cfRule type="cellIs" dxfId="20318" priority="2617" operator="lessThan">
      <formula>$C$4</formula>
    </cfRule>
  </conditionalFormatting>
  <conditionalFormatting sqref="CB24">
    <cfRule type="cellIs" dxfId="20317" priority="2618" operator="lessThan">
      <formula>$C$4</formula>
    </cfRule>
  </conditionalFormatting>
  <conditionalFormatting sqref="CB25">
    <cfRule type="cellIs" dxfId="20316" priority="2619" operator="lessThan">
      <formula>$C$4</formula>
    </cfRule>
  </conditionalFormatting>
  <conditionalFormatting sqref="CB26">
    <cfRule type="cellIs" dxfId="20315" priority="2620" operator="lessThan">
      <formula>$C$4</formula>
    </cfRule>
  </conditionalFormatting>
  <conditionalFormatting sqref="CB27">
    <cfRule type="cellIs" dxfId="20314" priority="2621" operator="lessThan">
      <formula>$C$4</formula>
    </cfRule>
  </conditionalFormatting>
  <conditionalFormatting sqref="CB28">
    <cfRule type="cellIs" dxfId="20313" priority="2622" operator="lessThan">
      <formula>$C$4</formula>
    </cfRule>
  </conditionalFormatting>
  <conditionalFormatting sqref="CB29">
    <cfRule type="cellIs" dxfId="20312" priority="2623" operator="lessThan">
      <formula>$C$4</formula>
    </cfRule>
  </conditionalFormatting>
  <conditionalFormatting sqref="CB30">
    <cfRule type="cellIs" dxfId="20311" priority="2624" operator="lessThan">
      <formula>$C$4</formula>
    </cfRule>
  </conditionalFormatting>
  <conditionalFormatting sqref="CB31">
    <cfRule type="cellIs" dxfId="20310" priority="2625" operator="lessThan">
      <formula>$C$4</formula>
    </cfRule>
  </conditionalFormatting>
  <conditionalFormatting sqref="CB32">
    <cfRule type="cellIs" dxfId="20309" priority="2626" operator="lessThan">
      <formula>$C$4</formula>
    </cfRule>
  </conditionalFormatting>
  <conditionalFormatting sqref="CB33">
    <cfRule type="cellIs" dxfId="20308" priority="2627" operator="lessThan">
      <formula>$C$4</formula>
    </cfRule>
  </conditionalFormatting>
  <conditionalFormatting sqref="CB34">
    <cfRule type="cellIs" dxfId="20307" priority="2628" operator="lessThan">
      <formula>$C$4</formula>
    </cfRule>
  </conditionalFormatting>
  <conditionalFormatting sqref="CB35">
    <cfRule type="cellIs" dxfId="20306" priority="2629" operator="lessThan">
      <formula>$C$4</formula>
    </cfRule>
  </conditionalFormatting>
  <conditionalFormatting sqref="CB36">
    <cfRule type="cellIs" dxfId="20305" priority="2630" operator="lessThan">
      <formula>$C$4</formula>
    </cfRule>
  </conditionalFormatting>
  <conditionalFormatting sqref="CB37">
    <cfRule type="cellIs" dxfId="20304" priority="2631" operator="lessThan">
      <formula>$C$4</formula>
    </cfRule>
  </conditionalFormatting>
  <conditionalFormatting sqref="CB38">
    <cfRule type="cellIs" dxfId="20303" priority="2632" operator="lessThan">
      <formula>$C$4</formula>
    </cfRule>
  </conditionalFormatting>
  <conditionalFormatting sqref="CB39">
    <cfRule type="cellIs" dxfId="20302" priority="2633" operator="lessThan">
      <formula>$C$4</formula>
    </cfRule>
  </conditionalFormatting>
  <conditionalFormatting sqref="CB40">
    <cfRule type="cellIs" dxfId="20301" priority="2634" operator="lessThan">
      <formula>$C$4</formula>
    </cfRule>
  </conditionalFormatting>
  <conditionalFormatting sqref="CB41">
    <cfRule type="cellIs" dxfId="20300" priority="2635" operator="lessThan">
      <formula>$C$4</formula>
    </cfRule>
  </conditionalFormatting>
  <conditionalFormatting sqref="CB42">
    <cfRule type="cellIs" dxfId="20299" priority="2636" operator="lessThan">
      <formula>$C$4</formula>
    </cfRule>
  </conditionalFormatting>
  <conditionalFormatting sqref="CB43">
    <cfRule type="cellIs" dxfId="20298" priority="2637" operator="lessThan">
      <formula>$C$4</formula>
    </cfRule>
  </conditionalFormatting>
  <conditionalFormatting sqref="CB44">
    <cfRule type="cellIs" dxfId="20297" priority="2638" operator="lessThan">
      <formula>$C$4</formula>
    </cfRule>
  </conditionalFormatting>
  <conditionalFormatting sqref="CB45">
    <cfRule type="cellIs" dxfId="20296" priority="2639" operator="lessThan">
      <formula>$C$4</formula>
    </cfRule>
  </conditionalFormatting>
  <conditionalFormatting sqref="CB46">
    <cfRule type="cellIs" dxfId="20295" priority="2640" operator="lessThan">
      <formula>$C$4</formula>
    </cfRule>
  </conditionalFormatting>
  <conditionalFormatting sqref="CB47">
    <cfRule type="cellIs" dxfId="20294" priority="2641" operator="lessThan">
      <formula>$C$4</formula>
    </cfRule>
  </conditionalFormatting>
  <conditionalFormatting sqref="CB48">
    <cfRule type="cellIs" dxfId="20293" priority="2642" operator="lessThan">
      <formula>$C$4</formula>
    </cfRule>
  </conditionalFormatting>
  <conditionalFormatting sqref="CB49">
    <cfRule type="cellIs" dxfId="20292" priority="2643" operator="lessThan">
      <formula>$C$4</formula>
    </cfRule>
  </conditionalFormatting>
  <conditionalFormatting sqref="CB50">
    <cfRule type="cellIs" dxfId="20291" priority="2644" operator="lessThan">
      <formula>$C$4</formula>
    </cfRule>
  </conditionalFormatting>
  <conditionalFormatting sqref="CB51">
    <cfRule type="cellIs" dxfId="20290" priority="2645" operator="lessThan">
      <formula>$C$4</formula>
    </cfRule>
  </conditionalFormatting>
  <conditionalFormatting sqref="CB52">
    <cfRule type="cellIs" dxfId="20289" priority="2646" operator="lessThan">
      <formula>$C$4</formula>
    </cfRule>
  </conditionalFormatting>
  <conditionalFormatting sqref="CB53">
    <cfRule type="cellIs" dxfId="20288" priority="2647" operator="lessThan">
      <formula>$C$4</formula>
    </cfRule>
  </conditionalFormatting>
  <conditionalFormatting sqref="CB54">
    <cfRule type="cellIs" dxfId="20287" priority="2648" operator="lessThan">
      <formula>$C$4</formula>
    </cfRule>
  </conditionalFormatting>
  <conditionalFormatting sqref="CB55">
    <cfRule type="cellIs" dxfId="20286" priority="2649" operator="lessThan">
      <formula>$C$4</formula>
    </cfRule>
  </conditionalFormatting>
  <conditionalFormatting sqref="CB56">
    <cfRule type="cellIs" dxfId="20285" priority="2650" operator="lessThan">
      <formula>$C$4</formula>
    </cfRule>
  </conditionalFormatting>
  <conditionalFormatting sqref="CB57">
    <cfRule type="cellIs" dxfId="20284" priority="2651" operator="lessThan">
      <formula>$C$4</formula>
    </cfRule>
  </conditionalFormatting>
  <conditionalFormatting sqref="CB58">
    <cfRule type="cellIs" dxfId="20283" priority="2652" operator="lessThan">
      <formula>$C$4</formula>
    </cfRule>
  </conditionalFormatting>
  <conditionalFormatting sqref="CB59">
    <cfRule type="cellIs" dxfId="20282" priority="2653" operator="lessThan">
      <formula>$C$4</formula>
    </cfRule>
  </conditionalFormatting>
  <conditionalFormatting sqref="CB60">
    <cfRule type="cellIs" dxfId="20281" priority="2654" operator="lessThan">
      <formula>$C$4</formula>
    </cfRule>
  </conditionalFormatting>
  <conditionalFormatting sqref="CC11">
    <cfRule type="cellIs" dxfId="20280" priority="2655" operator="lessThan">
      <formula>$C$4</formula>
    </cfRule>
  </conditionalFormatting>
  <conditionalFormatting sqref="CC12">
    <cfRule type="cellIs" dxfId="20279" priority="2656" operator="lessThan">
      <formula>$C$4</formula>
    </cfRule>
  </conditionalFormatting>
  <conditionalFormatting sqref="CC13">
    <cfRule type="cellIs" dxfId="20278" priority="2657" operator="lessThan">
      <formula>$C$4</formula>
    </cfRule>
  </conditionalFormatting>
  <conditionalFormatting sqref="CC14">
    <cfRule type="cellIs" dxfId="20277" priority="2658" operator="lessThan">
      <formula>$C$4</formula>
    </cfRule>
  </conditionalFormatting>
  <conditionalFormatting sqref="CC15">
    <cfRule type="cellIs" dxfId="20276" priority="2659" operator="lessThan">
      <formula>$C$4</formula>
    </cfRule>
  </conditionalFormatting>
  <conditionalFormatting sqref="CC16">
    <cfRule type="cellIs" dxfId="20275" priority="2660" operator="lessThan">
      <formula>$C$4</formula>
    </cfRule>
  </conditionalFormatting>
  <conditionalFormatting sqref="CC17">
    <cfRule type="cellIs" dxfId="20274" priority="2661" operator="lessThan">
      <formula>$C$4</formula>
    </cfRule>
  </conditionalFormatting>
  <conditionalFormatting sqref="CC18">
    <cfRule type="cellIs" dxfId="20273" priority="2662" operator="lessThan">
      <formula>$C$4</formula>
    </cfRule>
  </conditionalFormatting>
  <conditionalFormatting sqref="CC19">
    <cfRule type="cellIs" dxfId="20272" priority="2663" operator="lessThan">
      <formula>$C$4</formula>
    </cfRule>
  </conditionalFormatting>
  <conditionalFormatting sqref="CC20">
    <cfRule type="cellIs" dxfId="20271" priority="2664" operator="lessThan">
      <formula>$C$4</formula>
    </cfRule>
  </conditionalFormatting>
  <conditionalFormatting sqref="CC21">
    <cfRule type="cellIs" dxfId="20270" priority="2665" operator="lessThan">
      <formula>$C$4</formula>
    </cfRule>
  </conditionalFormatting>
  <conditionalFormatting sqref="CC22">
    <cfRule type="cellIs" dxfId="20269" priority="2666" operator="lessThan">
      <formula>$C$4</formula>
    </cfRule>
  </conditionalFormatting>
  <conditionalFormatting sqref="CC23">
    <cfRule type="cellIs" dxfId="20268" priority="2667" operator="lessThan">
      <formula>$C$4</formula>
    </cfRule>
  </conditionalFormatting>
  <conditionalFormatting sqref="CC24">
    <cfRule type="cellIs" dxfId="20267" priority="2668" operator="lessThan">
      <formula>$C$4</formula>
    </cfRule>
  </conditionalFormatting>
  <conditionalFormatting sqref="CC25">
    <cfRule type="cellIs" dxfId="20266" priority="2669" operator="lessThan">
      <formula>$C$4</formula>
    </cfRule>
  </conditionalFormatting>
  <conditionalFormatting sqref="CC26">
    <cfRule type="cellIs" dxfId="20265" priority="2670" operator="lessThan">
      <formula>$C$4</formula>
    </cfRule>
  </conditionalFormatting>
  <conditionalFormatting sqref="CC27">
    <cfRule type="cellIs" dxfId="20264" priority="2671" operator="lessThan">
      <formula>$C$4</formula>
    </cfRule>
  </conditionalFormatting>
  <conditionalFormatting sqref="CC28">
    <cfRule type="cellIs" dxfId="20263" priority="2672" operator="lessThan">
      <formula>$C$4</formula>
    </cfRule>
  </conditionalFormatting>
  <conditionalFormatting sqref="CC29">
    <cfRule type="cellIs" dxfId="20262" priority="2673" operator="lessThan">
      <formula>$C$4</formula>
    </cfRule>
  </conditionalFormatting>
  <conditionalFormatting sqref="CC30">
    <cfRule type="cellIs" dxfId="20261" priority="2674" operator="lessThan">
      <formula>$C$4</formula>
    </cfRule>
  </conditionalFormatting>
  <conditionalFormatting sqref="CC31">
    <cfRule type="cellIs" dxfId="20260" priority="2675" operator="lessThan">
      <formula>$C$4</formula>
    </cfRule>
  </conditionalFormatting>
  <conditionalFormatting sqref="CC32">
    <cfRule type="cellIs" dxfId="20259" priority="2676" operator="lessThan">
      <formula>$C$4</formula>
    </cfRule>
  </conditionalFormatting>
  <conditionalFormatting sqref="CC33">
    <cfRule type="cellIs" dxfId="20258" priority="2677" operator="lessThan">
      <formula>$C$4</formula>
    </cfRule>
  </conditionalFormatting>
  <conditionalFormatting sqref="CC34">
    <cfRule type="cellIs" dxfId="20257" priority="2678" operator="lessThan">
      <formula>$C$4</formula>
    </cfRule>
  </conditionalFormatting>
  <conditionalFormatting sqref="CC35">
    <cfRule type="cellIs" dxfId="20256" priority="2679" operator="lessThan">
      <formula>$C$4</formula>
    </cfRule>
  </conditionalFormatting>
  <conditionalFormatting sqref="CC36">
    <cfRule type="cellIs" dxfId="20255" priority="2680" operator="lessThan">
      <formula>$C$4</formula>
    </cfRule>
  </conditionalFormatting>
  <conditionalFormatting sqref="CC37">
    <cfRule type="cellIs" dxfId="20254" priority="2681" operator="lessThan">
      <formula>$C$4</formula>
    </cfRule>
  </conditionalFormatting>
  <conditionalFormatting sqref="CC38">
    <cfRule type="cellIs" dxfId="20253" priority="2682" operator="lessThan">
      <formula>$C$4</formula>
    </cfRule>
  </conditionalFormatting>
  <conditionalFormatting sqref="CC39">
    <cfRule type="cellIs" dxfId="20252" priority="2683" operator="lessThan">
      <formula>$C$4</formula>
    </cfRule>
  </conditionalFormatting>
  <conditionalFormatting sqref="CC40">
    <cfRule type="cellIs" dxfId="20251" priority="2684" operator="lessThan">
      <formula>$C$4</formula>
    </cfRule>
  </conditionalFormatting>
  <conditionalFormatting sqref="CC41">
    <cfRule type="cellIs" dxfId="20250" priority="2685" operator="lessThan">
      <formula>$C$4</formula>
    </cfRule>
  </conditionalFormatting>
  <conditionalFormatting sqref="CC42">
    <cfRule type="cellIs" dxfId="20249" priority="2686" operator="lessThan">
      <formula>$C$4</formula>
    </cfRule>
  </conditionalFormatting>
  <conditionalFormatting sqref="CC43">
    <cfRule type="cellIs" dxfId="20248" priority="2687" operator="lessThan">
      <formula>$C$4</formula>
    </cfRule>
  </conditionalFormatting>
  <conditionalFormatting sqref="CC44">
    <cfRule type="cellIs" dxfId="20247" priority="2688" operator="lessThan">
      <formula>$C$4</formula>
    </cfRule>
  </conditionalFormatting>
  <conditionalFormatting sqref="CC45">
    <cfRule type="cellIs" dxfId="20246" priority="2689" operator="lessThan">
      <formula>$C$4</formula>
    </cfRule>
  </conditionalFormatting>
  <conditionalFormatting sqref="CC46">
    <cfRule type="cellIs" dxfId="20245" priority="2690" operator="lessThan">
      <formula>$C$4</formula>
    </cfRule>
  </conditionalFormatting>
  <conditionalFormatting sqref="CC47">
    <cfRule type="cellIs" dxfId="20244" priority="2691" operator="lessThan">
      <formula>$C$4</formula>
    </cfRule>
  </conditionalFormatting>
  <conditionalFormatting sqref="CC48">
    <cfRule type="cellIs" dxfId="20243" priority="2692" operator="lessThan">
      <formula>$C$4</formula>
    </cfRule>
  </conditionalFormatting>
  <conditionalFormatting sqref="CC49">
    <cfRule type="cellIs" dxfId="20242" priority="2693" operator="lessThan">
      <formula>$C$4</formula>
    </cfRule>
  </conditionalFormatting>
  <conditionalFormatting sqref="CC50">
    <cfRule type="cellIs" dxfId="20241" priority="2694" operator="lessThan">
      <formula>$C$4</formula>
    </cfRule>
  </conditionalFormatting>
  <conditionalFormatting sqref="CC51">
    <cfRule type="cellIs" dxfId="20240" priority="2695" operator="lessThan">
      <formula>$C$4</formula>
    </cfRule>
  </conditionalFormatting>
  <conditionalFormatting sqref="CC52">
    <cfRule type="cellIs" dxfId="20239" priority="2696" operator="lessThan">
      <formula>$C$4</formula>
    </cfRule>
  </conditionalFormatting>
  <conditionalFormatting sqref="CC53">
    <cfRule type="cellIs" dxfId="20238" priority="2697" operator="lessThan">
      <formula>$C$4</formula>
    </cfRule>
  </conditionalFormatting>
  <conditionalFormatting sqref="CC54">
    <cfRule type="cellIs" dxfId="20237" priority="2698" operator="lessThan">
      <formula>$C$4</formula>
    </cfRule>
  </conditionalFormatting>
  <conditionalFormatting sqref="CC55">
    <cfRule type="cellIs" dxfId="20236" priority="2699" operator="lessThan">
      <formula>$C$4</formula>
    </cfRule>
  </conditionalFormatting>
  <conditionalFormatting sqref="CC56">
    <cfRule type="cellIs" dxfId="20235" priority="2700" operator="lessThan">
      <formula>$C$4</formula>
    </cfRule>
  </conditionalFormatting>
  <conditionalFormatting sqref="CC57">
    <cfRule type="cellIs" dxfId="20234" priority="2701" operator="lessThan">
      <formula>$C$4</formula>
    </cfRule>
  </conditionalFormatting>
  <conditionalFormatting sqref="CC58">
    <cfRule type="cellIs" dxfId="20233" priority="2702" operator="lessThan">
      <formula>$C$4</formula>
    </cfRule>
  </conditionalFormatting>
  <conditionalFormatting sqref="CC59">
    <cfRule type="cellIs" dxfId="20232" priority="2703" operator="lessThan">
      <formula>$C$4</formula>
    </cfRule>
  </conditionalFormatting>
  <conditionalFormatting sqref="CC60">
    <cfRule type="cellIs" dxfId="20231" priority="2704" operator="lessThan">
      <formula>$C$4</formula>
    </cfRule>
  </conditionalFormatting>
  <conditionalFormatting sqref="CD11">
    <cfRule type="cellIs" dxfId="20230" priority="2705" operator="lessThan">
      <formula>$C$4</formula>
    </cfRule>
  </conditionalFormatting>
  <conditionalFormatting sqref="CD12">
    <cfRule type="cellIs" dxfId="20229" priority="2706" operator="lessThan">
      <formula>$C$4</formula>
    </cfRule>
  </conditionalFormatting>
  <conditionalFormatting sqref="CD13">
    <cfRule type="cellIs" dxfId="20228" priority="2707" operator="lessThan">
      <formula>$C$4</formula>
    </cfRule>
  </conditionalFormatting>
  <conditionalFormatting sqref="CD14">
    <cfRule type="cellIs" dxfId="20227" priority="2708" operator="lessThan">
      <formula>$C$4</formula>
    </cfRule>
  </conditionalFormatting>
  <conditionalFormatting sqref="CD15">
    <cfRule type="cellIs" dxfId="20226" priority="2709" operator="lessThan">
      <formula>$C$4</formula>
    </cfRule>
  </conditionalFormatting>
  <conditionalFormatting sqref="CD16">
    <cfRule type="cellIs" dxfId="20225" priority="2710" operator="lessThan">
      <formula>$C$4</formula>
    </cfRule>
  </conditionalFormatting>
  <conditionalFormatting sqref="CD17">
    <cfRule type="cellIs" dxfId="20224" priority="2711" operator="lessThan">
      <formula>$C$4</formula>
    </cfRule>
  </conditionalFormatting>
  <conditionalFormatting sqref="CD18">
    <cfRule type="cellIs" dxfId="20223" priority="2712" operator="lessThan">
      <formula>$C$4</formula>
    </cfRule>
  </conditionalFormatting>
  <conditionalFormatting sqref="CD19">
    <cfRule type="cellIs" dxfId="20222" priority="2713" operator="lessThan">
      <formula>$C$4</formula>
    </cfRule>
  </conditionalFormatting>
  <conditionalFormatting sqref="CD20">
    <cfRule type="cellIs" dxfId="20221" priority="2714" operator="lessThan">
      <formula>$C$4</formula>
    </cfRule>
  </conditionalFormatting>
  <conditionalFormatting sqref="CD21">
    <cfRule type="cellIs" dxfId="20220" priority="2715" operator="lessThan">
      <formula>$C$4</formula>
    </cfRule>
  </conditionalFormatting>
  <conditionalFormatting sqref="CD22">
    <cfRule type="cellIs" dxfId="20219" priority="2716" operator="lessThan">
      <formula>$C$4</formula>
    </cfRule>
  </conditionalFormatting>
  <conditionalFormatting sqref="CD23">
    <cfRule type="cellIs" dxfId="20218" priority="2717" operator="lessThan">
      <formula>$C$4</formula>
    </cfRule>
  </conditionalFormatting>
  <conditionalFormatting sqref="CD24">
    <cfRule type="cellIs" dxfId="20217" priority="2718" operator="lessThan">
      <formula>$C$4</formula>
    </cfRule>
  </conditionalFormatting>
  <conditionalFormatting sqref="CD25">
    <cfRule type="cellIs" dxfId="20216" priority="2719" operator="lessThan">
      <formula>$C$4</formula>
    </cfRule>
  </conditionalFormatting>
  <conditionalFormatting sqref="CD26">
    <cfRule type="cellIs" dxfId="20215" priority="2720" operator="lessThan">
      <formula>$C$4</formula>
    </cfRule>
  </conditionalFormatting>
  <conditionalFormatting sqref="CD27">
    <cfRule type="cellIs" dxfId="20214" priority="2721" operator="lessThan">
      <formula>$C$4</formula>
    </cfRule>
  </conditionalFormatting>
  <conditionalFormatting sqref="CD28">
    <cfRule type="cellIs" dxfId="20213" priority="2722" operator="lessThan">
      <formula>$C$4</formula>
    </cfRule>
  </conditionalFormatting>
  <conditionalFormatting sqref="CD29">
    <cfRule type="cellIs" dxfId="20212" priority="2723" operator="lessThan">
      <formula>$C$4</formula>
    </cfRule>
  </conditionalFormatting>
  <conditionalFormatting sqref="CD30">
    <cfRule type="cellIs" dxfId="20211" priority="2724" operator="lessThan">
      <formula>$C$4</formula>
    </cfRule>
  </conditionalFormatting>
  <conditionalFormatting sqref="CD31">
    <cfRule type="cellIs" dxfId="20210" priority="2725" operator="lessThan">
      <formula>$C$4</formula>
    </cfRule>
  </conditionalFormatting>
  <conditionalFormatting sqref="CD32">
    <cfRule type="cellIs" dxfId="20209" priority="2726" operator="lessThan">
      <formula>$C$4</formula>
    </cfRule>
  </conditionalFormatting>
  <conditionalFormatting sqref="CD33">
    <cfRule type="cellIs" dxfId="20208" priority="2727" operator="lessThan">
      <formula>$C$4</formula>
    </cfRule>
  </conditionalFormatting>
  <conditionalFormatting sqref="CD34">
    <cfRule type="cellIs" dxfId="20207" priority="2728" operator="lessThan">
      <formula>$C$4</formula>
    </cfRule>
  </conditionalFormatting>
  <conditionalFormatting sqref="CD35">
    <cfRule type="cellIs" dxfId="20206" priority="2729" operator="lessThan">
      <formula>$C$4</formula>
    </cfRule>
  </conditionalFormatting>
  <conditionalFormatting sqref="CD36">
    <cfRule type="cellIs" dxfId="20205" priority="2730" operator="lessThan">
      <formula>$C$4</formula>
    </cfRule>
  </conditionalFormatting>
  <conditionalFormatting sqref="CD37">
    <cfRule type="cellIs" dxfId="20204" priority="2731" operator="lessThan">
      <formula>$C$4</formula>
    </cfRule>
  </conditionalFormatting>
  <conditionalFormatting sqref="CD38">
    <cfRule type="cellIs" dxfId="20203" priority="2732" operator="lessThan">
      <formula>$C$4</formula>
    </cfRule>
  </conditionalFormatting>
  <conditionalFormatting sqref="CD39">
    <cfRule type="cellIs" dxfId="20202" priority="2733" operator="lessThan">
      <formula>$C$4</formula>
    </cfRule>
  </conditionalFormatting>
  <conditionalFormatting sqref="CD40">
    <cfRule type="cellIs" dxfId="20201" priority="2734" operator="lessThan">
      <formula>$C$4</formula>
    </cfRule>
  </conditionalFormatting>
  <conditionalFormatting sqref="CD41">
    <cfRule type="cellIs" dxfId="20200" priority="2735" operator="lessThan">
      <formula>$C$4</formula>
    </cfRule>
  </conditionalFormatting>
  <conditionalFormatting sqref="CD42">
    <cfRule type="cellIs" dxfId="20199" priority="2736" operator="lessThan">
      <formula>$C$4</formula>
    </cfRule>
  </conditionalFormatting>
  <conditionalFormatting sqref="CD43">
    <cfRule type="cellIs" dxfId="20198" priority="2737" operator="lessThan">
      <formula>$C$4</formula>
    </cfRule>
  </conditionalFormatting>
  <conditionalFormatting sqref="CD44">
    <cfRule type="cellIs" dxfId="20197" priority="2738" operator="lessThan">
      <formula>$C$4</formula>
    </cfRule>
  </conditionalFormatting>
  <conditionalFormatting sqref="CD45">
    <cfRule type="cellIs" dxfId="20196" priority="2739" operator="lessThan">
      <formula>$C$4</formula>
    </cfRule>
  </conditionalFormatting>
  <conditionalFormatting sqref="CD46">
    <cfRule type="cellIs" dxfId="20195" priority="2740" operator="lessThan">
      <formula>$C$4</formula>
    </cfRule>
  </conditionalFormatting>
  <conditionalFormatting sqref="CD47">
    <cfRule type="cellIs" dxfId="20194" priority="2741" operator="lessThan">
      <formula>$C$4</formula>
    </cfRule>
  </conditionalFormatting>
  <conditionalFormatting sqref="CD48">
    <cfRule type="cellIs" dxfId="20193" priority="2742" operator="lessThan">
      <formula>$C$4</formula>
    </cfRule>
  </conditionalFormatting>
  <conditionalFormatting sqref="CD49">
    <cfRule type="cellIs" dxfId="20192" priority="2743" operator="lessThan">
      <formula>$C$4</formula>
    </cfRule>
  </conditionalFormatting>
  <conditionalFormatting sqref="CD50">
    <cfRule type="cellIs" dxfId="20191" priority="2744" operator="lessThan">
      <formula>$C$4</formula>
    </cfRule>
  </conditionalFormatting>
  <conditionalFormatting sqref="CD51">
    <cfRule type="cellIs" dxfId="20190" priority="2745" operator="lessThan">
      <formula>$C$4</formula>
    </cfRule>
  </conditionalFormatting>
  <conditionalFormatting sqref="CD52">
    <cfRule type="cellIs" dxfId="20189" priority="2746" operator="lessThan">
      <formula>$C$4</formula>
    </cfRule>
  </conditionalFormatting>
  <conditionalFormatting sqref="CD53">
    <cfRule type="cellIs" dxfId="20188" priority="2747" operator="lessThan">
      <formula>$C$4</formula>
    </cfRule>
  </conditionalFormatting>
  <conditionalFormatting sqref="CD54">
    <cfRule type="cellIs" dxfId="20187" priority="2748" operator="lessThan">
      <formula>$C$4</formula>
    </cfRule>
  </conditionalFormatting>
  <conditionalFormatting sqref="CD55">
    <cfRule type="cellIs" dxfId="20186" priority="2749" operator="lessThan">
      <formula>$C$4</formula>
    </cfRule>
  </conditionalFormatting>
  <conditionalFormatting sqref="CD56">
    <cfRule type="cellIs" dxfId="20185" priority="2750" operator="lessThan">
      <formula>$C$4</formula>
    </cfRule>
  </conditionalFormatting>
  <conditionalFormatting sqref="CD57">
    <cfRule type="cellIs" dxfId="20184" priority="2751" operator="lessThan">
      <formula>$C$4</formula>
    </cfRule>
  </conditionalFormatting>
  <conditionalFormatting sqref="CD58">
    <cfRule type="cellIs" dxfId="20183" priority="2752" operator="lessThan">
      <formula>$C$4</formula>
    </cfRule>
  </conditionalFormatting>
  <conditionalFormatting sqref="CD59">
    <cfRule type="cellIs" dxfId="20182" priority="2753" operator="lessThan">
      <formula>$C$4</formula>
    </cfRule>
  </conditionalFormatting>
  <conditionalFormatting sqref="CD60">
    <cfRule type="cellIs" dxfId="20181" priority="2754" operator="lessThan">
      <formula>$C$4</formula>
    </cfRule>
  </conditionalFormatting>
  <conditionalFormatting sqref="CE11">
    <cfRule type="cellIs" dxfId="20180" priority="2755" operator="lessThan">
      <formula>$C$4</formula>
    </cfRule>
  </conditionalFormatting>
  <conditionalFormatting sqref="CE12">
    <cfRule type="cellIs" dxfId="20179" priority="2756" operator="lessThan">
      <formula>$C$4</formula>
    </cfRule>
  </conditionalFormatting>
  <conditionalFormatting sqref="CE13">
    <cfRule type="cellIs" dxfId="20178" priority="2757" operator="lessThan">
      <formula>$C$4</formula>
    </cfRule>
  </conditionalFormatting>
  <conditionalFormatting sqref="CE14">
    <cfRule type="cellIs" dxfId="20177" priority="2758" operator="lessThan">
      <formula>$C$4</formula>
    </cfRule>
  </conditionalFormatting>
  <conditionalFormatting sqref="CE15">
    <cfRule type="cellIs" dxfId="20176" priority="2759" operator="lessThan">
      <formula>$C$4</formula>
    </cfRule>
  </conditionalFormatting>
  <conditionalFormatting sqref="CE16">
    <cfRule type="cellIs" dxfId="20175" priority="2760" operator="lessThan">
      <formula>$C$4</formula>
    </cfRule>
  </conditionalFormatting>
  <conditionalFormatting sqref="CE17">
    <cfRule type="cellIs" dxfId="20174" priority="2761" operator="lessThan">
      <formula>$C$4</formula>
    </cfRule>
  </conditionalFormatting>
  <conditionalFormatting sqref="CE18">
    <cfRule type="cellIs" dxfId="20173" priority="2762" operator="lessThan">
      <formula>$C$4</formula>
    </cfRule>
  </conditionalFormatting>
  <conditionalFormatting sqref="CE19">
    <cfRule type="cellIs" dxfId="20172" priority="2763" operator="lessThan">
      <formula>$C$4</formula>
    </cfRule>
  </conditionalFormatting>
  <conditionalFormatting sqref="CE20">
    <cfRule type="cellIs" dxfId="20171" priority="2764" operator="lessThan">
      <formula>$C$4</formula>
    </cfRule>
  </conditionalFormatting>
  <conditionalFormatting sqref="CE21">
    <cfRule type="cellIs" dxfId="20170" priority="2765" operator="lessThan">
      <formula>$C$4</formula>
    </cfRule>
  </conditionalFormatting>
  <conditionalFormatting sqref="CE22">
    <cfRule type="cellIs" dxfId="20169" priority="2766" operator="lessThan">
      <formula>$C$4</formula>
    </cfRule>
  </conditionalFormatting>
  <conditionalFormatting sqref="CE23">
    <cfRule type="cellIs" dxfId="20168" priority="2767" operator="lessThan">
      <formula>$C$4</formula>
    </cfRule>
  </conditionalFormatting>
  <conditionalFormatting sqref="CE24">
    <cfRule type="cellIs" dxfId="20167" priority="2768" operator="lessThan">
      <formula>$C$4</formula>
    </cfRule>
  </conditionalFormatting>
  <conditionalFormatting sqref="CE25">
    <cfRule type="cellIs" dxfId="20166" priority="2769" operator="lessThan">
      <formula>$C$4</formula>
    </cfRule>
  </conditionalFormatting>
  <conditionalFormatting sqref="CE26">
    <cfRule type="cellIs" dxfId="20165" priority="2770" operator="lessThan">
      <formula>$C$4</formula>
    </cfRule>
  </conditionalFormatting>
  <conditionalFormatting sqref="CE27">
    <cfRule type="cellIs" dxfId="20164" priority="2771" operator="lessThan">
      <formula>$C$4</formula>
    </cfRule>
  </conditionalFormatting>
  <conditionalFormatting sqref="CE28">
    <cfRule type="cellIs" dxfId="20163" priority="2772" operator="lessThan">
      <formula>$C$4</formula>
    </cfRule>
  </conditionalFormatting>
  <conditionalFormatting sqref="CE29">
    <cfRule type="cellIs" dxfId="20162" priority="2773" operator="lessThan">
      <formula>$C$4</formula>
    </cfRule>
  </conditionalFormatting>
  <conditionalFormatting sqref="CE30">
    <cfRule type="cellIs" dxfId="20161" priority="2774" operator="lessThan">
      <formula>$C$4</formula>
    </cfRule>
  </conditionalFormatting>
  <conditionalFormatting sqref="CE31">
    <cfRule type="cellIs" dxfId="20160" priority="2775" operator="lessThan">
      <formula>$C$4</formula>
    </cfRule>
  </conditionalFormatting>
  <conditionalFormatting sqref="CE32">
    <cfRule type="cellIs" dxfId="20159" priority="2776" operator="lessThan">
      <formula>$C$4</formula>
    </cfRule>
  </conditionalFormatting>
  <conditionalFormatting sqref="CE33">
    <cfRule type="cellIs" dxfId="20158" priority="2777" operator="lessThan">
      <formula>$C$4</formula>
    </cfRule>
  </conditionalFormatting>
  <conditionalFormatting sqref="CE34">
    <cfRule type="cellIs" dxfId="20157" priority="2778" operator="lessThan">
      <formula>$C$4</formula>
    </cfRule>
  </conditionalFormatting>
  <conditionalFormatting sqref="CE35">
    <cfRule type="cellIs" dxfId="20156" priority="2779" operator="lessThan">
      <formula>$C$4</formula>
    </cfRule>
  </conditionalFormatting>
  <conditionalFormatting sqref="CE36">
    <cfRule type="cellIs" dxfId="20155" priority="2780" operator="lessThan">
      <formula>$C$4</formula>
    </cfRule>
  </conditionalFormatting>
  <conditionalFormatting sqref="CE37">
    <cfRule type="cellIs" dxfId="20154" priority="2781" operator="lessThan">
      <formula>$C$4</formula>
    </cfRule>
  </conditionalFormatting>
  <conditionalFormatting sqref="CE38">
    <cfRule type="cellIs" dxfId="20153" priority="2782" operator="lessThan">
      <formula>$C$4</formula>
    </cfRule>
  </conditionalFormatting>
  <conditionalFormatting sqref="CE39">
    <cfRule type="cellIs" dxfId="20152" priority="2783" operator="lessThan">
      <formula>$C$4</formula>
    </cfRule>
  </conditionalFormatting>
  <conditionalFormatting sqref="CE40">
    <cfRule type="cellIs" dxfId="20151" priority="2784" operator="lessThan">
      <formula>$C$4</formula>
    </cfRule>
  </conditionalFormatting>
  <conditionalFormatting sqref="CE41">
    <cfRule type="cellIs" dxfId="20150" priority="2785" operator="lessThan">
      <formula>$C$4</formula>
    </cfRule>
  </conditionalFormatting>
  <conditionalFormatting sqref="CE42">
    <cfRule type="cellIs" dxfId="20149" priority="2786" operator="lessThan">
      <formula>$C$4</formula>
    </cfRule>
  </conditionalFormatting>
  <conditionalFormatting sqref="CE43">
    <cfRule type="cellIs" dxfId="20148" priority="2787" operator="lessThan">
      <formula>$C$4</formula>
    </cfRule>
  </conditionalFormatting>
  <conditionalFormatting sqref="CE44">
    <cfRule type="cellIs" dxfId="20147" priority="2788" operator="lessThan">
      <formula>$C$4</formula>
    </cfRule>
  </conditionalFormatting>
  <conditionalFormatting sqref="CE45">
    <cfRule type="cellIs" dxfId="20146" priority="2789" operator="lessThan">
      <formula>$C$4</formula>
    </cfRule>
  </conditionalFormatting>
  <conditionalFormatting sqref="CE46">
    <cfRule type="cellIs" dxfId="20145" priority="2790" operator="lessThan">
      <formula>$C$4</formula>
    </cfRule>
  </conditionalFormatting>
  <conditionalFormatting sqref="CE47">
    <cfRule type="cellIs" dxfId="20144" priority="2791" operator="lessThan">
      <formula>$C$4</formula>
    </cfRule>
  </conditionalFormatting>
  <conditionalFormatting sqref="CE48">
    <cfRule type="cellIs" dxfId="20143" priority="2792" operator="lessThan">
      <formula>$C$4</formula>
    </cfRule>
  </conditionalFormatting>
  <conditionalFormatting sqref="CE49">
    <cfRule type="cellIs" dxfId="20142" priority="2793" operator="lessThan">
      <formula>$C$4</formula>
    </cfRule>
  </conditionalFormatting>
  <conditionalFormatting sqref="CE50">
    <cfRule type="cellIs" dxfId="20141" priority="2794" operator="lessThan">
      <formula>$C$4</formula>
    </cfRule>
  </conditionalFormatting>
  <conditionalFormatting sqref="CE51">
    <cfRule type="cellIs" dxfId="20140" priority="2795" operator="lessThan">
      <formula>$C$4</formula>
    </cfRule>
  </conditionalFormatting>
  <conditionalFormatting sqref="CE52">
    <cfRule type="cellIs" dxfId="20139" priority="2796" operator="lessThan">
      <formula>$C$4</formula>
    </cfRule>
  </conditionalFormatting>
  <conditionalFormatting sqref="CE53">
    <cfRule type="cellIs" dxfId="20138" priority="2797" operator="lessThan">
      <formula>$C$4</formula>
    </cfRule>
  </conditionalFormatting>
  <conditionalFormatting sqref="CE54">
    <cfRule type="cellIs" dxfId="20137" priority="2798" operator="lessThan">
      <formula>$C$4</formula>
    </cfRule>
  </conditionalFormatting>
  <conditionalFormatting sqref="CE55">
    <cfRule type="cellIs" dxfId="20136" priority="2799" operator="lessThan">
      <formula>$C$4</formula>
    </cfRule>
  </conditionalFormatting>
  <conditionalFormatting sqref="CE56">
    <cfRule type="cellIs" dxfId="20135" priority="2800" operator="lessThan">
      <formula>$C$4</formula>
    </cfRule>
  </conditionalFormatting>
  <conditionalFormatting sqref="CE57">
    <cfRule type="cellIs" dxfId="20134" priority="2801" operator="lessThan">
      <formula>$C$4</formula>
    </cfRule>
  </conditionalFormatting>
  <conditionalFormatting sqref="CE58">
    <cfRule type="cellIs" dxfId="20133" priority="2802" operator="lessThan">
      <formula>$C$4</formula>
    </cfRule>
  </conditionalFormatting>
  <conditionalFormatting sqref="CE59">
    <cfRule type="cellIs" dxfId="20132" priority="2803" operator="lessThan">
      <formula>$C$4</formula>
    </cfRule>
  </conditionalFormatting>
  <conditionalFormatting sqref="CE60">
    <cfRule type="cellIs" dxfId="20131" priority="2804" operator="lessThan">
      <formula>$C$4</formula>
    </cfRule>
  </conditionalFormatting>
  <conditionalFormatting sqref="CF11">
    <cfRule type="cellIs" dxfId="20130" priority="2805" operator="lessThan">
      <formula>$C$4</formula>
    </cfRule>
  </conditionalFormatting>
  <conditionalFormatting sqref="CF12">
    <cfRule type="cellIs" dxfId="20129" priority="2806" operator="lessThan">
      <formula>$C$4</formula>
    </cfRule>
  </conditionalFormatting>
  <conditionalFormatting sqref="CF13">
    <cfRule type="cellIs" dxfId="20128" priority="2807" operator="lessThan">
      <formula>$C$4</formula>
    </cfRule>
  </conditionalFormatting>
  <conditionalFormatting sqref="CF14">
    <cfRule type="cellIs" dxfId="20127" priority="2808" operator="lessThan">
      <formula>$C$4</formula>
    </cfRule>
  </conditionalFormatting>
  <conditionalFormatting sqref="CF15">
    <cfRule type="cellIs" dxfId="20126" priority="2809" operator="lessThan">
      <formula>$C$4</formula>
    </cfRule>
  </conditionalFormatting>
  <conditionalFormatting sqref="CF16">
    <cfRule type="cellIs" dxfId="20125" priority="2810" operator="lessThan">
      <formula>$C$4</formula>
    </cfRule>
  </conditionalFormatting>
  <conditionalFormatting sqref="CF17">
    <cfRule type="cellIs" dxfId="20124" priority="2811" operator="lessThan">
      <formula>$C$4</formula>
    </cfRule>
  </conditionalFormatting>
  <conditionalFormatting sqref="CF18">
    <cfRule type="cellIs" dxfId="20123" priority="2812" operator="lessThan">
      <formula>$C$4</formula>
    </cfRule>
  </conditionalFormatting>
  <conditionalFormatting sqref="CF19">
    <cfRule type="cellIs" dxfId="20122" priority="2813" operator="lessThan">
      <formula>$C$4</formula>
    </cfRule>
  </conditionalFormatting>
  <conditionalFormatting sqref="CF20">
    <cfRule type="cellIs" dxfId="20121" priority="2814" operator="lessThan">
      <formula>$C$4</formula>
    </cfRule>
  </conditionalFormatting>
  <conditionalFormatting sqref="CF21">
    <cfRule type="cellIs" dxfId="20120" priority="2815" operator="lessThan">
      <formula>$C$4</formula>
    </cfRule>
  </conditionalFormatting>
  <conditionalFormatting sqref="CF22">
    <cfRule type="cellIs" dxfId="20119" priority="2816" operator="lessThan">
      <formula>$C$4</formula>
    </cfRule>
  </conditionalFormatting>
  <conditionalFormatting sqref="CF23">
    <cfRule type="cellIs" dxfId="20118" priority="2817" operator="lessThan">
      <formula>$C$4</formula>
    </cfRule>
  </conditionalFormatting>
  <conditionalFormatting sqref="CF24">
    <cfRule type="cellIs" dxfId="20117" priority="2818" operator="lessThan">
      <formula>$C$4</formula>
    </cfRule>
  </conditionalFormatting>
  <conditionalFormatting sqref="CF25">
    <cfRule type="cellIs" dxfId="20116" priority="2819" operator="lessThan">
      <formula>$C$4</formula>
    </cfRule>
  </conditionalFormatting>
  <conditionalFormatting sqref="CF26">
    <cfRule type="cellIs" dxfId="20115" priority="2820" operator="lessThan">
      <formula>$C$4</formula>
    </cfRule>
  </conditionalFormatting>
  <conditionalFormatting sqref="CF27">
    <cfRule type="cellIs" dxfId="20114" priority="2821" operator="lessThan">
      <formula>$C$4</formula>
    </cfRule>
  </conditionalFormatting>
  <conditionalFormatting sqref="CF28">
    <cfRule type="cellIs" dxfId="20113" priority="2822" operator="lessThan">
      <formula>$C$4</formula>
    </cfRule>
  </conditionalFormatting>
  <conditionalFormatting sqref="CF29">
    <cfRule type="cellIs" dxfId="20112" priority="2823" operator="lessThan">
      <formula>$C$4</formula>
    </cfRule>
  </conditionalFormatting>
  <conditionalFormatting sqref="CF30">
    <cfRule type="cellIs" dxfId="20111" priority="2824" operator="lessThan">
      <formula>$C$4</formula>
    </cfRule>
  </conditionalFormatting>
  <conditionalFormatting sqref="CF31">
    <cfRule type="cellIs" dxfId="20110" priority="2825" operator="lessThan">
      <formula>$C$4</formula>
    </cfRule>
  </conditionalFormatting>
  <conditionalFormatting sqref="CF32">
    <cfRule type="cellIs" dxfId="20109" priority="2826" operator="lessThan">
      <formula>$C$4</formula>
    </cfRule>
  </conditionalFormatting>
  <conditionalFormatting sqref="CF33">
    <cfRule type="cellIs" dxfId="20108" priority="2827" operator="lessThan">
      <formula>$C$4</formula>
    </cfRule>
  </conditionalFormatting>
  <conditionalFormatting sqref="CF34">
    <cfRule type="cellIs" dxfId="20107" priority="2828" operator="lessThan">
      <formula>$C$4</formula>
    </cfRule>
  </conditionalFormatting>
  <conditionalFormatting sqref="CF35">
    <cfRule type="cellIs" dxfId="20106" priority="2829" operator="lessThan">
      <formula>$C$4</formula>
    </cfRule>
  </conditionalFormatting>
  <conditionalFormatting sqref="CF36">
    <cfRule type="cellIs" dxfId="20105" priority="2830" operator="lessThan">
      <formula>$C$4</formula>
    </cfRule>
  </conditionalFormatting>
  <conditionalFormatting sqref="CF37">
    <cfRule type="cellIs" dxfId="20104" priority="2831" operator="lessThan">
      <formula>$C$4</formula>
    </cfRule>
  </conditionalFormatting>
  <conditionalFormatting sqref="CF38">
    <cfRule type="cellIs" dxfId="20103" priority="2832" operator="lessThan">
      <formula>$C$4</formula>
    </cfRule>
  </conditionalFormatting>
  <conditionalFormatting sqref="CF39">
    <cfRule type="cellIs" dxfId="20102" priority="2833" operator="lessThan">
      <formula>$C$4</formula>
    </cfRule>
  </conditionalFormatting>
  <conditionalFormatting sqref="CF40">
    <cfRule type="cellIs" dxfId="20101" priority="2834" operator="lessThan">
      <formula>$C$4</formula>
    </cfRule>
  </conditionalFormatting>
  <conditionalFormatting sqref="CF41">
    <cfRule type="cellIs" dxfId="20100" priority="2835" operator="lessThan">
      <formula>$C$4</formula>
    </cfRule>
  </conditionalFormatting>
  <conditionalFormatting sqref="CF42">
    <cfRule type="cellIs" dxfId="20099" priority="2836" operator="lessThan">
      <formula>$C$4</formula>
    </cfRule>
  </conditionalFormatting>
  <conditionalFormatting sqref="CF43">
    <cfRule type="cellIs" dxfId="20098" priority="2837" operator="lessThan">
      <formula>$C$4</formula>
    </cfRule>
  </conditionalFormatting>
  <conditionalFormatting sqref="CF44">
    <cfRule type="cellIs" dxfId="20097" priority="2838" operator="lessThan">
      <formula>$C$4</formula>
    </cfRule>
  </conditionalFormatting>
  <conditionalFormatting sqref="CF45">
    <cfRule type="cellIs" dxfId="20096" priority="2839" operator="lessThan">
      <formula>$C$4</formula>
    </cfRule>
  </conditionalFormatting>
  <conditionalFormatting sqref="CF46">
    <cfRule type="cellIs" dxfId="20095" priority="2840" operator="lessThan">
      <formula>$C$4</formula>
    </cfRule>
  </conditionalFormatting>
  <conditionalFormatting sqref="CF47">
    <cfRule type="cellIs" dxfId="20094" priority="2841" operator="lessThan">
      <formula>$C$4</formula>
    </cfRule>
  </conditionalFormatting>
  <conditionalFormatting sqref="CF48">
    <cfRule type="cellIs" dxfId="20093" priority="2842" operator="lessThan">
      <formula>$C$4</formula>
    </cfRule>
  </conditionalFormatting>
  <conditionalFormatting sqref="CF49">
    <cfRule type="cellIs" dxfId="20092" priority="2843" operator="lessThan">
      <formula>$C$4</formula>
    </cfRule>
  </conditionalFormatting>
  <conditionalFormatting sqref="CF50">
    <cfRule type="cellIs" dxfId="20091" priority="2844" operator="lessThan">
      <formula>$C$4</formula>
    </cfRule>
  </conditionalFormatting>
  <conditionalFormatting sqref="CF51">
    <cfRule type="cellIs" dxfId="20090" priority="2845" operator="lessThan">
      <formula>$C$4</formula>
    </cfRule>
  </conditionalFormatting>
  <conditionalFormatting sqref="CF52">
    <cfRule type="cellIs" dxfId="20089" priority="2846" operator="lessThan">
      <formula>$C$4</formula>
    </cfRule>
  </conditionalFormatting>
  <conditionalFormatting sqref="CF53">
    <cfRule type="cellIs" dxfId="20088" priority="2847" operator="lessThan">
      <formula>$C$4</formula>
    </cfRule>
  </conditionalFormatting>
  <conditionalFormatting sqref="CF54">
    <cfRule type="cellIs" dxfId="20087" priority="2848" operator="lessThan">
      <formula>$C$4</formula>
    </cfRule>
  </conditionalFormatting>
  <conditionalFormatting sqref="CF55">
    <cfRule type="cellIs" dxfId="20086" priority="2849" operator="lessThan">
      <formula>$C$4</formula>
    </cfRule>
  </conditionalFormatting>
  <conditionalFormatting sqref="CF56">
    <cfRule type="cellIs" dxfId="20085" priority="2850" operator="lessThan">
      <formula>$C$4</formula>
    </cfRule>
  </conditionalFormatting>
  <conditionalFormatting sqref="CF57">
    <cfRule type="cellIs" dxfId="20084" priority="2851" operator="lessThan">
      <formula>$C$4</formula>
    </cfRule>
  </conditionalFormatting>
  <conditionalFormatting sqref="CF58">
    <cfRule type="cellIs" dxfId="20083" priority="2852" operator="lessThan">
      <formula>$C$4</formula>
    </cfRule>
  </conditionalFormatting>
  <conditionalFormatting sqref="CF59">
    <cfRule type="cellIs" dxfId="20082" priority="2853" operator="lessThan">
      <formula>$C$4</formula>
    </cfRule>
  </conditionalFormatting>
  <conditionalFormatting sqref="CF60">
    <cfRule type="cellIs" dxfId="20081" priority="2854" operator="lessThan">
      <formula>$C$4</formula>
    </cfRule>
  </conditionalFormatting>
  <conditionalFormatting sqref="CG11">
    <cfRule type="cellIs" dxfId="20080" priority="2855" operator="lessThan">
      <formula>$C$4</formula>
    </cfRule>
  </conditionalFormatting>
  <conditionalFormatting sqref="CG12">
    <cfRule type="cellIs" dxfId="20079" priority="2856" operator="lessThan">
      <formula>$C$4</formula>
    </cfRule>
  </conditionalFormatting>
  <conditionalFormatting sqref="CG13">
    <cfRule type="cellIs" dxfId="20078" priority="2857" operator="lessThan">
      <formula>$C$4</formula>
    </cfRule>
  </conditionalFormatting>
  <conditionalFormatting sqref="CG14">
    <cfRule type="cellIs" dxfId="20077" priority="2858" operator="lessThan">
      <formula>$C$4</formula>
    </cfRule>
  </conditionalFormatting>
  <conditionalFormatting sqref="CG15">
    <cfRule type="cellIs" dxfId="20076" priority="2859" operator="lessThan">
      <formula>$C$4</formula>
    </cfRule>
  </conditionalFormatting>
  <conditionalFormatting sqref="CG16">
    <cfRule type="cellIs" dxfId="20075" priority="2860" operator="lessThan">
      <formula>$C$4</formula>
    </cfRule>
  </conditionalFormatting>
  <conditionalFormatting sqref="CG17">
    <cfRule type="cellIs" dxfId="20074" priority="2861" operator="lessThan">
      <formula>$C$4</formula>
    </cfRule>
  </conditionalFormatting>
  <conditionalFormatting sqref="CG18">
    <cfRule type="cellIs" dxfId="20073" priority="2862" operator="lessThan">
      <formula>$C$4</formula>
    </cfRule>
  </conditionalFormatting>
  <conditionalFormatting sqref="CG19">
    <cfRule type="cellIs" dxfId="20072" priority="2863" operator="lessThan">
      <formula>$C$4</formula>
    </cfRule>
  </conditionalFormatting>
  <conditionalFormatting sqref="CG20">
    <cfRule type="cellIs" dxfId="20071" priority="2864" operator="lessThan">
      <formula>$C$4</formula>
    </cfRule>
  </conditionalFormatting>
  <conditionalFormatting sqref="CG21">
    <cfRule type="cellIs" dxfId="20070" priority="2865" operator="lessThan">
      <formula>$C$4</formula>
    </cfRule>
  </conditionalFormatting>
  <conditionalFormatting sqref="CG22">
    <cfRule type="cellIs" dxfId="20069" priority="2866" operator="lessThan">
      <formula>$C$4</formula>
    </cfRule>
  </conditionalFormatting>
  <conditionalFormatting sqref="CG23">
    <cfRule type="cellIs" dxfId="20068" priority="2867" operator="lessThan">
      <formula>$C$4</formula>
    </cfRule>
  </conditionalFormatting>
  <conditionalFormatting sqref="CG24">
    <cfRule type="cellIs" dxfId="20067" priority="2868" operator="lessThan">
      <formula>$C$4</formula>
    </cfRule>
  </conditionalFormatting>
  <conditionalFormatting sqref="CG25">
    <cfRule type="cellIs" dxfId="20066" priority="2869" operator="lessThan">
      <formula>$C$4</formula>
    </cfRule>
  </conditionalFormatting>
  <conditionalFormatting sqref="CG26">
    <cfRule type="cellIs" dxfId="20065" priority="2870" operator="lessThan">
      <formula>$C$4</formula>
    </cfRule>
  </conditionalFormatting>
  <conditionalFormatting sqref="CG27">
    <cfRule type="cellIs" dxfId="20064" priority="2871" operator="lessThan">
      <formula>$C$4</formula>
    </cfRule>
  </conditionalFormatting>
  <conditionalFormatting sqref="CG28">
    <cfRule type="cellIs" dxfId="20063" priority="2872" operator="lessThan">
      <formula>$C$4</formula>
    </cfRule>
  </conditionalFormatting>
  <conditionalFormatting sqref="CG29">
    <cfRule type="cellIs" dxfId="20062" priority="2873" operator="lessThan">
      <formula>$C$4</formula>
    </cfRule>
  </conditionalFormatting>
  <conditionalFormatting sqref="CG30">
    <cfRule type="cellIs" dxfId="20061" priority="2874" operator="lessThan">
      <formula>$C$4</formula>
    </cfRule>
  </conditionalFormatting>
  <conditionalFormatting sqref="CG31">
    <cfRule type="cellIs" dxfId="20060" priority="2875" operator="lessThan">
      <formula>$C$4</formula>
    </cfRule>
  </conditionalFormatting>
  <conditionalFormatting sqref="CG32">
    <cfRule type="cellIs" dxfId="20059" priority="2876" operator="lessThan">
      <formula>$C$4</formula>
    </cfRule>
  </conditionalFormatting>
  <conditionalFormatting sqref="CG33">
    <cfRule type="cellIs" dxfId="20058" priority="2877" operator="lessThan">
      <formula>$C$4</formula>
    </cfRule>
  </conditionalFormatting>
  <conditionalFormatting sqref="CG34">
    <cfRule type="cellIs" dxfId="20057" priority="2878" operator="lessThan">
      <formula>$C$4</formula>
    </cfRule>
  </conditionalFormatting>
  <conditionalFormatting sqref="CG35">
    <cfRule type="cellIs" dxfId="20056" priority="2879" operator="lessThan">
      <formula>$C$4</formula>
    </cfRule>
  </conditionalFormatting>
  <conditionalFormatting sqref="CG36">
    <cfRule type="cellIs" dxfId="20055" priority="2880" operator="lessThan">
      <formula>$C$4</formula>
    </cfRule>
  </conditionalFormatting>
  <conditionalFormatting sqref="CG37">
    <cfRule type="cellIs" dxfId="20054" priority="2881" operator="lessThan">
      <formula>$C$4</formula>
    </cfRule>
  </conditionalFormatting>
  <conditionalFormatting sqref="CG38">
    <cfRule type="cellIs" dxfId="20053" priority="2882" operator="lessThan">
      <formula>$C$4</formula>
    </cfRule>
  </conditionalFormatting>
  <conditionalFormatting sqref="CG39">
    <cfRule type="cellIs" dxfId="20052" priority="2883" operator="lessThan">
      <formula>$C$4</formula>
    </cfRule>
  </conditionalFormatting>
  <conditionalFormatting sqref="CG40">
    <cfRule type="cellIs" dxfId="20051" priority="2884" operator="lessThan">
      <formula>$C$4</formula>
    </cfRule>
  </conditionalFormatting>
  <conditionalFormatting sqref="CG41">
    <cfRule type="cellIs" dxfId="20050" priority="2885" operator="lessThan">
      <formula>$C$4</formula>
    </cfRule>
  </conditionalFormatting>
  <conditionalFormatting sqref="CG42">
    <cfRule type="cellIs" dxfId="20049" priority="2886" operator="lessThan">
      <formula>$C$4</formula>
    </cfRule>
  </conditionalFormatting>
  <conditionalFormatting sqref="CG43">
    <cfRule type="cellIs" dxfId="20048" priority="2887" operator="lessThan">
      <formula>$C$4</formula>
    </cfRule>
  </conditionalFormatting>
  <conditionalFormatting sqref="CG44">
    <cfRule type="cellIs" dxfId="20047" priority="2888" operator="lessThan">
      <formula>$C$4</formula>
    </cfRule>
  </conditionalFormatting>
  <conditionalFormatting sqref="CG45">
    <cfRule type="cellIs" dxfId="20046" priority="2889" operator="lessThan">
      <formula>$C$4</formula>
    </cfRule>
  </conditionalFormatting>
  <conditionalFormatting sqref="CG46">
    <cfRule type="cellIs" dxfId="20045" priority="2890" operator="lessThan">
      <formula>$C$4</formula>
    </cfRule>
  </conditionalFormatting>
  <conditionalFormatting sqref="CG47">
    <cfRule type="cellIs" dxfId="20044" priority="2891" operator="lessThan">
      <formula>$C$4</formula>
    </cfRule>
  </conditionalFormatting>
  <conditionalFormatting sqref="CG48">
    <cfRule type="cellIs" dxfId="20043" priority="2892" operator="lessThan">
      <formula>$C$4</formula>
    </cfRule>
  </conditionalFormatting>
  <conditionalFormatting sqref="CG49">
    <cfRule type="cellIs" dxfId="20042" priority="2893" operator="lessThan">
      <formula>$C$4</formula>
    </cfRule>
  </conditionalFormatting>
  <conditionalFormatting sqref="CG50">
    <cfRule type="cellIs" dxfId="20041" priority="2894" operator="lessThan">
      <formula>$C$4</formula>
    </cfRule>
  </conditionalFormatting>
  <conditionalFormatting sqref="CG51">
    <cfRule type="cellIs" dxfId="20040" priority="2895" operator="lessThan">
      <formula>$C$4</formula>
    </cfRule>
  </conditionalFormatting>
  <conditionalFormatting sqref="CG52">
    <cfRule type="cellIs" dxfId="20039" priority="2896" operator="lessThan">
      <formula>$C$4</formula>
    </cfRule>
  </conditionalFormatting>
  <conditionalFormatting sqref="CG53">
    <cfRule type="cellIs" dxfId="20038" priority="2897" operator="lessThan">
      <formula>$C$4</formula>
    </cfRule>
  </conditionalFormatting>
  <conditionalFormatting sqref="CG54">
    <cfRule type="cellIs" dxfId="20037" priority="2898" operator="lessThan">
      <formula>$C$4</formula>
    </cfRule>
  </conditionalFormatting>
  <conditionalFormatting sqref="CG55">
    <cfRule type="cellIs" dxfId="20036" priority="2899" operator="lessThan">
      <formula>$C$4</formula>
    </cfRule>
  </conditionalFormatting>
  <conditionalFormatting sqref="CG56">
    <cfRule type="cellIs" dxfId="20035" priority="2900" operator="lessThan">
      <formula>$C$4</formula>
    </cfRule>
  </conditionalFormatting>
  <conditionalFormatting sqref="CG57">
    <cfRule type="cellIs" dxfId="20034" priority="2901" operator="lessThan">
      <formula>$C$4</formula>
    </cfRule>
  </conditionalFormatting>
  <conditionalFormatting sqref="CG58">
    <cfRule type="cellIs" dxfId="20033" priority="2902" operator="lessThan">
      <formula>$C$4</formula>
    </cfRule>
  </conditionalFormatting>
  <conditionalFormatting sqref="CG59">
    <cfRule type="cellIs" dxfId="20032" priority="2903" operator="lessThan">
      <formula>$C$4</formula>
    </cfRule>
  </conditionalFormatting>
  <conditionalFormatting sqref="CG60">
    <cfRule type="cellIs" dxfId="20031" priority="2904" operator="lessThan">
      <formula>$C$4</formula>
    </cfRule>
  </conditionalFormatting>
  <conditionalFormatting sqref="T45">
    <cfRule type="cellIs" dxfId="20030" priority="2939" operator="lessThan">
      <formula>$C$4</formula>
    </cfRule>
  </conditionalFormatting>
  <conditionalFormatting sqref="T46">
    <cfRule type="cellIs" dxfId="20029" priority="2940" operator="lessThan">
      <formula>$C$4</formula>
    </cfRule>
  </conditionalFormatting>
  <conditionalFormatting sqref="T47">
    <cfRule type="cellIs" dxfId="20028" priority="2941" operator="lessThan">
      <formula>$C$4</formula>
    </cfRule>
  </conditionalFormatting>
  <conditionalFormatting sqref="T48">
    <cfRule type="cellIs" dxfId="20027" priority="2942" operator="lessThan">
      <formula>$C$4</formula>
    </cfRule>
  </conditionalFormatting>
  <conditionalFormatting sqref="T49">
    <cfRule type="cellIs" dxfId="20026" priority="2943" operator="lessThan">
      <formula>$C$4</formula>
    </cfRule>
  </conditionalFormatting>
  <conditionalFormatting sqref="T50">
    <cfRule type="cellIs" dxfId="20025" priority="2944" operator="lessThan">
      <formula>$C$4</formula>
    </cfRule>
  </conditionalFormatting>
  <conditionalFormatting sqref="T51">
    <cfRule type="cellIs" dxfId="20024" priority="2945" operator="lessThan">
      <formula>$C$4</formula>
    </cfRule>
  </conditionalFormatting>
  <conditionalFormatting sqref="T52">
    <cfRule type="cellIs" dxfId="20023" priority="2946" operator="lessThan">
      <formula>$C$4</formula>
    </cfRule>
  </conditionalFormatting>
  <conditionalFormatting sqref="T53">
    <cfRule type="cellIs" dxfId="20022" priority="2947" operator="lessThan">
      <formula>$C$4</formula>
    </cfRule>
  </conditionalFormatting>
  <conditionalFormatting sqref="T54">
    <cfRule type="cellIs" dxfId="20021" priority="2948" operator="lessThan">
      <formula>$C$4</formula>
    </cfRule>
  </conditionalFormatting>
  <conditionalFormatting sqref="T55">
    <cfRule type="cellIs" dxfId="20020" priority="2949" operator="lessThan">
      <formula>$C$4</formula>
    </cfRule>
  </conditionalFormatting>
  <conditionalFormatting sqref="T56">
    <cfRule type="cellIs" dxfId="20019" priority="2950" operator="lessThan">
      <formula>$C$4</formula>
    </cfRule>
  </conditionalFormatting>
  <conditionalFormatting sqref="T57">
    <cfRule type="cellIs" dxfId="20018" priority="2951" operator="lessThan">
      <formula>$C$4</formula>
    </cfRule>
  </conditionalFormatting>
  <conditionalFormatting sqref="T58">
    <cfRule type="cellIs" dxfId="20017" priority="2952" operator="lessThan">
      <formula>$C$4</formula>
    </cfRule>
  </conditionalFormatting>
  <conditionalFormatting sqref="T59">
    <cfRule type="cellIs" dxfId="20016" priority="2953" operator="lessThan">
      <formula>$C$4</formula>
    </cfRule>
  </conditionalFormatting>
  <conditionalFormatting sqref="T60">
    <cfRule type="cellIs" dxfId="20015" priority="2954" operator="lessThan">
      <formula>$C$4</formula>
    </cfRule>
  </conditionalFormatting>
  <conditionalFormatting sqref="U45">
    <cfRule type="cellIs" dxfId="20014" priority="2989" operator="lessThan">
      <formula>$C$4</formula>
    </cfRule>
  </conditionalFormatting>
  <conditionalFormatting sqref="U46">
    <cfRule type="cellIs" dxfId="20013" priority="2990" operator="lessThan">
      <formula>$C$4</formula>
    </cfRule>
  </conditionalFormatting>
  <conditionalFormatting sqref="U47">
    <cfRule type="cellIs" dxfId="20012" priority="2991" operator="lessThan">
      <formula>$C$4</formula>
    </cfRule>
  </conditionalFormatting>
  <conditionalFormatting sqref="U48">
    <cfRule type="cellIs" dxfId="20011" priority="2992" operator="lessThan">
      <formula>$C$4</formula>
    </cfRule>
  </conditionalFormatting>
  <conditionalFormatting sqref="U49">
    <cfRule type="cellIs" dxfId="20010" priority="2993" operator="lessThan">
      <formula>$C$4</formula>
    </cfRule>
  </conditionalFormatting>
  <conditionalFormatting sqref="U50">
    <cfRule type="cellIs" dxfId="20009" priority="2994" operator="lessThan">
      <formula>$C$4</formula>
    </cfRule>
  </conditionalFormatting>
  <conditionalFormatting sqref="U51">
    <cfRule type="cellIs" dxfId="20008" priority="2995" operator="lessThan">
      <formula>$C$4</formula>
    </cfRule>
  </conditionalFormatting>
  <conditionalFormatting sqref="U52">
    <cfRule type="cellIs" dxfId="20007" priority="2996" operator="lessThan">
      <formula>$C$4</formula>
    </cfRule>
  </conditionalFormatting>
  <conditionalFormatting sqref="U53">
    <cfRule type="cellIs" dxfId="20006" priority="2997" operator="lessThan">
      <formula>$C$4</formula>
    </cfRule>
  </conditionalFormatting>
  <conditionalFormatting sqref="U54">
    <cfRule type="cellIs" dxfId="20005" priority="2998" operator="lessThan">
      <formula>$C$4</formula>
    </cfRule>
  </conditionalFormatting>
  <conditionalFormatting sqref="U55">
    <cfRule type="cellIs" dxfId="20004" priority="2999" operator="lessThan">
      <formula>$C$4</formula>
    </cfRule>
  </conditionalFormatting>
  <conditionalFormatting sqref="U56">
    <cfRule type="cellIs" dxfId="20003" priority="3000" operator="lessThan">
      <formula>$C$4</formula>
    </cfRule>
  </conditionalFormatting>
  <conditionalFormatting sqref="U57">
    <cfRule type="cellIs" dxfId="20002" priority="3001" operator="lessThan">
      <formula>$C$4</formula>
    </cfRule>
  </conditionalFormatting>
  <conditionalFormatting sqref="U58">
    <cfRule type="cellIs" dxfId="20001" priority="3002" operator="lessThan">
      <formula>$C$4</formula>
    </cfRule>
  </conditionalFormatting>
  <conditionalFormatting sqref="U59">
    <cfRule type="cellIs" dxfId="20000" priority="3003" operator="lessThan">
      <formula>$C$4</formula>
    </cfRule>
  </conditionalFormatting>
  <conditionalFormatting sqref="U60">
    <cfRule type="cellIs" dxfId="19999" priority="3004" operator="lessThan">
      <formula>$C$4</formula>
    </cfRule>
  </conditionalFormatting>
  <conditionalFormatting sqref="W45">
    <cfRule type="cellIs" dxfId="19998" priority="3039" operator="lessThan">
      <formula>$C$4</formula>
    </cfRule>
  </conditionalFormatting>
  <conditionalFormatting sqref="W46">
    <cfRule type="cellIs" dxfId="19997" priority="3040" operator="lessThan">
      <formula>$C$4</formula>
    </cfRule>
  </conditionalFormatting>
  <conditionalFormatting sqref="W47">
    <cfRule type="cellIs" dxfId="19996" priority="3041" operator="lessThan">
      <formula>$C$4</formula>
    </cfRule>
  </conditionalFormatting>
  <conditionalFormatting sqref="W48">
    <cfRule type="cellIs" dxfId="19995" priority="3042" operator="lessThan">
      <formula>$C$4</formula>
    </cfRule>
  </conditionalFormatting>
  <conditionalFormatting sqref="W49">
    <cfRule type="cellIs" dxfId="19994" priority="3043" operator="lessThan">
      <formula>$C$4</formula>
    </cfRule>
  </conditionalFormatting>
  <conditionalFormatting sqref="W50">
    <cfRule type="cellIs" dxfId="19993" priority="3044" operator="lessThan">
      <formula>$C$4</formula>
    </cfRule>
  </conditionalFormatting>
  <conditionalFormatting sqref="W51">
    <cfRule type="cellIs" dxfId="19992" priority="3045" operator="lessThan">
      <formula>$C$4</formula>
    </cfRule>
  </conditionalFormatting>
  <conditionalFormatting sqref="W52">
    <cfRule type="cellIs" dxfId="19991" priority="3046" operator="lessThan">
      <formula>$C$4</formula>
    </cfRule>
  </conditionalFormatting>
  <conditionalFormatting sqref="W53">
    <cfRule type="cellIs" dxfId="19990" priority="3047" operator="lessThan">
      <formula>$C$4</formula>
    </cfRule>
  </conditionalFormatting>
  <conditionalFormatting sqref="W54">
    <cfRule type="cellIs" dxfId="19989" priority="3048" operator="lessThan">
      <formula>$C$4</formula>
    </cfRule>
  </conditionalFormatting>
  <conditionalFormatting sqref="W55">
    <cfRule type="cellIs" dxfId="19988" priority="3049" operator="lessThan">
      <formula>$C$4</formula>
    </cfRule>
  </conditionalFormatting>
  <conditionalFormatting sqref="W56">
    <cfRule type="cellIs" dxfId="19987" priority="3050" operator="lessThan">
      <formula>$C$4</formula>
    </cfRule>
  </conditionalFormatting>
  <conditionalFormatting sqref="W57">
    <cfRule type="cellIs" dxfId="19986" priority="3051" operator="lessThan">
      <formula>$C$4</formula>
    </cfRule>
  </conditionalFormatting>
  <conditionalFormatting sqref="W58">
    <cfRule type="cellIs" dxfId="19985" priority="3052" operator="lessThan">
      <formula>$C$4</formula>
    </cfRule>
  </conditionalFormatting>
  <conditionalFormatting sqref="W59">
    <cfRule type="cellIs" dxfId="19984" priority="3053" operator="lessThan">
      <formula>$C$4</formula>
    </cfRule>
  </conditionalFormatting>
  <conditionalFormatting sqref="W60">
    <cfRule type="cellIs" dxfId="19983" priority="3054" operator="lessThan">
      <formula>$C$4</formula>
    </cfRule>
  </conditionalFormatting>
  <conditionalFormatting sqref="X45">
    <cfRule type="cellIs" dxfId="19982" priority="3089" operator="lessThan">
      <formula>$C$4</formula>
    </cfRule>
  </conditionalFormatting>
  <conditionalFormatting sqref="X46">
    <cfRule type="cellIs" dxfId="19981" priority="3090" operator="lessThan">
      <formula>$C$4</formula>
    </cfRule>
  </conditionalFormatting>
  <conditionalFormatting sqref="X47">
    <cfRule type="cellIs" dxfId="19980" priority="3091" operator="lessThan">
      <formula>$C$4</formula>
    </cfRule>
  </conditionalFormatting>
  <conditionalFormatting sqref="X48">
    <cfRule type="cellIs" dxfId="19979" priority="3092" operator="lessThan">
      <formula>$C$4</formula>
    </cfRule>
  </conditionalFormatting>
  <conditionalFormatting sqref="X49">
    <cfRule type="cellIs" dxfId="19978" priority="3093" operator="lessThan">
      <formula>$C$4</formula>
    </cfRule>
  </conditionalFormatting>
  <conditionalFormatting sqref="X50">
    <cfRule type="cellIs" dxfId="19977" priority="3094" operator="lessThan">
      <formula>$C$4</formula>
    </cfRule>
  </conditionalFormatting>
  <conditionalFormatting sqref="X51">
    <cfRule type="cellIs" dxfId="19976" priority="3095" operator="lessThan">
      <formula>$C$4</formula>
    </cfRule>
  </conditionalFormatting>
  <conditionalFormatting sqref="X52">
    <cfRule type="cellIs" dxfId="19975" priority="3096" operator="lessThan">
      <formula>$C$4</formula>
    </cfRule>
  </conditionalFormatting>
  <conditionalFormatting sqref="X53">
    <cfRule type="cellIs" dxfId="19974" priority="3097" operator="lessThan">
      <formula>$C$4</formula>
    </cfRule>
  </conditionalFormatting>
  <conditionalFormatting sqref="X54">
    <cfRule type="cellIs" dxfId="19973" priority="3098" operator="lessThan">
      <formula>$C$4</formula>
    </cfRule>
  </conditionalFormatting>
  <conditionalFormatting sqref="X55">
    <cfRule type="cellIs" dxfId="19972" priority="3099" operator="lessThan">
      <formula>$C$4</formula>
    </cfRule>
  </conditionalFormatting>
  <conditionalFormatting sqref="X56">
    <cfRule type="cellIs" dxfId="19971" priority="3100" operator="lessThan">
      <formula>$C$4</formula>
    </cfRule>
  </conditionalFormatting>
  <conditionalFormatting sqref="X57">
    <cfRule type="cellIs" dxfId="19970" priority="3101" operator="lessThan">
      <formula>$C$4</formula>
    </cfRule>
  </conditionalFormatting>
  <conditionalFormatting sqref="X58">
    <cfRule type="cellIs" dxfId="19969" priority="3102" operator="lessThan">
      <formula>$C$4</formula>
    </cfRule>
  </conditionalFormatting>
  <conditionalFormatting sqref="X59">
    <cfRule type="cellIs" dxfId="19968" priority="3103" operator="lessThan">
      <formula>$C$4</formula>
    </cfRule>
  </conditionalFormatting>
  <conditionalFormatting sqref="X60">
    <cfRule type="cellIs" dxfId="19967" priority="3104" operator="lessThan">
      <formula>$C$4</formula>
    </cfRule>
  </conditionalFormatting>
  <conditionalFormatting sqref="CJ11">
    <cfRule type="cellIs" dxfId="19966" priority="3105" operator="lessThan">
      <formula>$C$4</formula>
    </cfRule>
  </conditionalFormatting>
  <conditionalFormatting sqref="CJ11">
    <cfRule type="cellIs" dxfId="19965" priority="3106" operator="lessThan">
      <formula>$C$4</formula>
    </cfRule>
  </conditionalFormatting>
  <conditionalFormatting sqref="CJ12">
    <cfRule type="cellIs" dxfId="19964" priority="3107" operator="lessThan">
      <formula>$C$4</formula>
    </cfRule>
  </conditionalFormatting>
  <conditionalFormatting sqref="CJ12">
    <cfRule type="cellIs" dxfId="19963" priority="3108" operator="lessThan">
      <formula>$C$4</formula>
    </cfRule>
  </conditionalFormatting>
  <conditionalFormatting sqref="CJ13">
    <cfRule type="cellIs" dxfId="19962" priority="3109" operator="lessThan">
      <formula>$C$4</formula>
    </cfRule>
  </conditionalFormatting>
  <conditionalFormatting sqref="CJ13">
    <cfRule type="cellIs" dxfId="19961" priority="3110" operator="lessThan">
      <formula>$C$4</formula>
    </cfRule>
  </conditionalFormatting>
  <conditionalFormatting sqref="CJ14">
    <cfRule type="cellIs" dxfId="19960" priority="3111" operator="lessThan">
      <formula>$C$4</formula>
    </cfRule>
  </conditionalFormatting>
  <conditionalFormatting sqref="CJ14">
    <cfRule type="cellIs" dxfId="19959" priority="3112" operator="lessThan">
      <formula>$C$4</formula>
    </cfRule>
  </conditionalFormatting>
  <conditionalFormatting sqref="CJ15">
    <cfRule type="cellIs" dxfId="19958" priority="3113" operator="lessThan">
      <formula>$C$4</formula>
    </cfRule>
  </conditionalFormatting>
  <conditionalFormatting sqref="CJ15">
    <cfRule type="cellIs" dxfId="19957" priority="3114" operator="lessThan">
      <formula>$C$4</formula>
    </cfRule>
  </conditionalFormatting>
  <conditionalFormatting sqref="CJ16">
    <cfRule type="cellIs" dxfId="19956" priority="3115" operator="lessThan">
      <formula>$C$4</formula>
    </cfRule>
  </conditionalFormatting>
  <conditionalFormatting sqref="CJ16">
    <cfRule type="cellIs" dxfId="19955" priority="3116" operator="lessThan">
      <formula>$C$4</formula>
    </cfRule>
  </conditionalFormatting>
  <conditionalFormatting sqref="CJ17">
    <cfRule type="cellIs" dxfId="19954" priority="3117" operator="lessThan">
      <formula>$C$4</formula>
    </cfRule>
  </conditionalFormatting>
  <conditionalFormatting sqref="CJ17">
    <cfRule type="cellIs" dxfId="19953" priority="3118" operator="lessThan">
      <formula>$C$4</formula>
    </cfRule>
  </conditionalFormatting>
  <conditionalFormatting sqref="CJ18">
    <cfRule type="cellIs" dxfId="19952" priority="3119" operator="lessThan">
      <formula>$C$4</formula>
    </cfRule>
  </conditionalFormatting>
  <conditionalFormatting sqref="CJ18">
    <cfRule type="cellIs" dxfId="19951" priority="3120" operator="lessThan">
      <formula>$C$4</formula>
    </cfRule>
  </conditionalFormatting>
  <conditionalFormatting sqref="CJ19">
    <cfRule type="cellIs" dxfId="19950" priority="3121" operator="lessThan">
      <formula>$C$4</formula>
    </cfRule>
  </conditionalFormatting>
  <conditionalFormatting sqref="CJ19">
    <cfRule type="cellIs" dxfId="19949" priority="3122" operator="lessThan">
      <formula>$C$4</formula>
    </cfRule>
  </conditionalFormatting>
  <conditionalFormatting sqref="CJ20">
    <cfRule type="cellIs" dxfId="19948" priority="3123" operator="lessThan">
      <formula>$C$4</formula>
    </cfRule>
  </conditionalFormatting>
  <conditionalFormatting sqref="CJ20">
    <cfRule type="cellIs" dxfId="19947" priority="3124" operator="lessThan">
      <formula>$C$4</formula>
    </cfRule>
  </conditionalFormatting>
  <conditionalFormatting sqref="CJ21">
    <cfRule type="cellIs" dxfId="19946" priority="3125" operator="lessThan">
      <formula>$C$4</formula>
    </cfRule>
  </conditionalFormatting>
  <conditionalFormatting sqref="CJ21">
    <cfRule type="cellIs" dxfId="19945" priority="3126" operator="lessThan">
      <formula>$C$4</formula>
    </cfRule>
  </conditionalFormatting>
  <conditionalFormatting sqref="CJ22">
    <cfRule type="cellIs" dxfId="19944" priority="3127" operator="lessThan">
      <formula>$C$4</formula>
    </cfRule>
  </conditionalFormatting>
  <conditionalFormatting sqref="CJ22">
    <cfRule type="cellIs" dxfId="19943" priority="3128" operator="lessThan">
      <formula>$C$4</formula>
    </cfRule>
  </conditionalFormatting>
  <conditionalFormatting sqref="CJ23">
    <cfRule type="cellIs" dxfId="19942" priority="3129" operator="lessThan">
      <formula>$C$4</formula>
    </cfRule>
  </conditionalFormatting>
  <conditionalFormatting sqref="CJ23">
    <cfRule type="cellIs" dxfId="19941" priority="3130" operator="lessThan">
      <formula>$C$4</formula>
    </cfRule>
  </conditionalFormatting>
  <conditionalFormatting sqref="CJ24">
    <cfRule type="cellIs" dxfId="19940" priority="3131" operator="lessThan">
      <formula>$C$4</formula>
    </cfRule>
  </conditionalFormatting>
  <conditionalFormatting sqref="CJ24">
    <cfRule type="cellIs" dxfId="19939" priority="3132" operator="lessThan">
      <formula>$C$4</formula>
    </cfRule>
  </conditionalFormatting>
  <conditionalFormatting sqref="CJ25">
    <cfRule type="cellIs" dxfId="19938" priority="3133" operator="lessThan">
      <formula>$C$4</formula>
    </cfRule>
  </conditionalFormatting>
  <conditionalFormatting sqref="CJ25">
    <cfRule type="cellIs" dxfId="19937" priority="3134" operator="lessThan">
      <formula>$C$4</formula>
    </cfRule>
  </conditionalFormatting>
  <conditionalFormatting sqref="CJ26">
    <cfRule type="cellIs" dxfId="19936" priority="3135" operator="lessThan">
      <formula>$C$4</formula>
    </cfRule>
  </conditionalFormatting>
  <conditionalFormatting sqref="CJ26">
    <cfRule type="cellIs" dxfId="19935" priority="3136" operator="lessThan">
      <formula>$C$4</formula>
    </cfRule>
  </conditionalFormatting>
  <conditionalFormatting sqref="CJ27">
    <cfRule type="cellIs" dxfId="19934" priority="3137" operator="lessThan">
      <formula>$C$4</formula>
    </cfRule>
  </conditionalFormatting>
  <conditionalFormatting sqref="CJ27">
    <cfRule type="cellIs" dxfId="19933" priority="3138" operator="lessThan">
      <formula>$C$4</formula>
    </cfRule>
  </conditionalFormatting>
  <conditionalFormatting sqref="CJ28">
    <cfRule type="cellIs" dxfId="19932" priority="3139" operator="lessThan">
      <formula>$C$4</formula>
    </cfRule>
  </conditionalFormatting>
  <conditionalFormatting sqref="CJ28">
    <cfRule type="cellIs" dxfId="19931" priority="3140" operator="lessThan">
      <formula>$C$4</formula>
    </cfRule>
  </conditionalFormatting>
  <conditionalFormatting sqref="CJ29">
    <cfRule type="cellIs" dxfId="19930" priority="3141" operator="lessThan">
      <formula>$C$4</formula>
    </cfRule>
  </conditionalFormatting>
  <conditionalFormatting sqref="CJ29">
    <cfRule type="cellIs" dxfId="19929" priority="3142" operator="lessThan">
      <formula>$C$4</formula>
    </cfRule>
  </conditionalFormatting>
  <conditionalFormatting sqref="CJ30">
    <cfRule type="cellIs" dxfId="19928" priority="3143" operator="lessThan">
      <formula>$C$4</formula>
    </cfRule>
  </conditionalFormatting>
  <conditionalFormatting sqref="CJ30">
    <cfRule type="cellIs" dxfId="19927" priority="3144" operator="lessThan">
      <formula>$C$4</formula>
    </cfRule>
  </conditionalFormatting>
  <conditionalFormatting sqref="CJ31">
    <cfRule type="cellIs" dxfId="19926" priority="3145" operator="lessThan">
      <formula>$C$4</formula>
    </cfRule>
  </conditionalFormatting>
  <conditionalFormatting sqref="CJ31">
    <cfRule type="cellIs" dxfId="19925" priority="3146" operator="lessThan">
      <formula>$C$4</formula>
    </cfRule>
  </conditionalFormatting>
  <conditionalFormatting sqref="CJ32">
    <cfRule type="cellIs" dxfId="19924" priority="3147" operator="lessThan">
      <formula>$C$4</formula>
    </cfRule>
  </conditionalFormatting>
  <conditionalFormatting sqref="CJ32">
    <cfRule type="cellIs" dxfId="19923" priority="3148" operator="lessThan">
      <formula>$C$4</formula>
    </cfRule>
  </conditionalFormatting>
  <conditionalFormatting sqref="CJ33">
    <cfRule type="cellIs" dxfId="19922" priority="3149" operator="lessThan">
      <formula>$C$4</formula>
    </cfRule>
  </conditionalFormatting>
  <conditionalFormatting sqref="CJ33">
    <cfRule type="cellIs" dxfId="19921" priority="3150" operator="lessThan">
      <formula>$C$4</formula>
    </cfRule>
  </conditionalFormatting>
  <conditionalFormatting sqref="CJ34">
    <cfRule type="cellIs" dxfId="19920" priority="3151" operator="lessThan">
      <formula>$C$4</formula>
    </cfRule>
  </conditionalFormatting>
  <conditionalFormatting sqref="CJ34">
    <cfRule type="cellIs" dxfId="19919" priority="3152" operator="lessThan">
      <formula>$C$4</formula>
    </cfRule>
  </conditionalFormatting>
  <conditionalFormatting sqref="CJ35">
    <cfRule type="cellIs" dxfId="19918" priority="3153" operator="lessThan">
      <formula>$C$4</formula>
    </cfRule>
  </conditionalFormatting>
  <conditionalFormatting sqref="CJ35">
    <cfRule type="cellIs" dxfId="19917" priority="3154" operator="lessThan">
      <formula>$C$4</formula>
    </cfRule>
  </conditionalFormatting>
  <conditionalFormatting sqref="CJ36">
    <cfRule type="cellIs" dxfId="19916" priority="3155" operator="lessThan">
      <formula>$C$4</formula>
    </cfRule>
  </conditionalFormatting>
  <conditionalFormatting sqref="CJ36">
    <cfRule type="cellIs" dxfId="19915" priority="3156" operator="lessThan">
      <formula>$C$4</formula>
    </cfRule>
  </conditionalFormatting>
  <conditionalFormatting sqref="CJ37">
    <cfRule type="cellIs" dxfId="19914" priority="3157" operator="lessThan">
      <formula>$C$4</formula>
    </cfRule>
  </conditionalFormatting>
  <conditionalFormatting sqref="CJ37">
    <cfRule type="cellIs" dxfId="19913" priority="3158" operator="lessThan">
      <formula>$C$4</formula>
    </cfRule>
  </conditionalFormatting>
  <conditionalFormatting sqref="CJ38">
    <cfRule type="cellIs" dxfId="19912" priority="3159" operator="lessThan">
      <formula>$C$4</formula>
    </cfRule>
  </conditionalFormatting>
  <conditionalFormatting sqref="CJ38">
    <cfRule type="cellIs" dxfId="19911" priority="3160" operator="lessThan">
      <formula>$C$4</formula>
    </cfRule>
  </conditionalFormatting>
  <conditionalFormatting sqref="CJ39">
    <cfRule type="cellIs" dxfId="19910" priority="3161" operator="lessThan">
      <formula>$C$4</formula>
    </cfRule>
  </conditionalFormatting>
  <conditionalFormatting sqref="CJ39">
    <cfRule type="cellIs" dxfId="19909" priority="3162" operator="lessThan">
      <formula>$C$4</formula>
    </cfRule>
  </conditionalFormatting>
  <conditionalFormatting sqref="CJ40">
    <cfRule type="cellIs" dxfId="19908" priority="3163" operator="lessThan">
      <formula>$C$4</formula>
    </cfRule>
  </conditionalFormatting>
  <conditionalFormatting sqref="CJ40">
    <cfRule type="cellIs" dxfId="19907" priority="3164" operator="lessThan">
      <formula>$C$4</formula>
    </cfRule>
  </conditionalFormatting>
  <conditionalFormatting sqref="CJ41">
    <cfRule type="cellIs" dxfId="19906" priority="3165" operator="lessThan">
      <formula>$C$4</formula>
    </cfRule>
  </conditionalFormatting>
  <conditionalFormatting sqref="CJ41">
    <cfRule type="cellIs" dxfId="19905" priority="3166" operator="lessThan">
      <formula>$C$4</formula>
    </cfRule>
  </conditionalFormatting>
  <conditionalFormatting sqref="CJ42">
    <cfRule type="cellIs" dxfId="19904" priority="3167" operator="lessThan">
      <formula>$C$4</formula>
    </cfRule>
  </conditionalFormatting>
  <conditionalFormatting sqref="CJ42">
    <cfRule type="cellIs" dxfId="19903" priority="3168" operator="lessThan">
      <formula>$C$4</formula>
    </cfRule>
  </conditionalFormatting>
  <conditionalFormatting sqref="CJ43">
    <cfRule type="cellIs" dxfId="19902" priority="3169" operator="lessThan">
      <formula>$C$4</formula>
    </cfRule>
  </conditionalFormatting>
  <conditionalFormatting sqref="CJ43">
    <cfRule type="cellIs" dxfId="19901" priority="3170" operator="lessThan">
      <formula>$C$4</formula>
    </cfRule>
  </conditionalFormatting>
  <conditionalFormatting sqref="CJ44">
    <cfRule type="cellIs" dxfId="19900" priority="3171" operator="lessThan">
      <formula>$C$4</formula>
    </cfRule>
  </conditionalFormatting>
  <conditionalFormatting sqref="CJ44">
    <cfRule type="cellIs" dxfId="19899" priority="3172" operator="lessThan">
      <formula>$C$4</formula>
    </cfRule>
  </conditionalFormatting>
  <conditionalFormatting sqref="CJ45">
    <cfRule type="cellIs" dxfId="19898" priority="3173" operator="lessThan">
      <formula>$C$4</formula>
    </cfRule>
  </conditionalFormatting>
  <conditionalFormatting sqref="CJ45">
    <cfRule type="cellIs" dxfId="19897" priority="3174" operator="lessThan">
      <formula>$C$4</formula>
    </cfRule>
  </conditionalFormatting>
  <conditionalFormatting sqref="CJ46">
    <cfRule type="cellIs" dxfId="19896" priority="3175" operator="lessThan">
      <formula>$C$4</formula>
    </cfRule>
  </conditionalFormatting>
  <conditionalFormatting sqref="CJ46">
    <cfRule type="cellIs" dxfId="19895" priority="3176" operator="lessThan">
      <formula>$C$4</formula>
    </cfRule>
  </conditionalFormatting>
  <conditionalFormatting sqref="CJ47">
    <cfRule type="cellIs" dxfId="19894" priority="3177" operator="lessThan">
      <formula>$C$4</formula>
    </cfRule>
  </conditionalFormatting>
  <conditionalFormatting sqref="CJ47">
    <cfRule type="cellIs" dxfId="19893" priority="3178" operator="lessThan">
      <formula>$C$4</formula>
    </cfRule>
  </conditionalFormatting>
  <conditionalFormatting sqref="CJ48">
    <cfRule type="cellIs" dxfId="19892" priority="3179" operator="lessThan">
      <formula>$C$4</formula>
    </cfRule>
  </conditionalFormatting>
  <conditionalFormatting sqref="CJ48">
    <cfRule type="cellIs" dxfId="19891" priority="3180" operator="lessThan">
      <formula>$C$4</formula>
    </cfRule>
  </conditionalFormatting>
  <conditionalFormatting sqref="CJ49">
    <cfRule type="cellIs" dxfId="19890" priority="3181" operator="lessThan">
      <formula>$C$4</formula>
    </cfRule>
  </conditionalFormatting>
  <conditionalFormatting sqref="CJ49">
    <cfRule type="cellIs" dxfId="19889" priority="3182" operator="lessThan">
      <formula>$C$4</formula>
    </cfRule>
  </conditionalFormatting>
  <conditionalFormatting sqref="CJ50">
    <cfRule type="cellIs" dxfId="19888" priority="3183" operator="lessThan">
      <formula>$C$4</formula>
    </cfRule>
  </conditionalFormatting>
  <conditionalFormatting sqref="CJ50">
    <cfRule type="cellIs" dxfId="19887" priority="3184" operator="lessThan">
      <formula>$C$4</formula>
    </cfRule>
  </conditionalFormatting>
  <conditionalFormatting sqref="CJ51">
    <cfRule type="cellIs" dxfId="19886" priority="3185" operator="lessThan">
      <formula>$C$4</formula>
    </cfRule>
  </conditionalFormatting>
  <conditionalFormatting sqref="CJ51">
    <cfRule type="cellIs" dxfId="19885" priority="3186" operator="lessThan">
      <formula>$C$4</formula>
    </cfRule>
  </conditionalFormatting>
  <conditionalFormatting sqref="CJ52">
    <cfRule type="cellIs" dxfId="19884" priority="3187" operator="lessThan">
      <formula>$C$4</formula>
    </cfRule>
  </conditionalFormatting>
  <conditionalFormatting sqref="CJ52">
    <cfRule type="cellIs" dxfId="19883" priority="3188" operator="lessThan">
      <formula>$C$4</formula>
    </cfRule>
  </conditionalFormatting>
  <conditionalFormatting sqref="CJ53">
    <cfRule type="cellIs" dxfId="19882" priority="3189" operator="lessThan">
      <formula>$C$4</formula>
    </cfRule>
  </conditionalFormatting>
  <conditionalFormatting sqref="CJ53">
    <cfRule type="cellIs" dxfId="19881" priority="3190" operator="lessThan">
      <formula>$C$4</formula>
    </cfRule>
  </conditionalFormatting>
  <conditionalFormatting sqref="CJ54">
    <cfRule type="cellIs" dxfId="19880" priority="3191" operator="lessThan">
      <formula>$C$4</formula>
    </cfRule>
  </conditionalFormatting>
  <conditionalFormatting sqref="CJ54">
    <cfRule type="cellIs" dxfId="19879" priority="3192" operator="lessThan">
      <formula>$C$4</formula>
    </cfRule>
  </conditionalFormatting>
  <conditionalFormatting sqref="CJ55">
    <cfRule type="cellIs" dxfId="19878" priority="3193" operator="lessThan">
      <formula>$C$4</formula>
    </cfRule>
  </conditionalFormatting>
  <conditionalFormatting sqref="CJ55">
    <cfRule type="cellIs" dxfId="19877" priority="3194" operator="lessThan">
      <formula>$C$4</formula>
    </cfRule>
  </conditionalFormatting>
  <conditionalFormatting sqref="CJ56">
    <cfRule type="cellIs" dxfId="19876" priority="3195" operator="lessThan">
      <formula>$C$4</formula>
    </cfRule>
  </conditionalFormatting>
  <conditionalFormatting sqref="CJ56">
    <cfRule type="cellIs" dxfId="19875" priority="3196" operator="lessThan">
      <formula>$C$4</formula>
    </cfRule>
  </conditionalFormatting>
  <conditionalFormatting sqref="CJ57">
    <cfRule type="cellIs" dxfId="19874" priority="3197" operator="lessThan">
      <formula>$C$4</formula>
    </cfRule>
  </conditionalFormatting>
  <conditionalFormatting sqref="CJ57">
    <cfRule type="cellIs" dxfId="19873" priority="3198" operator="lessThan">
      <formula>$C$4</formula>
    </cfRule>
  </conditionalFormatting>
  <conditionalFormatting sqref="CJ58">
    <cfRule type="cellIs" dxfId="19872" priority="3199" operator="lessThan">
      <formula>$C$4</formula>
    </cfRule>
  </conditionalFormatting>
  <conditionalFormatting sqref="CJ58">
    <cfRule type="cellIs" dxfId="19871" priority="3200" operator="lessThan">
      <formula>$C$4</formula>
    </cfRule>
  </conditionalFormatting>
  <conditionalFormatting sqref="CJ59">
    <cfRule type="cellIs" dxfId="19870" priority="3201" operator="lessThan">
      <formula>$C$4</formula>
    </cfRule>
  </conditionalFormatting>
  <conditionalFormatting sqref="CJ59">
    <cfRule type="cellIs" dxfId="19869" priority="3202" operator="lessThan">
      <formula>$C$4</formula>
    </cfRule>
  </conditionalFormatting>
  <conditionalFormatting sqref="CJ60">
    <cfRule type="cellIs" dxfId="19868" priority="3203" operator="lessThan">
      <formula>$C$4</formula>
    </cfRule>
  </conditionalFormatting>
  <conditionalFormatting sqref="CJ60">
    <cfRule type="cellIs" dxfId="19867" priority="3204" operator="lessThan">
      <formula>$C$4</formula>
    </cfRule>
  </conditionalFormatting>
  <conditionalFormatting sqref="N11">
    <cfRule type="cellIs" dxfId="19866" priority="3205" operator="lessThan">
      <formula>$C$4</formula>
    </cfRule>
  </conditionalFormatting>
  <conditionalFormatting sqref="N11">
    <cfRule type="cellIs" dxfId="19865" priority="3206" operator="lessThan">
      <formula>$C$4</formula>
    </cfRule>
  </conditionalFormatting>
  <conditionalFormatting sqref="N12">
    <cfRule type="cellIs" dxfId="19864" priority="3207" operator="lessThan">
      <formula>$C$4</formula>
    </cfRule>
  </conditionalFormatting>
  <conditionalFormatting sqref="N12">
    <cfRule type="cellIs" dxfId="19863" priority="3208" operator="lessThan">
      <formula>$C$4</formula>
    </cfRule>
  </conditionalFormatting>
  <conditionalFormatting sqref="N13">
    <cfRule type="cellIs" dxfId="19862" priority="3209" operator="lessThan">
      <formula>$C$4</formula>
    </cfRule>
  </conditionalFormatting>
  <conditionalFormatting sqref="N13">
    <cfRule type="cellIs" dxfId="19861" priority="3210" operator="lessThan">
      <formula>$C$4</formula>
    </cfRule>
  </conditionalFormatting>
  <conditionalFormatting sqref="N14">
    <cfRule type="cellIs" dxfId="19860" priority="3211" operator="lessThan">
      <formula>$C$4</formula>
    </cfRule>
  </conditionalFormatting>
  <conditionalFormatting sqref="N14">
    <cfRule type="cellIs" dxfId="19859" priority="3212" operator="lessThan">
      <formula>$C$4</formula>
    </cfRule>
  </conditionalFormatting>
  <conditionalFormatting sqref="N15">
    <cfRule type="cellIs" dxfId="19858" priority="3213" operator="lessThan">
      <formula>$C$4</formula>
    </cfRule>
  </conditionalFormatting>
  <conditionalFormatting sqref="N15">
    <cfRule type="cellIs" dxfId="19857" priority="3214" operator="lessThan">
      <formula>$C$4</formula>
    </cfRule>
  </conditionalFormatting>
  <conditionalFormatting sqref="N16">
    <cfRule type="cellIs" dxfId="19856" priority="3215" operator="lessThan">
      <formula>$C$4</formula>
    </cfRule>
  </conditionalFormatting>
  <conditionalFormatting sqref="N16">
    <cfRule type="cellIs" dxfId="19855" priority="3216" operator="lessThan">
      <formula>$C$4</formula>
    </cfRule>
  </conditionalFormatting>
  <conditionalFormatting sqref="N17">
    <cfRule type="cellIs" dxfId="19854" priority="3217" operator="lessThan">
      <formula>$C$4</formula>
    </cfRule>
  </conditionalFormatting>
  <conditionalFormatting sqref="N17">
    <cfRule type="cellIs" dxfId="19853" priority="3218" operator="lessThan">
      <formula>$C$4</formula>
    </cfRule>
  </conditionalFormatting>
  <conditionalFormatting sqref="N18">
    <cfRule type="cellIs" dxfId="19852" priority="3219" operator="lessThan">
      <formula>$C$4</formula>
    </cfRule>
  </conditionalFormatting>
  <conditionalFormatting sqref="N18">
    <cfRule type="cellIs" dxfId="19851" priority="3220" operator="lessThan">
      <formula>$C$4</formula>
    </cfRule>
  </conditionalFormatting>
  <conditionalFormatting sqref="N19">
    <cfRule type="cellIs" dxfId="19850" priority="3221" operator="lessThan">
      <formula>$C$4</formula>
    </cfRule>
  </conditionalFormatting>
  <conditionalFormatting sqref="N19">
    <cfRule type="cellIs" dxfId="19849" priority="3222" operator="lessThan">
      <formula>$C$4</formula>
    </cfRule>
  </conditionalFormatting>
  <conditionalFormatting sqref="N20">
    <cfRule type="cellIs" dxfId="19848" priority="3223" operator="lessThan">
      <formula>$C$4</formula>
    </cfRule>
  </conditionalFormatting>
  <conditionalFormatting sqref="N20">
    <cfRule type="cellIs" dxfId="19847" priority="3224" operator="lessThan">
      <formula>$C$4</formula>
    </cfRule>
  </conditionalFormatting>
  <conditionalFormatting sqref="N21">
    <cfRule type="cellIs" dxfId="19846" priority="3225" operator="lessThan">
      <formula>$C$4</formula>
    </cfRule>
  </conditionalFormatting>
  <conditionalFormatting sqref="N21">
    <cfRule type="cellIs" dxfId="19845" priority="3226" operator="lessThan">
      <formula>$C$4</formula>
    </cfRule>
  </conditionalFormatting>
  <conditionalFormatting sqref="N22">
    <cfRule type="cellIs" dxfId="19844" priority="3227" operator="lessThan">
      <formula>$C$4</formula>
    </cfRule>
  </conditionalFormatting>
  <conditionalFormatting sqref="N22">
    <cfRule type="cellIs" dxfId="19843" priority="3228" operator="lessThan">
      <formula>$C$4</formula>
    </cfRule>
  </conditionalFormatting>
  <conditionalFormatting sqref="N23">
    <cfRule type="cellIs" dxfId="19842" priority="3229" operator="lessThan">
      <formula>$C$4</formula>
    </cfRule>
  </conditionalFormatting>
  <conditionalFormatting sqref="N23">
    <cfRule type="cellIs" dxfId="19841" priority="3230" operator="lessThan">
      <formula>$C$4</formula>
    </cfRule>
  </conditionalFormatting>
  <conditionalFormatting sqref="N24">
    <cfRule type="cellIs" dxfId="19840" priority="3231" operator="lessThan">
      <formula>$C$4</formula>
    </cfRule>
  </conditionalFormatting>
  <conditionalFormatting sqref="N24">
    <cfRule type="cellIs" dxfId="19839" priority="3232" operator="lessThan">
      <formula>$C$4</formula>
    </cfRule>
  </conditionalFormatting>
  <conditionalFormatting sqref="N25">
    <cfRule type="cellIs" dxfId="19838" priority="3233" operator="lessThan">
      <formula>$C$4</formula>
    </cfRule>
  </conditionalFormatting>
  <conditionalFormatting sqref="N25">
    <cfRule type="cellIs" dxfId="19837" priority="3234" operator="lessThan">
      <formula>$C$4</formula>
    </cfRule>
  </conditionalFormatting>
  <conditionalFormatting sqref="N26">
    <cfRule type="cellIs" dxfId="19836" priority="3235" operator="lessThan">
      <formula>$C$4</formula>
    </cfRule>
  </conditionalFormatting>
  <conditionalFormatting sqref="N26">
    <cfRule type="cellIs" dxfId="19835" priority="3236" operator="lessThan">
      <formula>$C$4</formula>
    </cfRule>
  </conditionalFormatting>
  <conditionalFormatting sqref="N27">
    <cfRule type="cellIs" dxfId="19834" priority="3237" operator="lessThan">
      <formula>$C$4</formula>
    </cfRule>
  </conditionalFormatting>
  <conditionalFormatting sqref="N27">
    <cfRule type="cellIs" dxfId="19833" priority="3238" operator="lessThan">
      <formula>$C$4</formula>
    </cfRule>
  </conditionalFormatting>
  <conditionalFormatting sqref="N28">
    <cfRule type="cellIs" dxfId="19832" priority="3239" operator="lessThan">
      <formula>$C$4</formula>
    </cfRule>
  </conditionalFormatting>
  <conditionalFormatting sqref="N28">
    <cfRule type="cellIs" dxfId="19831" priority="3240" operator="lessThan">
      <formula>$C$4</formula>
    </cfRule>
  </conditionalFormatting>
  <conditionalFormatting sqref="N29">
    <cfRule type="cellIs" dxfId="19830" priority="3241" operator="lessThan">
      <formula>$C$4</formula>
    </cfRule>
  </conditionalFormatting>
  <conditionalFormatting sqref="N29">
    <cfRule type="cellIs" dxfId="19829" priority="3242" operator="lessThan">
      <formula>$C$4</formula>
    </cfRule>
  </conditionalFormatting>
  <conditionalFormatting sqref="N30">
    <cfRule type="cellIs" dxfId="19828" priority="3243" operator="lessThan">
      <formula>$C$4</formula>
    </cfRule>
  </conditionalFormatting>
  <conditionalFormatting sqref="N30">
    <cfRule type="cellIs" dxfId="19827" priority="3244" operator="lessThan">
      <formula>$C$4</formula>
    </cfRule>
  </conditionalFormatting>
  <conditionalFormatting sqref="N31">
    <cfRule type="cellIs" dxfId="19826" priority="3245" operator="lessThan">
      <formula>$C$4</formula>
    </cfRule>
  </conditionalFormatting>
  <conditionalFormatting sqref="N31">
    <cfRule type="cellIs" dxfId="19825" priority="3246" operator="lessThan">
      <formula>$C$4</formula>
    </cfRule>
  </conditionalFormatting>
  <conditionalFormatting sqref="N32">
    <cfRule type="cellIs" dxfId="19824" priority="3247" operator="lessThan">
      <formula>$C$4</formula>
    </cfRule>
  </conditionalFormatting>
  <conditionalFormatting sqref="N32">
    <cfRule type="cellIs" dxfId="19823" priority="3248" operator="lessThan">
      <formula>$C$4</formula>
    </cfRule>
  </conditionalFormatting>
  <conditionalFormatting sqref="N33">
    <cfRule type="cellIs" dxfId="19822" priority="3249" operator="lessThan">
      <formula>$C$4</formula>
    </cfRule>
  </conditionalFormatting>
  <conditionalFormatting sqref="N33">
    <cfRule type="cellIs" dxfId="19821" priority="3250" operator="lessThan">
      <formula>$C$4</formula>
    </cfRule>
  </conditionalFormatting>
  <conditionalFormatting sqref="N34">
    <cfRule type="cellIs" dxfId="19820" priority="3251" operator="lessThan">
      <formula>$C$4</formula>
    </cfRule>
  </conditionalFormatting>
  <conditionalFormatting sqref="N34">
    <cfRule type="cellIs" dxfId="19819" priority="3252" operator="lessThan">
      <formula>$C$4</formula>
    </cfRule>
  </conditionalFormatting>
  <conditionalFormatting sqref="N35">
    <cfRule type="cellIs" dxfId="19818" priority="3253" operator="lessThan">
      <formula>$C$4</formula>
    </cfRule>
  </conditionalFormatting>
  <conditionalFormatting sqref="N35">
    <cfRule type="cellIs" dxfId="19817" priority="3254" operator="lessThan">
      <formula>$C$4</formula>
    </cfRule>
  </conditionalFormatting>
  <conditionalFormatting sqref="N36">
    <cfRule type="cellIs" dxfId="19816" priority="3255" operator="lessThan">
      <formula>$C$4</formula>
    </cfRule>
  </conditionalFormatting>
  <conditionalFormatting sqref="N36">
    <cfRule type="cellIs" dxfId="19815" priority="3256" operator="lessThan">
      <formula>$C$4</formula>
    </cfRule>
  </conditionalFormatting>
  <conditionalFormatting sqref="N37">
    <cfRule type="cellIs" dxfId="19814" priority="3257" operator="lessThan">
      <formula>$C$4</formula>
    </cfRule>
  </conditionalFormatting>
  <conditionalFormatting sqref="N37">
    <cfRule type="cellIs" dxfId="19813" priority="3258" operator="lessThan">
      <formula>$C$4</formula>
    </cfRule>
  </conditionalFormatting>
  <conditionalFormatting sqref="N38">
    <cfRule type="cellIs" dxfId="19812" priority="3259" operator="lessThan">
      <formula>$C$4</formula>
    </cfRule>
  </conditionalFormatting>
  <conditionalFormatting sqref="N38">
    <cfRule type="cellIs" dxfId="19811" priority="3260" operator="lessThan">
      <formula>$C$4</formula>
    </cfRule>
  </conditionalFormatting>
  <conditionalFormatting sqref="N39">
    <cfRule type="cellIs" dxfId="19810" priority="3261" operator="lessThan">
      <formula>$C$4</formula>
    </cfRule>
  </conditionalFormatting>
  <conditionalFormatting sqref="N39">
    <cfRule type="cellIs" dxfId="19809" priority="3262" operator="lessThan">
      <formula>$C$4</formula>
    </cfRule>
  </conditionalFormatting>
  <conditionalFormatting sqref="N40">
    <cfRule type="cellIs" dxfId="19808" priority="3263" operator="lessThan">
      <formula>$C$4</formula>
    </cfRule>
  </conditionalFormatting>
  <conditionalFormatting sqref="N40">
    <cfRule type="cellIs" dxfId="19807" priority="3264" operator="lessThan">
      <formula>$C$4</formula>
    </cfRule>
  </conditionalFormatting>
  <conditionalFormatting sqref="N41">
    <cfRule type="cellIs" dxfId="19806" priority="3265" operator="lessThan">
      <formula>$C$4</formula>
    </cfRule>
  </conditionalFormatting>
  <conditionalFormatting sqref="N41">
    <cfRule type="cellIs" dxfId="19805" priority="3266" operator="lessThan">
      <formula>$C$4</formula>
    </cfRule>
  </conditionalFormatting>
  <conditionalFormatting sqref="N42">
    <cfRule type="cellIs" dxfId="19804" priority="3267" operator="lessThan">
      <formula>$C$4</formula>
    </cfRule>
  </conditionalFormatting>
  <conditionalFormatting sqref="N42">
    <cfRule type="cellIs" dxfId="19803" priority="3268" operator="lessThan">
      <formula>$C$4</formula>
    </cfRule>
  </conditionalFormatting>
  <conditionalFormatting sqref="N43">
    <cfRule type="cellIs" dxfId="19802" priority="3269" operator="lessThan">
      <formula>$C$4</formula>
    </cfRule>
  </conditionalFormatting>
  <conditionalFormatting sqref="N43">
    <cfRule type="cellIs" dxfId="19801" priority="3270" operator="lessThan">
      <formula>$C$4</formula>
    </cfRule>
  </conditionalFormatting>
  <conditionalFormatting sqref="N44">
    <cfRule type="cellIs" dxfId="19800" priority="3271" operator="lessThan">
      <formula>$C$4</formula>
    </cfRule>
  </conditionalFormatting>
  <conditionalFormatting sqref="N44">
    <cfRule type="cellIs" dxfId="19799" priority="3272" operator="lessThan">
      <formula>$C$4</formula>
    </cfRule>
  </conditionalFormatting>
  <conditionalFormatting sqref="N45">
    <cfRule type="cellIs" dxfId="19798" priority="3273" operator="lessThan">
      <formula>$C$4</formula>
    </cfRule>
  </conditionalFormatting>
  <conditionalFormatting sqref="N45">
    <cfRule type="cellIs" dxfId="19797" priority="3274" operator="lessThan">
      <formula>$C$4</formula>
    </cfRule>
  </conditionalFormatting>
  <conditionalFormatting sqref="N46">
    <cfRule type="cellIs" dxfId="19796" priority="3275" operator="lessThan">
      <formula>$C$4</formula>
    </cfRule>
  </conditionalFormatting>
  <conditionalFormatting sqref="N46">
    <cfRule type="cellIs" dxfId="19795" priority="3276" operator="lessThan">
      <formula>$C$4</formula>
    </cfRule>
  </conditionalFormatting>
  <conditionalFormatting sqref="N47">
    <cfRule type="cellIs" dxfId="19794" priority="3277" operator="lessThan">
      <formula>$C$4</formula>
    </cfRule>
  </conditionalFormatting>
  <conditionalFormatting sqref="N47">
    <cfRule type="cellIs" dxfId="19793" priority="3278" operator="lessThan">
      <formula>$C$4</formula>
    </cfRule>
  </conditionalFormatting>
  <conditionalFormatting sqref="N48">
    <cfRule type="cellIs" dxfId="19792" priority="3279" operator="lessThan">
      <formula>$C$4</formula>
    </cfRule>
  </conditionalFormatting>
  <conditionalFormatting sqref="N48">
    <cfRule type="cellIs" dxfId="19791" priority="3280" operator="lessThan">
      <formula>$C$4</formula>
    </cfRule>
  </conditionalFormatting>
  <conditionalFormatting sqref="N49">
    <cfRule type="cellIs" dxfId="19790" priority="3281" operator="lessThan">
      <formula>$C$4</formula>
    </cfRule>
  </conditionalFormatting>
  <conditionalFormatting sqref="N49">
    <cfRule type="cellIs" dxfId="19789" priority="3282" operator="lessThan">
      <formula>$C$4</formula>
    </cfRule>
  </conditionalFormatting>
  <conditionalFormatting sqref="N50">
    <cfRule type="cellIs" dxfId="19788" priority="3283" operator="lessThan">
      <formula>$C$4</formula>
    </cfRule>
  </conditionalFormatting>
  <conditionalFormatting sqref="N50">
    <cfRule type="cellIs" dxfId="19787" priority="3284" operator="lessThan">
      <formula>$C$4</formula>
    </cfRule>
  </conditionalFormatting>
  <conditionalFormatting sqref="N51">
    <cfRule type="cellIs" dxfId="19786" priority="3285" operator="lessThan">
      <formula>$C$4</formula>
    </cfRule>
  </conditionalFormatting>
  <conditionalFormatting sqref="N51">
    <cfRule type="cellIs" dxfId="19785" priority="3286" operator="lessThan">
      <formula>$C$4</formula>
    </cfRule>
  </conditionalFormatting>
  <conditionalFormatting sqref="N52">
    <cfRule type="cellIs" dxfId="19784" priority="3287" operator="lessThan">
      <formula>$C$4</formula>
    </cfRule>
  </conditionalFormatting>
  <conditionalFormatting sqref="N52">
    <cfRule type="cellIs" dxfId="19783" priority="3288" operator="lessThan">
      <formula>$C$4</formula>
    </cfRule>
  </conditionalFormatting>
  <conditionalFormatting sqref="N53">
    <cfRule type="cellIs" dxfId="19782" priority="3289" operator="lessThan">
      <formula>$C$4</formula>
    </cfRule>
  </conditionalFormatting>
  <conditionalFormatting sqref="N53">
    <cfRule type="cellIs" dxfId="19781" priority="3290" operator="lessThan">
      <formula>$C$4</formula>
    </cfRule>
  </conditionalFormatting>
  <conditionalFormatting sqref="N54">
    <cfRule type="cellIs" dxfId="19780" priority="3291" operator="lessThan">
      <formula>$C$4</formula>
    </cfRule>
  </conditionalFormatting>
  <conditionalFormatting sqref="N54">
    <cfRule type="cellIs" dxfId="19779" priority="3292" operator="lessThan">
      <formula>$C$4</formula>
    </cfRule>
  </conditionalFormatting>
  <conditionalFormatting sqref="N55">
    <cfRule type="cellIs" dxfId="19778" priority="3293" operator="lessThan">
      <formula>$C$4</formula>
    </cfRule>
  </conditionalFormatting>
  <conditionalFormatting sqref="N55">
    <cfRule type="cellIs" dxfId="19777" priority="3294" operator="lessThan">
      <formula>$C$4</formula>
    </cfRule>
  </conditionalFormatting>
  <conditionalFormatting sqref="N56">
    <cfRule type="cellIs" dxfId="19776" priority="3295" operator="lessThan">
      <formula>$C$4</formula>
    </cfRule>
  </conditionalFormatting>
  <conditionalFormatting sqref="N56">
    <cfRule type="cellIs" dxfId="19775" priority="3296" operator="lessThan">
      <formula>$C$4</formula>
    </cfRule>
  </conditionalFormatting>
  <conditionalFormatting sqref="N57">
    <cfRule type="cellIs" dxfId="19774" priority="3297" operator="lessThan">
      <formula>$C$4</formula>
    </cfRule>
  </conditionalFormatting>
  <conditionalFormatting sqref="N57">
    <cfRule type="cellIs" dxfId="19773" priority="3298" operator="lessThan">
      <formula>$C$4</formula>
    </cfRule>
  </conditionalFormatting>
  <conditionalFormatting sqref="N58">
    <cfRule type="cellIs" dxfId="19772" priority="3299" operator="lessThan">
      <formula>$C$4</formula>
    </cfRule>
  </conditionalFormatting>
  <conditionalFormatting sqref="N58">
    <cfRule type="cellIs" dxfId="19771" priority="3300" operator="lessThan">
      <formula>$C$4</formula>
    </cfRule>
  </conditionalFormatting>
  <conditionalFormatting sqref="N59">
    <cfRule type="cellIs" dxfId="19770" priority="3301" operator="lessThan">
      <formula>$C$4</formula>
    </cfRule>
  </conditionalFormatting>
  <conditionalFormatting sqref="N59">
    <cfRule type="cellIs" dxfId="19769" priority="3302" operator="lessThan">
      <formula>$C$4</formula>
    </cfRule>
  </conditionalFormatting>
  <conditionalFormatting sqref="N60">
    <cfRule type="cellIs" dxfId="19768" priority="3303" operator="lessThan">
      <formula>$C$4</formula>
    </cfRule>
  </conditionalFormatting>
  <conditionalFormatting sqref="N60">
    <cfRule type="cellIs" dxfId="19767" priority="3304" operator="lessThan">
      <formula>$C$4</formula>
    </cfRule>
  </conditionalFormatting>
  <conditionalFormatting sqref="O11">
    <cfRule type="cellIs" dxfId="19766" priority="3305" operator="lessThan">
      <formula>$C$4</formula>
    </cfRule>
  </conditionalFormatting>
  <conditionalFormatting sqref="O11">
    <cfRule type="cellIs" dxfId="19765" priority="3306" operator="lessThan">
      <formula>$C$4</formula>
    </cfRule>
  </conditionalFormatting>
  <conditionalFormatting sqref="O12">
    <cfRule type="cellIs" dxfId="19764" priority="3307" operator="lessThan">
      <formula>$C$4</formula>
    </cfRule>
  </conditionalFormatting>
  <conditionalFormatting sqref="O12">
    <cfRule type="cellIs" dxfId="19763" priority="3308" operator="lessThan">
      <formula>$C$4</formula>
    </cfRule>
  </conditionalFormatting>
  <conditionalFormatting sqref="O13">
    <cfRule type="cellIs" dxfId="19762" priority="3309" operator="lessThan">
      <formula>$C$4</formula>
    </cfRule>
  </conditionalFormatting>
  <conditionalFormatting sqref="O13">
    <cfRule type="cellIs" dxfId="19761" priority="3310" operator="lessThan">
      <formula>$C$4</formula>
    </cfRule>
  </conditionalFormatting>
  <conditionalFormatting sqref="O14">
    <cfRule type="cellIs" dxfId="19760" priority="3311" operator="lessThan">
      <formula>$C$4</formula>
    </cfRule>
  </conditionalFormatting>
  <conditionalFormatting sqref="O14">
    <cfRule type="cellIs" dxfId="19759" priority="3312" operator="lessThan">
      <formula>$C$4</formula>
    </cfRule>
  </conditionalFormatting>
  <conditionalFormatting sqref="O15">
    <cfRule type="cellIs" dxfId="19758" priority="3313" operator="lessThan">
      <formula>$C$4</formula>
    </cfRule>
  </conditionalFormatting>
  <conditionalFormatting sqref="O15">
    <cfRule type="cellIs" dxfId="19757" priority="3314" operator="lessThan">
      <formula>$C$4</formula>
    </cfRule>
  </conditionalFormatting>
  <conditionalFormatting sqref="O16">
    <cfRule type="cellIs" dxfId="19756" priority="3315" operator="lessThan">
      <formula>$C$4</formula>
    </cfRule>
  </conditionalFormatting>
  <conditionalFormatting sqref="O16">
    <cfRule type="cellIs" dxfId="19755" priority="3316" operator="lessThan">
      <formula>$C$4</formula>
    </cfRule>
  </conditionalFormatting>
  <conditionalFormatting sqref="O17">
    <cfRule type="cellIs" dxfId="19754" priority="3317" operator="lessThan">
      <formula>$C$4</formula>
    </cfRule>
  </conditionalFormatting>
  <conditionalFormatting sqref="O17">
    <cfRule type="cellIs" dxfId="19753" priority="3318" operator="lessThan">
      <formula>$C$4</formula>
    </cfRule>
  </conditionalFormatting>
  <conditionalFormatting sqref="O18">
    <cfRule type="cellIs" dxfId="19752" priority="3319" operator="lessThan">
      <formula>$C$4</formula>
    </cfRule>
  </conditionalFormatting>
  <conditionalFormatting sqref="O18">
    <cfRule type="cellIs" dxfId="19751" priority="3320" operator="lessThan">
      <formula>$C$4</formula>
    </cfRule>
  </conditionalFormatting>
  <conditionalFormatting sqref="O19">
    <cfRule type="cellIs" dxfId="19750" priority="3321" operator="lessThan">
      <formula>$C$4</formula>
    </cfRule>
  </conditionalFormatting>
  <conditionalFormatting sqref="O19">
    <cfRule type="cellIs" dxfId="19749" priority="3322" operator="lessThan">
      <formula>$C$4</formula>
    </cfRule>
  </conditionalFormatting>
  <conditionalFormatting sqref="O20">
    <cfRule type="cellIs" dxfId="19748" priority="3323" operator="lessThan">
      <formula>$C$4</formula>
    </cfRule>
  </conditionalFormatting>
  <conditionalFormatting sqref="O20">
    <cfRule type="cellIs" dxfId="19747" priority="3324" operator="lessThan">
      <formula>$C$4</formula>
    </cfRule>
  </conditionalFormatting>
  <conditionalFormatting sqref="O21">
    <cfRule type="cellIs" dxfId="19746" priority="3325" operator="lessThan">
      <formula>$C$4</formula>
    </cfRule>
  </conditionalFormatting>
  <conditionalFormatting sqref="O21">
    <cfRule type="cellIs" dxfId="19745" priority="3326" operator="lessThan">
      <formula>$C$4</formula>
    </cfRule>
  </conditionalFormatting>
  <conditionalFormatting sqref="O22">
    <cfRule type="cellIs" dxfId="19744" priority="3327" operator="lessThan">
      <formula>$C$4</formula>
    </cfRule>
  </conditionalFormatting>
  <conditionalFormatting sqref="O22">
    <cfRule type="cellIs" dxfId="19743" priority="3328" operator="lessThan">
      <formula>$C$4</formula>
    </cfRule>
  </conditionalFormatting>
  <conditionalFormatting sqref="O23">
    <cfRule type="cellIs" dxfId="19742" priority="3329" operator="lessThan">
      <formula>$C$4</formula>
    </cfRule>
  </conditionalFormatting>
  <conditionalFormatting sqref="O23">
    <cfRule type="cellIs" dxfId="19741" priority="3330" operator="lessThan">
      <formula>$C$4</formula>
    </cfRule>
  </conditionalFormatting>
  <conditionalFormatting sqref="O24">
    <cfRule type="cellIs" dxfId="19740" priority="3331" operator="lessThan">
      <formula>$C$4</formula>
    </cfRule>
  </conditionalFormatting>
  <conditionalFormatting sqref="O24">
    <cfRule type="cellIs" dxfId="19739" priority="3332" operator="lessThan">
      <formula>$C$4</formula>
    </cfRule>
  </conditionalFormatting>
  <conditionalFormatting sqref="O25">
    <cfRule type="cellIs" dxfId="19738" priority="3333" operator="lessThan">
      <formula>$C$4</formula>
    </cfRule>
  </conditionalFormatting>
  <conditionalFormatting sqref="O25">
    <cfRule type="cellIs" dxfId="19737" priority="3334" operator="lessThan">
      <formula>$C$4</formula>
    </cfRule>
  </conditionalFormatting>
  <conditionalFormatting sqref="O26">
    <cfRule type="cellIs" dxfId="19736" priority="3335" operator="lessThan">
      <formula>$C$4</formula>
    </cfRule>
  </conditionalFormatting>
  <conditionalFormatting sqref="O26">
    <cfRule type="cellIs" dxfId="19735" priority="3336" operator="lessThan">
      <formula>$C$4</formula>
    </cfRule>
  </conditionalFormatting>
  <conditionalFormatting sqref="O27">
    <cfRule type="cellIs" dxfId="19734" priority="3337" operator="lessThan">
      <formula>$C$4</formula>
    </cfRule>
  </conditionalFormatting>
  <conditionalFormatting sqref="O27">
    <cfRule type="cellIs" dxfId="19733" priority="3338" operator="lessThan">
      <formula>$C$4</formula>
    </cfRule>
  </conditionalFormatting>
  <conditionalFormatting sqref="O28">
    <cfRule type="cellIs" dxfId="19732" priority="3339" operator="lessThan">
      <formula>$C$4</formula>
    </cfRule>
  </conditionalFormatting>
  <conditionalFormatting sqref="O28">
    <cfRule type="cellIs" dxfId="19731" priority="3340" operator="lessThan">
      <formula>$C$4</formula>
    </cfRule>
  </conditionalFormatting>
  <conditionalFormatting sqref="O29">
    <cfRule type="cellIs" dxfId="19730" priority="3341" operator="lessThan">
      <formula>$C$4</formula>
    </cfRule>
  </conditionalFormatting>
  <conditionalFormatting sqref="O29">
    <cfRule type="cellIs" dxfId="19729" priority="3342" operator="lessThan">
      <formula>$C$4</formula>
    </cfRule>
  </conditionalFormatting>
  <conditionalFormatting sqref="O30">
    <cfRule type="cellIs" dxfId="19728" priority="3343" operator="lessThan">
      <formula>$C$4</formula>
    </cfRule>
  </conditionalFormatting>
  <conditionalFormatting sqref="O30">
    <cfRule type="cellIs" dxfId="19727" priority="3344" operator="lessThan">
      <formula>$C$4</formula>
    </cfRule>
  </conditionalFormatting>
  <conditionalFormatting sqref="O31">
    <cfRule type="cellIs" dxfId="19726" priority="3345" operator="lessThan">
      <formula>$C$4</formula>
    </cfRule>
  </conditionalFormatting>
  <conditionalFormatting sqref="O31">
    <cfRule type="cellIs" dxfId="19725" priority="3346" operator="lessThan">
      <formula>$C$4</formula>
    </cfRule>
  </conditionalFormatting>
  <conditionalFormatting sqref="O32">
    <cfRule type="cellIs" dxfId="19724" priority="3347" operator="lessThan">
      <formula>$C$4</formula>
    </cfRule>
  </conditionalFormatting>
  <conditionalFormatting sqref="O32">
    <cfRule type="cellIs" dxfId="19723" priority="3348" operator="lessThan">
      <formula>$C$4</formula>
    </cfRule>
  </conditionalFormatting>
  <conditionalFormatting sqref="O33">
    <cfRule type="cellIs" dxfId="19722" priority="3349" operator="lessThan">
      <formula>$C$4</formula>
    </cfRule>
  </conditionalFormatting>
  <conditionalFormatting sqref="O33">
    <cfRule type="cellIs" dxfId="19721" priority="3350" operator="lessThan">
      <formula>$C$4</formula>
    </cfRule>
  </conditionalFormatting>
  <conditionalFormatting sqref="O34">
    <cfRule type="cellIs" dxfId="19720" priority="3351" operator="lessThan">
      <formula>$C$4</formula>
    </cfRule>
  </conditionalFormatting>
  <conditionalFormatting sqref="O34">
    <cfRule type="cellIs" dxfId="19719" priority="3352" operator="lessThan">
      <formula>$C$4</formula>
    </cfRule>
  </conditionalFormatting>
  <conditionalFormatting sqref="O35">
    <cfRule type="cellIs" dxfId="19718" priority="3353" operator="lessThan">
      <formula>$C$4</formula>
    </cfRule>
  </conditionalFormatting>
  <conditionalFormatting sqref="O35">
    <cfRule type="cellIs" dxfId="19717" priority="3354" operator="lessThan">
      <formula>$C$4</formula>
    </cfRule>
  </conditionalFormatting>
  <conditionalFormatting sqref="O36">
    <cfRule type="cellIs" dxfId="19716" priority="3355" operator="lessThan">
      <formula>$C$4</formula>
    </cfRule>
  </conditionalFormatting>
  <conditionalFormatting sqref="O36">
    <cfRule type="cellIs" dxfId="19715" priority="3356" operator="lessThan">
      <formula>$C$4</formula>
    </cfRule>
  </conditionalFormatting>
  <conditionalFormatting sqref="O37">
    <cfRule type="cellIs" dxfId="19714" priority="3357" operator="lessThan">
      <formula>$C$4</formula>
    </cfRule>
  </conditionalFormatting>
  <conditionalFormatting sqref="O37">
    <cfRule type="cellIs" dxfId="19713" priority="3358" operator="lessThan">
      <formula>$C$4</formula>
    </cfRule>
  </conditionalFormatting>
  <conditionalFormatting sqref="O38">
    <cfRule type="cellIs" dxfId="19712" priority="3359" operator="lessThan">
      <formula>$C$4</formula>
    </cfRule>
  </conditionalFormatting>
  <conditionalFormatting sqref="O38">
    <cfRule type="cellIs" dxfId="19711" priority="3360" operator="lessThan">
      <formula>$C$4</formula>
    </cfRule>
  </conditionalFormatting>
  <conditionalFormatting sqref="O39">
    <cfRule type="cellIs" dxfId="19710" priority="3361" operator="lessThan">
      <formula>$C$4</formula>
    </cfRule>
  </conditionalFormatting>
  <conditionalFormatting sqref="O39">
    <cfRule type="cellIs" dxfId="19709" priority="3362" operator="lessThan">
      <formula>$C$4</formula>
    </cfRule>
  </conditionalFormatting>
  <conditionalFormatting sqref="O40">
    <cfRule type="cellIs" dxfId="19708" priority="3363" operator="lessThan">
      <formula>$C$4</formula>
    </cfRule>
  </conditionalFormatting>
  <conditionalFormatting sqref="O40">
    <cfRule type="cellIs" dxfId="19707" priority="3364" operator="lessThan">
      <formula>$C$4</formula>
    </cfRule>
  </conditionalFormatting>
  <conditionalFormatting sqref="O41">
    <cfRule type="cellIs" dxfId="19706" priority="3365" operator="lessThan">
      <formula>$C$4</formula>
    </cfRule>
  </conditionalFormatting>
  <conditionalFormatting sqref="O41">
    <cfRule type="cellIs" dxfId="19705" priority="3366" operator="lessThan">
      <formula>$C$4</formula>
    </cfRule>
  </conditionalFormatting>
  <conditionalFormatting sqref="O42">
    <cfRule type="cellIs" dxfId="19704" priority="3367" operator="lessThan">
      <formula>$C$4</formula>
    </cfRule>
  </conditionalFormatting>
  <conditionalFormatting sqref="O42">
    <cfRule type="cellIs" dxfId="19703" priority="3368" operator="lessThan">
      <formula>$C$4</formula>
    </cfRule>
  </conditionalFormatting>
  <conditionalFormatting sqref="O43">
    <cfRule type="cellIs" dxfId="19702" priority="3369" operator="lessThan">
      <formula>$C$4</formula>
    </cfRule>
  </conditionalFormatting>
  <conditionalFormatting sqref="O43">
    <cfRule type="cellIs" dxfId="19701" priority="3370" operator="lessThan">
      <formula>$C$4</formula>
    </cfRule>
  </conditionalFormatting>
  <conditionalFormatting sqref="O44">
    <cfRule type="cellIs" dxfId="19700" priority="3371" operator="lessThan">
      <formula>$C$4</formula>
    </cfRule>
  </conditionalFormatting>
  <conditionalFormatting sqref="O44">
    <cfRule type="cellIs" dxfId="19699" priority="3372" operator="lessThan">
      <formula>$C$4</formula>
    </cfRule>
  </conditionalFormatting>
  <conditionalFormatting sqref="O45">
    <cfRule type="cellIs" dxfId="19698" priority="3373" operator="lessThan">
      <formula>$C$4</formula>
    </cfRule>
  </conditionalFormatting>
  <conditionalFormatting sqref="O45">
    <cfRule type="cellIs" dxfId="19697" priority="3374" operator="lessThan">
      <formula>$C$4</formula>
    </cfRule>
  </conditionalFormatting>
  <conditionalFormatting sqref="O46">
    <cfRule type="cellIs" dxfId="19696" priority="3375" operator="lessThan">
      <formula>$C$4</formula>
    </cfRule>
  </conditionalFormatting>
  <conditionalFormatting sqref="O46">
    <cfRule type="cellIs" dxfId="19695" priority="3376" operator="lessThan">
      <formula>$C$4</formula>
    </cfRule>
  </conditionalFormatting>
  <conditionalFormatting sqref="O47">
    <cfRule type="cellIs" dxfId="19694" priority="3377" operator="lessThan">
      <formula>$C$4</formula>
    </cfRule>
  </conditionalFormatting>
  <conditionalFormatting sqref="O47">
    <cfRule type="cellIs" dxfId="19693" priority="3378" operator="lessThan">
      <formula>$C$4</formula>
    </cfRule>
  </conditionalFormatting>
  <conditionalFormatting sqref="O48">
    <cfRule type="cellIs" dxfId="19692" priority="3379" operator="lessThan">
      <formula>$C$4</formula>
    </cfRule>
  </conditionalFormatting>
  <conditionalFormatting sqref="O48">
    <cfRule type="cellIs" dxfId="19691" priority="3380" operator="lessThan">
      <formula>$C$4</formula>
    </cfRule>
  </conditionalFormatting>
  <conditionalFormatting sqref="O49">
    <cfRule type="cellIs" dxfId="19690" priority="3381" operator="lessThan">
      <formula>$C$4</formula>
    </cfRule>
  </conditionalFormatting>
  <conditionalFormatting sqref="O49">
    <cfRule type="cellIs" dxfId="19689" priority="3382" operator="lessThan">
      <formula>$C$4</formula>
    </cfRule>
  </conditionalFormatting>
  <conditionalFormatting sqref="O50">
    <cfRule type="cellIs" dxfId="19688" priority="3383" operator="lessThan">
      <formula>$C$4</formula>
    </cfRule>
  </conditionalFormatting>
  <conditionalFormatting sqref="O50">
    <cfRule type="cellIs" dxfId="19687" priority="3384" operator="lessThan">
      <formula>$C$4</formula>
    </cfRule>
  </conditionalFormatting>
  <conditionalFormatting sqref="O51">
    <cfRule type="cellIs" dxfId="19686" priority="3385" operator="lessThan">
      <formula>$C$4</formula>
    </cfRule>
  </conditionalFormatting>
  <conditionalFormatting sqref="O51">
    <cfRule type="cellIs" dxfId="19685" priority="3386" operator="lessThan">
      <formula>$C$4</formula>
    </cfRule>
  </conditionalFormatting>
  <conditionalFormatting sqref="O52">
    <cfRule type="cellIs" dxfId="19684" priority="3387" operator="lessThan">
      <formula>$C$4</formula>
    </cfRule>
  </conditionalFormatting>
  <conditionalFormatting sqref="O52">
    <cfRule type="cellIs" dxfId="19683" priority="3388" operator="lessThan">
      <formula>$C$4</formula>
    </cfRule>
  </conditionalFormatting>
  <conditionalFormatting sqref="O53">
    <cfRule type="cellIs" dxfId="19682" priority="3389" operator="lessThan">
      <formula>$C$4</formula>
    </cfRule>
  </conditionalFormatting>
  <conditionalFormatting sqref="O53">
    <cfRule type="cellIs" dxfId="19681" priority="3390" operator="lessThan">
      <formula>$C$4</formula>
    </cfRule>
  </conditionalFormatting>
  <conditionalFormatting sqref="O54">
    <cfRule type="cellIs" dxfId="19680" priority="3391" operator="lessThan">
      <formula>$C$4</formula>
    </cfRule>
  </conditionalFormatting>
  <conditionalFormatting sqref="O54">
    <cfRule type="cellIs" dxfId="19679" priority="3392" operator="lessThan">
      <formula>$C$4</formula>
    </cfRule>
  </conditionalFormatting>
  <conditionalFormatting sqref="O55">
    <cfRule type="cellIs" dxfId="19678" priority="3393" operator="lessThan">
      <formula>$C$4</formula>
    </cfRule>
  </conditionalFormatting>
  <conditionalFormatting sqref="O55">
    <cfRule type="cellIs" dxfId="19677" priority="3394" operator="lessThan">
      <formula>$C$4</formula>
    </cfRule>
  </conditionalFormatting>
  <conditionalFormatting sqref="O56">
    <cfRule type="cellIs" dxfId="19676" priority="3395" operator="lessThan">
      <formula>$C$4</formula>
    </cfRule>
  </conditionalFormatting>
  <conditionalFormatting sqref="O56">
    <cfRule type="cellIs" dxfId="19675" priority="3396" operator="lessThan">
      <formula>$C$4</formula>
    </cfRule>
  </conditionalFormatting>
  <conditionalFormatting sqref="O57">
    <cfRule type="cellIs" dxfId="19674" priority="3397" operator="lessThan">
      <formula>$C$4</formula>
    </cfRule>
  </conditionalFormatting>
  <conditionalFormatting sqref="O57">
    <cfRule type="cellIs" dxfId="19673" priority="3398" operator="lessThan">
      <formula>$C$4</formula>
    </cfRule>
  </conditionalFormatting>
  <conditionalFormatting sqref="O58">
    <cfRule type="cellIs" dxfId="19672" priority="3399" operator="lessThan">
      <formula>$C$4</formula>
    </cfRule>
  </conditionalFormatting>
  <conditionalFormatting sqref="O58">
    <cfRule type="cellIs" dxfId="19671" priority="3400" operator="lessThan">
      <formula>$C$4</formula>
    </cfRule>
  </conditionalFormatting>
  <conditionalFormatting sqref="O59">
    <cfRule type="cellIs" dxfId="19670" priority="3401" operator="lessThan">
      <formula>$C$4</formula>
    </cfRule>
  </conditionalFormatting>
  <conditionalFormatting sqref="O59">
    <cfRule type="cellIs" dxfId="19669" priority="3402" operator="lessThan">
      <formula>$C$4</formula>
    </cfRule>
  </conditionalFormatting>
  <conditionalFormatting sqref="O60">
    <cfRule type="cellIs" dxfId="19668" priority="3403" operator="lessThan">
      <formula>$C$4</formula>
    </cfRule>
  </conditionalFormatting>
  <conditionalFormatting sqref="O60">
    <cfRule type="cellIs" dxfId="19667" priority="3404" operator="lessThan">
      <formula>$C$4</formula>
    </cfRule>
  </conditionalFormatting>
  <conditionalFormatting sqref="AZ11">
    <cfRule type="cellIs" dxfId="19666" priority="3405" operator="lessThan">
      <formula>$C$4</formula>
    </cfRule>
  </conditionalFormatting>
  <conditionalFormatting sqref="AZ12">
    <cfRule type="cellIs" dxfId="19665" priority="3406" operator="lessThan">
      <formula>$C$4</formula>
    </cfRule>
  </conditionalFormatting>
  <conditionalFormatting sqref="AZ13">
    <cfRule type="cellIs" dxfId="19664" priority="3407" operator="lessThan">
      <formula>$C$4</formula>
    </cfRule>
  </conditionalFormatting>
  <conditionalFormatting sqref="AZ14">
    <cfRule type="cellIs" dxfId="19663" priority="3408" operator="lessThan">
      <formula>$C$4</formula>
    </cfRule>
  </conditionalFormatting>
  <conditionalFormatting sqref="AZ15">
    <cfRule type="cellIs" dxfId="19662" priority="3409" operator="lessThan">
      <formula>$C$4</formula>
    </cfRule>
  </conditionalFormatting>
  <conditionalFormatting sqref="AZ16">
    <cfRule type="cellIs" dxfId="19661" priority="3410" operator="lessThan">
      <formula>$C$4</formula>
    </cfRule>
  </conditionalFormatting>
  <conditionalFormatting sqref="AZ17">
    <cfRule type="cellIs" dxfId="19660" priority="3411" operator="lessThan">
      <formula>$C$4</formula>
    </cfRule>
  </conditionalFormatting>
  <conditionalFormatting sqref="AZ18">
    <cfRule type="cellIs" dxfId="19659" priority="3412" operator="lessThan">
      <formula>$C$4</formula>
    </cfRule>
  </conditionalFormatting>
  <conditionalFormatting sqref="AZ19">
    <cfRule type="cellIs" dxfId="19658" priority="3413" operator="lessThan">
      <formula>$C$4</formula>
    </cfRule>
  </conditionalFormatting>
  <conditionalFormatting sqref="AZ20">
    <cfRule type="cellIs" dxfId="19657" priority="3414" operator="lessThan">
      <formula>$C$4</formula>
    </cfRule>
  </conditionalFormatting>
  <conditionalFormatting sqref="AZ21">
    <cfRule type="cellIs" dxfId="19656" priority="3415" operator="lessThan">
      <formula>$C$4</formula>
    </cfRule>
  </conditionalFormatting>
  <conditionalFormatting sqref="AZ22">
    <cfRule type="cellIs" dxfId="19655" priority="3416" operator="lessThan">
      <formula>$C$4</formula>
    </cfRule>
  </conditionalFormatting>
  <conditionalFormatting sqref="AZ23">
    <cfRule type="cellIs" dxfId="19654" priority="3417" operator="lessThan">
      <formula>$C$4</formula>
    </cfRule>
  </conditionalFormatting>
  <conditionalFormatting sqref="AZ24">
    <cfRule type="cellIs" dxfId="19653" priority="3418" operator="lessThan">
      <formula>$C$4</formula>
    </cfRule>
  </conditionalFormatting>
  <conditionalFormatting sqref="AZ25">
    <cfRule type="cellIs" dxfId="19652" priority="3419" operator="lessThan">
      <formula>$C$4</formula>
    </cfRule>
  </conditionalFormatting>
  <conditionalFormatting sqref="AZ26">
    <cfRule type="cellIs" dxfId="19651" priority="3420" operator="lessThan">
      <formula>$C$4</formula>
    </cfRule>
  </conditionalFormatting>
  <conditionalFormatting sqref="AZ27">
    <cfRule type="cellIs" dxfId="19650" priority="3421" operator="lessThan">
      <formula>$C$4</formula>
    </cfRule>
  </conditionalFormatting>
  <conditionalFormatting sqref="AZ28">
    <cfRule type="cellIs" dxfId="19649" priority="3422" operator="lessThan">
      <formula>$C$4</formula>
    </cfRule>
  </conditionalFormatting>
  <conditionalFormatting sqref="AZ29">
    <cfRule type="cellIs" dxfId="19648" priority="3423" operator="lessThan">
      <formula>$C$4</formula>
    </cfRule>
  </conditionalFormatting>
  <conditionalFormatting sqref="AZ30">
    <cfRule type="cellIs" dxfId="19647" priority="3424" operator="lessThan">
      <formula>$C$4</formula>
    </cfRule>
  </conditionalFormatting>
  <conditionalFormatting sqref="AZ31">
    <cfRule type="cellIs" dxfId="19646" priority="3425" operator="lessThan">
      <formula>$C$4</formula>
    </cfRule>
  </conditionalFormatting>
  <conditionalFormatting sqref="AZ32">
    <cfRule type="cellIs" dxfId="19645" priority="3426" operator="lessThan">
      <formula>$C$4</formula>
    </cfRule>
  </conditionalFormatting>
  <conditionalFormatting sqref="AZ33">
    <cfRule type="cellIs" dxfId="19644" priority="3427" operator="lessThan">
      <formula>$C$4</formula>
    </cfRule>
  </conditionalFormatting>
  <conditionalFormatting sqref="AZ34">
    <cfRule type="cellIs" dxfId="19643" priority="3428" operator="lessThan">
      <formula>$C$4</formula>
    </cfRule>
  </conditionalFormatting>
  <conditionalFormatting sqref="AZ35">
    <cfRule type="cellIs" dxfId="19642" priority="3429" operator="lessThan">
      <formula>$C$4</formula>
    </cfRule>
  </conditionalFormatting>
  <conditionalFormatting sqref="AZ36">
    <cfRule type="cellIs" dxfId="19641" priority="3430" operator="lessThan">
      <formula>$C$4</formula>
    </cfRule>
  </conditionalFormatting>
  <conditionalFormatting sqref="AZ37">
    <cfRule type="cellIs" dxfId="19640" priority="3431" operator="lessThan">
      <formula>$C$4</formula>
    </cfRule>
  </conditionalFormatting>
  <conditionalFormatting sqref="AZ38">
    <cfRule type="cellIs" dxfId="19639" priority="3432" operator="lessThan">
      <formula>$C$4</formula>
    </cfRule>
  </conditionalFormatting>
  <conditionalFormatting sqref="AZ39">
    <cfRule type="cellIs" dxfId="19638" priority="3433" operator="lessThan">
      <formula>$C$4</formula>
    </cfRule>
  </conditionalFormatting>
  <conditionalFormatting sqref="AZ40">
    <cfRule type="cellIs" dxfId="19637" priority="3434" operator="lessThan">
      <formula>$C$4</formula>
    </cfRule>
  </conditionalFormatting>
  <conditionalFormatting sqref="AZ41">
    <cfRule type="cellIs" dxfId="19636" priority="3435" operator="lessThan">
      <formula>$C$4</formula>
    </cfRule>
  </conditionalFormatting>
  <conditionalFormatting sqref="AZ42">
    <cfRule type="cellIs" dxfId="19635" priority="3436" operator="lessThan">
      <formula>$C$4</formula>
    </cfRule>
  </conditionalFormatting>
  <conditionalFormatting sqref="AZ43">
    <cfRule type="cellIs" dxfId="19634" priority="3437" operator="lessThan">
      <formula>$C$4</formula>
    </cfRule>
  </conditionalFormatting>
  <conditionalFormatting sqref="AZ44">
    <cfRule type="cellIs" dxfId="19633" priority="3438" operator="lessThan">
      <formula>$C$4</formula>
    </cfRule>
  </conditionalFormatting>
  <conditionalFormatting sqref="AZ45">
    <cfRule type="cellIs" dxfId="19632" priority="3439" operator="lessThan">
      <formula>$C$4</formula>
    </cfRule>
  </conditionalFormatting>
  <conditionalFormatting sqref="AZ46">
    <cfRule type="cellIs" dxfId="19631" priority="3440" operator="lessThan">
      <formula>$C$4</formula>
    </cfRule>
  </conditionalFormatting>
  <conditionalFormatting sqref="AZ47">
    <cfRule type="cellIs" dxfId="19630" priority="3441" operator="lessThan">
      <formula>$C$4</formula>
    </cfRule>
  </conditionalFormatting>
  <conditionalFormatting sqref="AZ48">
    <cfRule type="cellIs" dxfId="19629" priority="3442" operator="lessThan">
      <formula>$C$4</formula>
    </cfRule>
  </conditionalFormatting>
  <conditionalFormatting sqref="AZ49">
    <cfRule type="cellIs" dxfId="19628" priority="3443" operator="lessThan">
      <formula>$C$4</formula>
    </cfRule>
  </conditionalFormatting>
  <conditionalFormatting sqref="AZ50">
    <cfRule type="cellIs" dxfId="19627" priority="3444" operator="lessThan">
      <formula>$C$4</formula>
    </cfRule>
  </conditionalFormatting>
  <conditionalFormatting sqref="AZ51">
    <cfRule type="cellIs" dxfId="19626" priority="3445" operator="lessThan">
      <formula>$C$4</formula>
    </cfRule>
  </conditionalFormatting>
  <conditionalFormatting sqref="AZ52">
    <cfRule type="cellIs" dxfId="19625" priority="3446" operator="lessThan">
      <formula>$C$4</formula>
    </cfRule>
  </conditionalFormatting>
  <conditionalFormatting sqref="AZ53">
    <cfRule type="cellIs" dxfId="19624" priority="3447" operator="lessThan">
      <formula>$C$4</formula>
    </cfRule>
  </conditionalFormatting>
  <conditionalFormatting sqref="AZ54">
    <cfRule type="cellIs" dxfId="19623" priority="3448" operator="lessThan">
      <formula>$C$4</formula>
    </cfRule>
  </conditionalFormatting>
  <conditionalFormatting sqref="AZ55">
    <cfRule type="cellIs" dxfId="19622" priority="3449" operator="lessThan">
      <formula>$C$4</formula>
    </cfRule>
  </conditionalFormatting>
  <conditionalFormatting sqref="AZ56">
    <cfRule type="cellIs" dxfId="19621" priority="3450" operator="lessThan">
      <formula>$C$4</formula>
    </cfRule>
  </conditionalFormatting>
  <conditionalFormatting sqref="AZ57">
    <cfRule type="cellIs" dxfId="19620" priority="3451" operator="lessThan">
      <formula>$C$4</formula>
    </cfRule>
  </conditionalFormatting>
  <conditionalFormatting sqref="AZ58">
    <cfRule type="cellIs" dxfId="19619" priority="3452" operator="lessThan">
      <formula>$C$4</formula>
    </cfRule>
  </conditionalFormatting>
  <conditionalFormatting sqref="AZ59">
    <cfRule type="cellIs" dxfId="19618" priority="3453" operator="lessThan">
      <formula>$C$4</formula>
    </cfRule>
  </conditionalFormatting>
  <conditionalFormatting sqref="AZ60">
    <cfRule type="cellIs" dxfId="19617" priority="3454" operator="lessThan">
      <formula>$C$4</formula>
    </cfRule>
  </conditionalFormatting>
  <conditionalFormatting sqref="BA11">
    <cfRule type="cellIs" dxfId="19616" priority="3455" operator="lessThan">
      <formula>$C$4</formula>
    </cfRule>
  </conditionalFormatting>
  <conditionalFormatting sqref="BA12">
    <cfRule type="cellIs" dxfId="19615" priority="3456" operator="lessThan">
      <formula>$C$4</formula>
    </cfRule>
  </conditionalFormatting>
  <conditionalFormatting sqref="BA13">
    <cfRule type="cellIs" dxfId="19614" priority="3457" operator="lessThan">
      <formula>$C$4</formula>
    </cfRule>
  </conditionalFormatting>
  <conditionalFormatting sqref="BA14">
    <cfRule type="cellIs" dxfId="19613" priority="3458" operator="lessThan">
      <formula>$C$4</formula>
    </cfRule>
  </conditionalFormatting>
  <conditionalFormatting sqref="BA15">
    <cfRule type="cellIs" dxfId="19612" priority="3459" operator="lessThan">
      <formula>$C$4</formula>
    </cfRule>
  </conditionalFormatting>
  <conditionalFormatting sqref="BA16">
    <cfRule type="cellIs" dxfId="19611" priority="3460" operator="lessThan">
      <formula>$C$4</formula>
    </cfRule>
  </conditionalFormatting>
  <conditionalFormatting sqref="BA17">
    <cfRule type="cellIs" dxfId="19610" priority="3461" operator="lessThan">
      <formula>$C$4</formula>
    </cfRule>
  </conditionalFormatting>
  <conditionalFormatting sqref="BA18">
    <cfRule type="cellIs" dxfId="19609" priority="3462" operator="lessThan">
      <formula>$C$4</formula>
    </cfRule>
  </conditionalFormatting>
  <conditionalFormatting sqref="BA19">
    <cfRule type="cellIs" dxfId="19608" priority="3463" operator="lessThan">
      <formula>$C$4</formula>
    </cfRule>
  </conditionalFormatting>
  <conditionalFormatting sqref="BA20">
    <cfRule type="cellIs" dxfId="19607" priority="3464" operator="lessThan">
      <formula>$C$4</formula>
    </cfRule>
  </conditionalFormatting>
  <conditionalFormatting sqref="BA21">
    <cfRule type="cellIs" dxfId="19606" priority="3465" operator="lessThan">
      <formula>$C$4</formula>
    </cfRule>
  </conditionalFormatting>
  <conditionalFormatting sqref="BA22">
    <cfRule type="cellIs" dxfId="19605" priority="3466" operator="lessThan">
      <formula>$C$4</formula>
    </cfRule>
  </conditionalFormatting>
  <conditionalFormatting sqref="BA23">
    <cfRule type="cellIs" dxfId="19604" priority="3467" operator="lessThan">
      <formula>$C$4</formula>
    </cfRule>
  </conditionalFormatting>
  <conditionalFormatting sqref="BA24">
    <cfRule type="cellIs" dxfId="19603" priority="3468" operator="lessThan">
      <formula>$C$4</formula>
    </cfRule>
  </conditionalFormatting>
  <conditionalFormatting sqref="BA25">
    <cfRule type="cellIs" dxfId="19602" priority="3469" operator="lessThan">
      <formula>$C$4</formula>
    </cfRule>
  </conditionalFormatting>
  <conditionalFormatting sqref="BA26">
    <cfRule type="cellIs" dxfId="19601" priority="3470" operator="lessThan">
      <formula>$C$4</formula>
    </cfRule>
  </conditionalFormatting>
  <conditionalFormatting sqref="BA27">
    <cfRule type="cellIs" dxfId="19600" priority="3471" operator="lessThan">
      <formula>$C$4</formula>
    </cfRule>
  </conditionalFormatting>
  <conditionalFormatting sqref="BA28">
    <cfRule type="cellIs" dxfId="19599" priority="3472" operator="lessThan">
      <formula>$C$4</formula>
    </cfRule>
  </conditionalFormatting>
  <conditionalFormatting sqref="BA29">
    <cfRule type="cellIs" dxfId="19598" priority="3473" operator="lessThan">
      <formula>$C$4</formula>
    </cfRule>
  </conditionalFormatting>
  <conditionalFormatting sqref="BA30">
    <cfRule type="cellIs" dxfId="19597" priority="3474" operator="lessThan">
      <formula>$C$4</formula>
    </cfRule>
  </conditionalFormatting>
  <conditionalFormatting sqref="BA31">
    <cfRule type="cellIs" dxfId="19596" priority="3475" operator="lessThan">
      <formula>$C$4</formula>
    </cfRule>
  </conditionalFormatting>
  <conditionalFormatting sqref="BA32">
    <cfRule type="cellIs" dxfId="19595" priority="3476" operator="lessThan">
      <formula>$C$4</formula>
    </cfRule>
  </conditionalFormatting>
  <conditionalFormatting sqref="BA33">
    <cfRule type="cellIs" dxfId="19594" priority="3477" operator="lessThan">
      <formula>$C$4</formula>
    </cfRule>
  </conditionalFormatting>
  <conditionalFormatting sqref="BA34">
    <cfRule type="cellIs" dxfId="19593" priority="3478" operator="lessThan">
      <formula>$C$4</formula>
    </cfRule>
  </conditionalFormatting>
  <conditionalFormatting sqref="BA35">
    <cfRule type="cellIs" dxfId="19592" priority="3479" operator="lessThan">
      <formula>$C$4</formula>
    </cfRule>
  </conditionalFormatting>
  <conditionalFormatting sqref="BA36">
    <cfRule type="cellIs" dxfId="19591" priority="3480" operator="lessThan">
      <formula>$C$4</formula>
    </cfRule>
  </conditionalFormatting>
  <conditionalFormatting sqref="BA37">
    <cfRule type="cellIs" dxfId="19590" priority="3481" operator="lessThan">
      <formula>$C$4</formula>
    </cfRule>
  </conditionalFormatting>
  <conditionalFormatting sqref="BA38">
    <cfRule type="cellIs" dxfId="19589" priority="3482" operator="lessThan">
      <formula>$C$4</formula>
    </cfRule>
  </conditionalFormatting>
  <conditionalFormatting sqref="BA39">
    <cfRule type="cellIs" dxfId="19588" priority="3483" operator="lessThan">
      <formula>$C$4</formula>
    </cfRule>
  </conditionalFormatting>
  <conditionalFormatting sqref="BA40">
    <cfRule type="cellIs" dxfId="19587" priority="3484" operator="lessThan">
      <formula>$C$4</formula>
    </cfRule>
  </conditionalFormatting>
  <conditionalFormatting sqref="BA41">
    <cfRule type="cellIs" dxfId="19586" priority="3485" operator="lessThan">
      <formula>$C$4</formula>
    </cfRule>
  </conditionalFormatting>
  <conditionalFormatting sqref="BA42">
    <cfRule type="cellIs" dxfId="19585" priority="3486" operator="lessThan">
      <formula>$C$4</formula>
    </cfRule>
  </conditionalFormatting>
  <conditionalFormatting sqref="BA43">
    <cfRule type="cellIs" dxfId="19584" priority="3487" operator="lessThan">
      <formula>$C$4</formula>
    </cfRule>
  </conditionalFormatting>
  <conditionalFormatting sqref="BA44">
    <cfRule type="cellIs" dxfId="19583" priority="3488" operator="lessThan">
      <formula>$C$4</formula>
    </cfRule>
  </conditionalFormatting>
  <conditionalFormatting sqref="BA45">
    <cfRule type="cellIs" dxfId="19582" priority="3489" operator="lessThan">
      <formula>$C$4</formula>
    </cfRule>
  </conditionalFormatting>
  <conditionalFormatting sqref="BA46">
    <cfRule type="cellIs" dxfId="19581" priority="3490" operator="lessThan">
      <formula>$C$4</formula>
    </cfRule>
  </conditionalFormatting>
  <conditionalFormatting sqref="BA47">
    <cfRule type="cellIs" dxfId="19580" priority="3491" operator="lessThan">
      <formula>$C$4</formula>
    </cfRule>
  </conditionalFormatting>
  <conditionalFormatting sqref="BA48">
    <cfRule type="cellIs" dxfId="19579" priority="3492" operator="lessThan">
      <formula>$C$4</formula>
    </cfRule>
  </conditionalFormatting>
  <conditionalFormatting sqref="BA49">
    <cfRule type="cellIs" dxfId="19578" priority="3493" operator="lessThan">
      <formula>$C$4</formula>
    </cfRule>
  </conditionalFormatting>
  <conditionalFormatting sqref="BA50">
    <cfRule type="cellIs" dxfId="19577" priority="3494" operator="lessThan">
      <formula>$C$4</formula>
    </cfRule>
  </conditionalFormatting>
  <conditionalFormatting sqref="BA51">
    <cfRule type="cellIs" dxfId="19576" priority="3495" operator="lessThan">
      <formula>$C$4</formula>
    </cfRule>
  </conditionalFormatting>
  <conditionalFormatting sqref="BA52">
    <cfRule type="cellIs" dxfId="19575" priority="3496" operator="lessThan">
      <formula>$C$4</formula>
    </cfRule>
  </conditionalFormatting>
  <conditionalFormatting sqref="BA53">
    <cfRule type="cellIs" dxfId="19574" priority="3497" operator="lessThan">
      <formula>$C$4</formula>
    </cfRule>
  </conditionalFormatting>
  <conditionalFormatting sqref="BA54">
    <cfRule type="cellIs" dxfId="19573" priority="3498" operator="lessThan">
      <formula>$C$4</formula>
    </cfRule>
  </conditionalFormatting>
  <conditionalFormatting sqref="BA55">
    <cfRule type="cellIs" dxfId="19572" priority="3499" operator="lessThan">
      <formula>$C$4</formula>
    </cfRule>
  </conditionalFormatting>
  <conditionalFormatting sqref="BA56">
    <cfRule type="cellIs" dxfId="19571" priority="3500" operator="lessThan">
      <formula>$C$4</formula>
    </cfRule>
  </conditionalFormatting>
  <conditionalFormatting sqref="BA57">
    <cfRule type="cellIs" dxfId="19570" priority="3501" operator="lessThan">
      <formula>$C$4</formula>
    </cfRule>
  </conditionalFormatting>
  <conditionalFormatting sqref="BA58">
    <cfRule type="cellIs" dxfId="19569" priority="3502" operator="lessThan">
      <formula>$C$4</formula>
    </cfRule>
  </conditionalFormatting>
  <conditionalFormatting sqref="BA59">
    <cfRule type="cellIs" dxfId="19568" priority="3503" operator="lessThan">
      <formula>$C$4</formula>
    </cfRule>
  </conditionalFormatting>
  <conditionalFormatting sqref="BA60">
    <cfRule type="cellIs" dxfId="19567" priority="3504" operator="lessThan">
      <formula>$C$4</formula>
    </cfRule>
  </conditionalFormatting>
  <conditionalFormatting sqref="BB45">
    <cfRule type="cellIs" dxfId="19566" priority="3539" operator="lessThan">
      <formula>$C$4</formula>
    </cfRule>
  </conditionalFormatting>
  <conditionalFormatting sqref="BB46">
    <cfRule type="cellIs" dxfId="19565" priority="3540" operator="lessThan">
      <formula>$C$4</formula>
    </cfRule>
  </conditionalFormatting>
  <conditionalFormatting sqref="BB47">
    <cfRule type="cellIs" dxfId="19564" priority="3541" operator="lessThan">
      <formula>$C$4</formula>
    </cfRule>
  </conditionalFormatting>
  <conditionalFormatting sqref="BB48">
    <cfRule type="cellIs" dxfId="19563" priority="3542" operator="lessThan">
      <formula>$C$4</formula>
    </cfRule>
  </conditionalFormatting>
  <conditionalFormatting sqref="BB49">
    <cfRule type="cellIs" dxfId="19562" priority="3543" operator="lessThan">
      <formula>$C$4</formula>
    </cfRule>
  </conditionalFormatting>
  <conditionalFormatting sqref="BB50">
    <cfRule type="cellIs" dxfId="19561" priority="3544" operator="lessThan">
      <formula>$C$4</formula>
    </cfRule>
  </conditionalFormatting>
  <conditionalFormatting sqref="BB51">
    <cfRule type="cellIs" dxfId="19560" priority="3545" operator="lessThan">
      <formula>$C$4</formula>
    </cfRule>
  </conditionalFormatting>
  <conditionalFormatting sqref="BB52">
    <cfRule type="cellIs" dxfId="19559" priority="3546" operator="lessThan">
      <formula>$C$4</formula>
    </cfRule>
  </conditionalFormatting>
  <conditionalFormatting sqref="BB53">
    <cfRule type="cellIs" dxfId="19558" priority="3547" operator="lessThan">
      <formula>$C$4</formula>
    </cfRule>
  </conditionalFormatting>
  <conditionalFormatting sqref="BB54">
    <cfRule type="cellIs" dxfId="19557" priority="3548" operator="lessThan">
      <formula>$C$4</formula>
    </cfRule>
  </conditionalFormatting>
  <conditionalFormatting sqref="BB55">
    <cfRule type="cellIs" dxfId="19556" priority="3549" operator="lessThan">
      <formula>$C$4</formula>
    </cfRule>
  </conditionalFormatting>
  <conditionalFormatting sqref="BB56">
    <cfRule type="cellIs" dxfId="19555" priority="3550" operator="lessThan">
      <formula>$C$4</formula>
    </cfRule>
  </conditionalFormatting>
  <conditionalFormatting sqref="BB57">
    <cfRule type="cellIs" dxfId="19554" priority="3551" operator="lessThan">
      <formula>$C$4</formula>
    </cfRule>
  </conditionalFormatting>
  <conditionalFormatting sqref="BB58">
    <cfRule type="cellIs" dxfId="19553" priority="3552" operator="lessThan">
      <formula>$C$4</formula>
    </cfRule>
  </conditionalFormatting>
  <conditionalFormatting sqref="BB59">
    <cfRule type="cellIs" dxfId="19552" priority="3553" operator="lessThan">
      <formula>$C$4</formula>
    </cfRule>
  </conditionalFormatting>
  <conditionalFormatting sqref="BB60">
    <cfRule type="cellIs" dxfId="19551" priority="3554" operator="lessThan">
      <formula>$C$4</formula>
    </cfRule>
  </conditionalFormatting>
  <conditionalFormatting sqref="BC45">
    <cfRule type="cellIs" dxfId="19550" priority="3589" operator="lessThan">
      <formula>$C$4</formula>
    </cfRule>
  </conditionalFormatting>
  <conditionalFormatting sqref="BC46">
    <cfRule type="cellIs" dxfId="19549" priority="3590" operator="lessThan">
      <formula>$C$4</formula>
    </cfRule>
  </conditionalFormatting>
  <conditionalFormatting sqref="BC47">
    <cfRule type="cellIs" dxfId="19548" priority="3591" operator="lessThan">
      <formula>$C$4</formula>
    </cfRule>
  </conditionalFormatting>
  <conditionalFormatting sqref="BC48">
    <cfRule type="cellIs" dxfId="19547" priority="3592" operator="lessThan">
      <formula>$C$4</formula>
    </cfRule>
  </conditionalFormatting>
  <conditionalFormatting sqref="BC49">
    <cfRule type="cellIs" dxfId="19546" priority="3593" operator="lessThan">
      <formula>$C$4</formula>
    </cfRule>
  </conditionalFormatting>
  <conditionalFormatting sqref="BC50">
    <cfRule type="cellIs" dxfId="19545" priority="3594" operator="lessThan">
      <formula>$C$4</formula>
    </cfRule>
  </conditionalFormatting>
  <conditionalFormatting sqref="BC51">
    <cfRule type="cellIs" dxfId="19544" priority="3595" operator="lessThan">
      <formula>$C$4</formula>
    </cfRule>
  </conditionalFormatting>
  <conditionalFormatting sqref="BC52">
    <cfRule type="cellIs" dxfId="19543" priority="3596" operator="lessThan">
      <formula>$C$4</formula>
    </cfRule>
  </conditionalFormatting>
  <conditionalFormatting sqref="BC53">
    <cfRule type="cellIs" dxfId="19542" priority="3597" operator="lessThan">
      <formula>$C$4</formula>
    </cfRule>
  </conditionalFormatting>
  <conditionalFormatting sqref="BC54">
    <cfRule type="cellIs" dxfId="19541" priority="3598" operator="lessThan">
      <formula>$C$4</formula>
    </cfRule>
  </conditionalFormatting>
  <conditionalFormatting sqref="BC55">
    <cfRule type="cellIs" dxfId="19540" priority="3599" operator="lessThan">
      <formula>$C$4</formula>
    </cfRule>
  </conditionalFormatting>
  <conditionalFormatting sqref="BC56">
    <cfRule type="cellIs" dxfId="19539" priority="3600" operator="lessThan">
      <formula>$C$4</formula>
    </cfRule>
  </conditionalFormatting>
  <conditionalFormatting sqref="BC57">
    <cfRule type="cellIs" dxfId="19538" priority="3601" operator="lessThan">
      <formula>$C$4</formula>
    </cfRule>
  </conditionalFormatting>
  <conditionalFormatting sqref="BC58">
    <cfRule type="cellIs" dxfId="19537" priority="3602" operator="lessThan">
      <formula>$C$4</formula>
    </cfRule>
  </conditionalFormatting>
  <conditionalFormatting sqref="BC59">
    <cfRule type="cellIs" dxfId="19536" priority="3603" operator="lessThan">
      <formula>$C$4</formula>
    </cfRule>
  </conditionalFormatting>
  <conditionalFormatting sqref="BC60">
    <cfRule type="cellIs" dxfId="19535" priority="3604" operator="lessThan">
      <formula>$C$4</formula>
    </cfRule>
  </conditionalFormatting>
  <conditionalFormatting sqref="BD45">
    <cfRule type="cellIs" dxfId="19534" priority="3639" operator="lessThan">
      <formula>$C$4</formula>
    </cfRule>
  </conditionalFormatting>
  <conditionalFormatting sqref="BD46">
    <cfRule type="cellIs" dxfId="19533" priority="3640" operator="lessThan">
      <formula>$C$4</formula>
    </cfRule>
  </conditionalFormatting>
  <conditionalFormatting sqref="BD47">
    <cfRule type="cellIs" dxfId="19532" priority="3641" operator="lessThan">
      <formula>$C$4</formula>
    </cfRule>
  </conditionalFormatting>
  <conditionalFormatting sqref="BD48">
    <cfRule type="cellIs" dxfId="19531" priority="3642" operator="lessThan">
      <formula>$C$4</formula>
    </cfRule>
  </conditionalFormatting>
  <conditionalFormatting sqref="BD49">
    <cfRule type="cellIs" dxfId="19530" priority="3643" operator="lessThan">
      <formula>$C$4</formula>
    </cfRule>
  </conditionalFormatting>
  <conditionalFormatting sqref="BD50">
    <cfRule type="cellIs" dxfId="19529" priority="3644" operator="lessThan">
      <formula>$C$4</formula>
    </cfRule>
  </conditionalFormatting>
  <conditionalFormatting sqref="BD51">
    <cfRule type="cellIs" dxfId="19528" priority="3645" operator="lessThan">
      <formula>$C$4</formula>
    </cfRule>
  </conditionalFormatting>
  <conditionalFormatting sqref="BD52">
    <cfRule type="cellIs" dxfId="19527" priority="3646" operator="lessThan">
      <formula>$C$4</formula>
    </cfRule>
  </conditionalFormatting>
  <conditionalFormatting sqref="BD53">
    <cfRule type="cellIs" dxfId="19526" priority="3647" operator="lessThan">
      <formula>$C$4</formula>
    </cfRule>
  </conditionalFormatting>
  <conditionalFormatting sqref="BD54">
    <cfRule type="cellIs" dxfId="19525" priority="3648" operator="lessThan">
      <formula>$C$4</formula>
    </cfRule>
  </conditionalFormatting>
  <conditionalFormatting sqref="BD55">
    <cfRule type="cellIs" dxfId="19524" priority="3649" operator="lessThan">
      <formula>$C$4</formula>
    </cfRule>
  </conditionalFormatting>
  <conditionalFormatting sqref="BD56">
    <cfRule type="cellIs" dxfId="19523" priority="3650" operator="lessThan">
      <formula>$C$4</formula>
    </cfRule>
  </conditionalFormatting>
  <conditionalFormatting sqref="BD57">
    <cfRule type="cellIs" dxfId="19522" priority="3651" operator="lessThan">
      <formula>$C$4</formula>
    </cfRule>
  </conditionalFormatting>
  <conditionalFormatting sqref="BD58">
    <cfRule type="cellIs" dxfId="19521" priority="3652" operator="lessThan">
      <formula>$C$4</formula>
    </cfRule>
  </conditionalFormatting>
  <conditionalFormatting sqref="BD59">
    <cfRule type="cellIs" dxfId="19520" priority="3653" operator="lessThan">
      <formula>$C$4</formula>
    </cfRule>
  </conditionalFormatting>
  <conditionalFormatting sqref="BD60">
    <cfRule type="cellIs" dxfId="19519" priority="3654" operator="lessThan">
      <formula>$C$4</formula>
    </cfRule>
  </conditionalFormatting>
  <conditionalFormatting sqref="BE45">
    <cfRule type="cellIs" dxfId="19518" priority="3689" operator="lessThan">
      <formula>$C$4</formula>
    </cfRule>
  </conditionalFormatting>
  <conditionalFormatting sqref="BE46">
    <cfRule type="cellIs" dxfId="19517" priority="3690" operator="lessThan">
      <formula>$C$4</formula>
    </cfRule>
  </conditionalFormatting>
  <conditionalFormatting sqref="BE47">
    <cfRule type="cellIs" dxfId="19516" priority="3691" operator="lessThan">
      <formula>$C$4</formula>
    </cfRule>
  </conditionalFormatting>
  <conditionalFormatting sqref="BE48">
    <cfRule type="cellIs" dxfId="19515" priority="3692" operator="lessThan">
      <formula>$C$4</formula>
    </cfRule>
  </conditionalFormatting>
  <conditionalFormatting sqref="BE49">
    <cfRule type="cellIs" dxfId="19514" priority="3693" operator="lessThan">
      <formula>$C$4</formula>
    </cfRule>
  </conditionalFormatting>
  <conditionalFormatting sqref="BE50">
    <cfRule type="cellIs" dxfId="19513" priority="3694" operator="lessThan">
      <formula>$C$4</formula>
    </cfRule>
  </conditionalFormatting>
  <conditionalFormatting sqref="BE51">
    <cfRule type="cellIs" dxfId="19512" priority="3695" operator="lessThan">
      <formula>$C$4</formula>
    </cfRule>
  </conditionalFormatting>
  <conditionalFormatting sqref="BE52">
    <cfRule type="cellIs" dxfId="19511" priority="3696" operator="lessThan">
      <formula>$C$4</formula>
    </cfRule>
  </conditionalFormatting>
  <conditionalFormatting sqref="BE53">
    <cfRule type="cellIs" dxfId="19510" priority="3697" operator="lessThan">
      <formula>$C$4</formula>
    </cfRule>
  </conditionalFormatting>
  <conditionalFormatting sqref="BE54">
    <cfRule type="cellIs" dxfId="19509" priority="3698" operator="lessThan">
      <formula>$C$4</formula>
    </cfRule>
  </conditionalFormatting>
  <conditionalFormatting sqref="BE55">
    <cfRule type="cellIs" dxfId="19508" priority="3699" operator="lessThan">
      <formula>$C$4</formula>
    </cfRule>
  </conditionalFormatting>
  <conditionalFormatting sqref="BE56">
    <cfRule type="cellIs" dxfId="19507" priority="3700" operator="lessThan">
      <formula>$C$4</formula>
    </cfRule>
  </conditionalFormatting>
  <conditionalFormatting sqref="BE57">
    <cfRule type="cellIs" dxfId="19506" priority="3701" operator="lessThan">
      <formula>$C$4</formula>
    </cfRule>
  </conditionalFormatting>
  <conditionalFormatting sqref="BE58">
    <cfRule type="cellIs" dxfId="19505" priority="3702" operator="lessThan">
      <formula>$C$4</formula>
    </cfRule>
  </conditionalFormatting>
  <conditionalFormatting sqref="BE59">
    <cfRule type="cellIs" dxfId="19504" priority="3703" operator="lessThan">
      <formula>$C$4</formula>
    </cfRule>
  </conditionalFormatting>
  <conditionalFormatting sqref="BE60">
    <cfRule type="cellIs" dxfId="19503" priority="3704" operator="lessThan">
      <formula>$C$4</formula>
    </cfRule>
  </conditionalFormatting>
  <conditionalFormatting sqref="BF45">
    <cfRule type="cellIs" dxfId="19502" priority="3739" operator="lessThan">
      <formula>$C$4</formula>
    </cfRule>
  </conditionalFormatting>
  <conditionalFormatting sqref="BF46">
    <cfRule type="cellIs" dxfId="19501" priority="3740" operator="lessThan">
      <formula>$C$4</formula>
    </cfRule>
  </conditionalFormatting>
  <conditionalFormatting sqref="BF47">
    <cfRule type="cellIs" dxfId="19500" priority="3741" operator="lessThan">
      <formula>$C$4</formula>
    </cfRule>
  </conditionalFormatting>
  <conditionalFormatting sqref="BF48">
    <cfRule type="cellIs" dxfId="19499" priority="3742" operator="lessThan">
      <formula>$C$4</formula>
    </cfRule>
  </conditionalFormatting>
  <conditionalFormatting sqref="BF49">
    <cfRule type="cellIs" dxfId="19498" priority="3743" operator="lessThan">
      <formula>$C$4</formula>
    </cfRule>
  </conditionalFormatting>
  <conditionalFormatting sqref="BF50">
    <cfRule type="cellIs" dxfId="19497" priority="3744" operator="lessThan">
      <formula>$C$4</formula>
    </cfRule>
  </conditionalFormatting>
  <conditionalFormatting sqref="BF51">
    <cfRule type="cellIs" dxfId="19496" priority="3745" operator="lessThan">
      <formula>$C$4</formula>
    </cfRule>
  </conditionalFormatting>
  <conditionalFormatting sqref="BF52">
    <cfRule type="cellIs" dxfId="19495" priority="3746" operator="lessThan">
      <formula>$C$4</formula>
    </cfRule>
  </conditionalFormatting>
  <conditionalFormatting sqref="BF53">
    <cfRule type="cellIs" dxfId="19494" priority="3747" operator="lessThan">
      <formula>$C$4</formula>
    </cfRule>
  </conditionalFormatting>
  <conditionalFormatting sqref="BF54">
    <cfRule type="cellIs" dxfId="19493" priority="3748" operator="lessThan">
      <formula>$C$4</formula>
    </cfRule>
  </conditionalFormatting>
  <conditionalFormatting sqref="BF55">
    <cfRule type="cellIs" dxfId="19492" priority="3749" operator="lessThan">
      <formula>$C$4</formula>
    </cfRule>
  </conditionalFormatting>
  <conditionalFormatting sqref="BF56">
    <cfRule type="cellIs" dxfId="19491" priority="3750" operator="lessThan">
      <formula>$C$4</formula>
    </cfRule>
  </conditionalFormatting>
  <conditionalFormatting sqref="BF57">
    <cfRule type="cellIs" dxfId="19490" priority="3751" operator="lessThan">
      <formula>$C$4</formula>
    </cfRule>
  </conditionalFormatting>
  <conditionalFormatting sqref="BF58">
    <cfRule type="cellIs" dxfId="19489" priority="3752" operator="lessThan">
      <formula>$C$4</formula>
    </cfRule>
  </conditionalFormatting>
  <conditionalFormatting sqref="BF59">
    <cfRule type="cellIs" dxfId="19488" priority="3753" operator="lessThan">
      <formula>$C$4</formula>
    </cfRule>
  </conditionalFormatting>
  <conditionalFormatting sqref="BF60">
    <cfRule type="cellIs" dxfId="19487" priority="3754" operator="lessThan">
      <formula>$C$4</formula>
    </cfRule>
  </conditionalFormatting>
  <conditionalFormatting sqref="BG45">
    <cfRule type="cellIs" dxfId="19486" priority="3789" operator="lessThan">
      <formula>$C$4</formula>
    </cfRule>
  </conditionalFormatting>
  <conditionalFormatting sqref="BG46">
    <cfRule type="cellIs" dxfId="19485" priority="3790" operator="lessThan">
      <formula>$C$4</formula>
    </cfRule>
  </conditionalFormatting>
  <conditionalFormatting sqref="BG47">
    <cfRule type="cellIs" dxfId="19484" priority="3791" operator="lessThan">
      <formula>$C$4</formula>
    </cfRule>
  </conditionalFormatting>
  <conditionalFormatting sqref="BG48">
    <cfRule type="cellIs" dxfId="19483" priority="3792" operator="lessThan">
      <formula>$C$4</formula>
    </cfRule>
  </conditionalFormatting>
  <conditionalFormatting sqref="BG49">
    <cfRule type="cellIs" dxfId="19482" priority="3793" operator="lessThan">
      <formula>$C$4</formula>
    </cfRule>
  </conditionalFormatting>
  <conditionalFormatting sqref="BG50">
    <cfRule type="cellIs" dxfId="19481" priority="3794" operator="lessThan">
      <formula>$C$4</formula>
    </cfRule>
  </conditionalFormatting>
  <conditionalFormatting sqref="BG51">
    <cfRule type="cellIs" dxfId="19480" priority="3795" operator="lessThan">
      <formula>$C$4</formula>
    </cfRule>
  </conditionalFormatting>
  <conditionalFormatting sqref="BG52">
    <cfRule type="cellIs" dxfId="19479" priority="3796" operator="lessThan">
      <formula>$C$4</formula>
    </cfRule>
  </conditionalFormatting>
  <conditionalFormatting sqref="BG53">
    <cfRule type="cellIs" dxfId="19478" priority="3797" operator="lessThan">
      <formula>$C$4</formula>
    </cfRule>
  </conditionalFormatting>
  <conditionalFormatting sqref="BG54">
    <cfRule type="cellIs" dxfId="19477" priority="3798" operator="lessThan">
      <formula>$C$4</formula>
    </cfRule>
  </conditionalFormatting>
  <conditionalFormatting sqref="BG55">
    <cfRule type="cellIs" dxfId="19476" priority="3799" operator="lessThan">
      <formula>$C$4</formula>
    </cfRule>
  </conditionalFormatting>
  <conditionalFormatting sqref="BG56">
    <cfRule type="cellIs" dxfId="19475" priority="3800" operator="lessThan">
      <formula>$C$4</formula>
    </cfRule>
  </conditionalFormatting>
  <conditionalFormatting sqref="BG57">
    <cfRule type="cellIs" dxfId="19474" priority="3801" operator="lessThan">
      <formula>$C$4</formula>
    </cfRule>
  </conditionalFormatting>
  <conditionalFormatting sqref="BG58">
    <cfRule type="cellIs" dxfId="19473" priority="3802" operator="lessThan">
      <formula>$C$4</formula>
    </cfRule>
  </conditionalFormatting>
  <conditionalFormatting sqref="BG59">
    <cfRule type="cellIs" dxfId="19472" priority="3803" operator="lessThan">
      <formula>$C$4</formula>
    </cfRule>
  </conditionalFormatting>
  <conditionalFormatting sqref="BG60">
    <cfRule type="cellIs" dxfId="19471" priority="3804" operator="lessThan">
      <formula>$C$4</formula>
    </cfRule>
  </conditionalFormatting>
  <conditionalFormatting sqref="BH45">
    <cfRule type="cellIs" dxfId="19470" priority="3839" operator="lessThan">
      <formula>$C$4</formula>
    </cfRule>
  </conditionalFormatting>
  <conditionalFormatting sqref="BH46">
    <cfRule type="cellIs" dxfId="19469" priority="3840" operator="lessThan">
      <formula>$C$4</formula>
    </cfRule>
  </conditionalFormatting>
  <conditionalFormatting sqref="BH47">
    <cfRule type="cellIs" dxfId="19468" priority="3841" operator="lessThan">
      <formula>$C$4</formula>
    </cfRule>
  </conditionalFormatting>
  <conditionalFormatting sqref="BH48">
    <cfRule type="cellIs" dxfId="19467" priority="3842" operator="lessThan">
      <formula>$C$4</formula>
    </cfRule>
  </conditionalFormatting>
  <conditionalFormatting sqref="BH49">
    <cfRule type="cellIs" dxfId="19466" priority="3843" operator="lessThan">
      <formula>$C$4</formula>
    </cfRule>
  </conditionalFormatting>
  <conditionalFormatting sqref="BH50">
    <cfRule type="cellIs" dxfId="19465" priority="3844" operator="lessThan">
      <formula>$C$4</formula>
    </cfRule>
  </conditionalFormatting>
  <conditionalFormatting sqref="BH51">
    <cfRule type="cellIs" dxfId="19464" priority="3845" operator="lessThan">
      <formula>$C$4</formula>
    </cfRule>
  </conditionalFormatting>
  <conditionalFormatting sqref="BH52">
    <cfRule type="cellIs" dxfId="19463" priority="3846" operator="lessThan">
      <formula>$C$4</formula>
    </cfRule>
  </conditionalFormatting>
  <conditionalFormatting sqref="BH53">
    <cfRule type="cellIs" dxfId="19462" priority="3847" operator="lessThan">
      <formula>$C$4</formula>
    </cfRule>
  </conditionalFormatting>
  <conditionalFormatting sqref="BH54">
    <cfRule type="cellIs" dxfId="19461" priority="3848" operator="lessThan">
      <formula>$C$4</formula>
    </cfRule>
  </conditionalFormatting>
  <conditionalFormatting sqref="BH55">
    <cfRule type="cellIs" dxfId="19460" priority="3849" operator="lessThan">
      <formula>$C$4</formula>
    </cfRule>
  </conditionalFormatting>
  <conditionalFormatting sqref="BH56">
    <cfRule type="cellIs" dxfId="19459" priority="3850" operator="lessThan">
      <formula>$C$4</formula>
    </cfRule>
  </conditionalFormatting>
  <conditionalFormatting sqref="BH57">
    <cfRule type="cellIs" dxfId="19458" priority="3851" operator="lessThan">
      <formula>$C$4</formula>
    </cfRule>
  </conditionalFormatting>
  <conditionalFormatting sqref="BH58">
    <cfRule type="cellIs" dxfId="19457" priority="3852" operator="lessThan">
      <formula>$C$4</formula>
    </cfRule>
  </conditionalFormatting>
  <conditionalFormatting sqref="BH59">
    <cfRule type="cellIs" dxfId="19456" priority="3853" operator="lessThan">
      <formula>$C$4</formula>
    </cfRule>
  </conditionalFormatting>
  <conditionalFormatting sqref="BH60">
    <cfRule type="cellIs" dxfId="19455" priority="3854" operator="lessThan">
      <formula>$C$4</formula>
    </cfRule>
  </conditionalFormatting>
  <conditionalFormatting sqref="BI11">
    <cfRule type="cellIs" dxfId="19454" priority="3855" operator="lessThan">
      <formula>$C$4</formula>
    </cfRule>
  </conditionalFormatting>
  <conditionalFormatting sqref="BI12">
    <cfRule type="cellIs" dxfId="19453" priority="3856" operator="lessThan">
      <formula>$C$4</formula>
    </cfRule>
  </conditionalFormatting>
  <conditionalFormatting sqref="BI13">
    <cfRule type="cellIs" dxfId="19452" priority="3857" operator="lessThan">
      <formula>$C$4</formula>
    </cfRule>
  </conditionalFormatting>
  <conditionalFormatting sqref="BI14">
    <cfRule type="cellIs" dxfId="19451" priority="3858" operator="lessThan">
      <formula>$C$4</formula>
    </cfRule>
  </conditionalFormatting>
  <conditionalFormatting sqref="BI15">
    <cfRule type="cellIs" dxfId="19450" priority="3859" operator="lessThan">
      <formula>$C$4</formula>
    </cfRule>
  </conditionalFormatting>
  <conditionalFormatting sqref="BI16">
    <cfRule type="cellIs" dxfId="19449" priority="3860" operator="lessThan">
      <formula>$C$4</formula>
    </cfRule>
  </conditionalFormatting>
  <conditionalFormatting sqref="BI17">
    <cfRule type="cellIs" dxfId="19448" priority="3861" operator="lessThan">
      <formula>$C$4</formula>
    </cfRule>
  </conditionalFormatting>
  <conditionalFormatting sqref="BI18">
    <cfRule type="cellIs" dxfId="19447" priority="3862" operator="lessThan">
      <formula>$C$4</formula>
    </cfRule>
  </conditionalFormatting>
  <conditionalFormatting sqref="BI19">
    <cfRule type="cellIs" dxfId="19446" priority="3863" operator="lessThan">
      <formula>$C$4</formula>
    </cfRule>
  </conditionalFormatting>
  <conditionalFormatting sqref="BI20">
    <cfRule type="cellIs" dxfId="19445" priority="3864" operator="lessThan">
      <formula>$C$4</formula>
    </cfRule>
  </conditionalFormatting>
  <conditionalFormatting sqref="BI21">
    <cfRule type="cellIs" dxfId="19444" priority="3865" operator="lessThan">
      <formula>$C$4</formula>
    </cfRule>
  </conditionalFormatting>
  <conditionalFormatting sqref="BI22">
    <cfRule type="cellIs" dxfId="19443" priority="3866" operator="lessThan">
      <formula>$C$4</formula>
    </cfRule>
  </conditionalFormatting>
  <conditionalFormatting sqref="BI23">
    <cfRule type="cellIs" dxfId="19442" priority="3867" operator="lessThan">
      <formula>$C$4</formula>
    </cfRule>
  </conditionalFormatting>
  <conditionalFormatting sqref="BI24">
    <cfRule type="cellIs" dxfId="19441" priority="3868" operator="lessThan">
      <formula>$C$4</formula>
    </cfRule>
  </conditionalFormatting>
  <conditionalFormatting sqref="BI25">
    <cfRule type="cellIs" dxfId="19440" priority="3869" operator="lessThan">
      <formula>$C$4</formula>
    </cfRule>
  </conditionalFormatting>
  <conditionalFormatting sqref="BI26">
    <cfRule type="cellIs" dxfId="19439" priority="3870" operator="lessThan">
      <formula>$C$4</formula>
    </cfRule>
  </conditionalFormatting>
  <conditionalFormatting sqref="BI27">
    <cfRule type="cellIs" dxfId="19438" priority="3871" operator="lessThan">
      <formula>$C$4</formula>
    </cfRule>
  </conditionalFormatting>
  <conditionalFormatting sqref="BI28">
    <cfRule type="cellIs" dxfId="19437" priority="3872" operator="lessThan">
      <formula>$C$4</formula>
    </cfRule>
  </conditionalFormatting>
  <conditionalFormatting sqref="BI29">
    <cfRule type="cellIs" dxfId="19436" priority="3873" operator="lessThan">
      <formula>$C$4</formula>
    </cfRule>
  </conditionalFormatting>
  <conditionalFormatting sqref="BI30">
    <cfRule type="cellIs" dxfId="19435" priority="3874" operator="lessThan">
      <formula>$C$4</formula>
    </cfRule>
  </conditionalFormatting>
  <conditionalFormatting sqref="BI31">
    <cfRule type="cellIs" dxfId="19434" priority="3875" operator="lessThan">
      <formula>$C$4</formula>
    </cfRule>
  </conditionalFormatting>
  <conditionalFormatting sqref="BI32">
    <cfRule type="cellIs" dxfId="19433" priority="3876" operator="lessThan">
      <formula>$C$4</formula>
    </cfRule>
  </conditionalFormatting>
  <conditionalFormatting sqref="BI33">
    <cfRule type="cellIs" dxfId="19432" priority="3877" operator="lessThan">
      <formula>$C$4</formula>
    </cfRule>
  </conditionalFormatting>
  <conditionalFormatting sqref="BI34">
    <cfRule type="cellIs" dxfId="19431" priority="3878" operator="lessThan">
      <formula>$C$4</formula>
    </cfRule>
  </conditionalFormatting>
  <conditionalFormatting sqref="BI35">
    <cfRule type="cellIs" dxfId="19430" priority="3879" operator="lessThan">
      <formula>$C$4</formula>
    </cfRule>
  </conditionalFormatting>
  <conditionalFormatting sqref="BI36">
    <cfRule type="cellIs" dxfId="19429" priority="3880" operator="lessThan">
      <formula>$C$4</formula>
    </cfRule>
  </conditionalFormatting>
  <conditionalFormatting sqref="BI37">
    <cfRule type="cellIs" dxfId="19428" priority="3881" operator="lessThan">
      <formula>$C$4</formula>
    </cfRule>
  </conditionalFormatting>
  <conditionalFormatting sqref="BI38">
    <cfRule type="cellIs" dxfId="19427" priority="3882" operator="lessThan">
      <formula>$C$4</formula>
    </cfRule>
  </conditionalFormatting>
  <conditionalFormatting sqref="BI39">
    <cfRule type="cellIs" dxfId="19426" priority="3883" operator="lessThan">
      <formula>$C$4</formula>
    </cfRule>
  </conditionalFormatting>
  <conditionalFormatting sqref="BI40">
    <cfRule type="cellIs" dxfId="19425" priority="3884" operator="lessThan">
      <formula>$C$4</formula>
    </cfRule>
  </conditionalFormatting>
  <conditionalFormatting sqref="BI41">
    <cfRule type="cellIs" dxfId="19424" priority="3885" operator="lessThan">
      <formula>$C$4</formula>
    </cfRule>
  </conditionalFormatting>
  <conditionalFormatting sqref="BI42">
    <cfRule type="cellIs" dxfId="19423" priority="3886" operator="lessThan">
      <formula>$C$4</formula>
    </cfRule>
  </conditionalFormatting>
  <conditionalFormatting sqref="BI43">
    <cfRule type="cellIs" dxfId="19422" priority="3887" operator="lessThan">
      <formula>$C$4</formula>
    </cfRule>
  </conditionalFormatting>
  <conditionalFormatting sqref="BI44">
    <cfRule type="cellIs" dxfId="19421" priority="3888" operator="lessThan">
      <formula>$C$4</formula>
    </cfRule>
  </conditionalFormatting>
  <conditionalFormatting sqref="BI45">
    <cfRule type="cellIs" dxfId="19420" priority="3889" operator="lessThan">
      <formula>$C$4</formula>
    </cfRule>
  </conditionalFormatting>
  <conditionalFormatting sqref="BI46">
    <cfRule type="cellIs" dxfId="19419" priority="3890" operator="lessThan">
      <formula>$C$4</formula>
    </cfRule>
  </conditionalFormatting>
  <conditionalFormatting sqref="BI47">
    <cfRule type="cellIs" dxfId="19418" priority="3891" operator="lessThan">
      <formula>$C$4</formula>
    </cfRule>
  </conditionalFormatting>
  <conditionalFormatting sqref="BI48">
    <cfRule type="cellIs" dxfId="19417" priority="3892" operator="lessThan">
      <formula>$C$4</formula>
    </cfRule>
  </conditionalFormatting>
  <conditionalFormatting sqref="BI49">
    <cfRule type="cellIs" dxfId="19416" priority="3893" operator="lessThan">
      <formula>$C$4</formula>
    </cfRule>
  </conditionalFormatting>
  <conditionalFormatting sqref="BI50">
    <cfRule type="cellIs" dxfId="19415" priority="3894" operator="lessThan">
      <formula>$C$4</formula>
    </cfRule>
  </conditionalFormatting>
  <conditionalFormatting sqref="BI51">
    <cfRule type="cellIs" dxfId="19414" priority="3895" operator="lessThan">
      <formula>$C$4</formula>
    </cfRule>
  </conditionalFormatting>
  <conditionalFormatting sqref="BI52">
    <cfRule type="cellIs" dxfId="19413" priority="3896" operator="lessThan">
      <formula>$C$4</formula>
    </cfRule>
  </conditionalFormatting>
  <conditionalFormatting sqref="BI53">
    <cfRule type="cellIs" dxfId="19412" priority="3897" operator="lessThan">
      <formula>$C$4</formula>
    </cfRule>
  </conditionalFormatting>
  <conditionalFormatting sqref="BI54">
    <cfRule type="cellIs" dxfId="19411" priority="3898" operator="lessThan">
      <formula>$C$4</formula>
    </cfRule>
  </conditionalFormatting>
  <conditionalFormatting sqref="BI55">
    <cfRule type="cellIs" dxfId="19410" priority="3899" operator="lessThan">
      <formula>$C$4</formula>
    </cfRule>
  </conditionalFormatting>
  <conditionalFormatting sqref="BI56">
    <cfRule type="cellIs" dxfId="19409" priority="3900" operator="lessThan">
      <formula>$C$4</formula>
    </cfRule>
  </conditionalFormatting>
  <conditionalFormatting sqref="BI57">
    <cfRule type="cellIs" dxfId="19408" priority="3901" operator="lessThan">
      <formula>$C$4</formula>
    </cfRule>
  </conditionalFormatting>
  <conditionalFormatting sqref="BI58">
    <cfRule type="cellIs" dxfId="19407" priority="3902" operator="lessThan">
      <formula>$C$4</formula>
    </cfRule>
  </conditionalFormatting>
  <conditionalFormatting sqref="BI59">
    <cfRule type="cellIs" dxfId="19406" priority="3903" operator="lessThan">
      <formula>$C$4</formula>
    </cfRule>
  </conditionalFormatting>
  <conditionalFormatting sqref="BI60">
    <cfRule type="cellIs" dxfId="19405" priority="3904" operator="lessThan">
      <formula>$C$4</formula>
    </cfRule>
  </conditionalFormatting>
  <conditionalFormatting sqref="BJ11">
    <cfRule type="cellIs" dxfId="19404" priority="3905" operator="lessThan">
      <formula>$C$4</formula>
    </cfRule>
  </conditionalFormatting>
  <conditionalFormatting sqref="BJ12">
    <cfRule type="cellIs" dxfId="19403" priority="3906" operator="lessThan">
      <formula>$C$4</formula>
    </cfRule>
  </conditionalFormatting>
  <conditionalFormatting sqref="BJ13">
    <cfRule type="cellIs" dxfId="19402" priority="3907" operator="lessThan">
      <formula>$C$4</formula>
    </cfRule>
  </conditionalFormatting>
  <conditionalFormatting sqref="BJ14">
    <cfRule type="cellIs" dxfId="19401" priority="3908" operator="lessThan">
      <formula>$C$4</formula>
    </cfRule>
  </conditionalFormatting>
  <conditionalFormatting sqref="BJ15">
    <cfRule type="cellIs" dxfId="19400" priority="3909" operator="lessThan">
      <formula>$C$4</formula>
    </cfRule>
  </conditionalFormatting>
  <conditionalFormatting sqref="BJ16">
    <cfRule type="cellIs" dxfId="19399" priority="3910" operator="lessThan">
      <formula>$C$4</formula>
    </cfRule>
  </conditionalFormatting>
  <conditionalFormatting sqref="BJ17">
    <cfRule type="cellIs" dxfId="19398" priority="3911" operator="lessThan">
      <formula>$C$4</formula>
    </cfRule>
  </conditionalFormatting>
  <conditionalFormatting sqref="BJ18">
    <cfRule type="cellIs" dxfId="19397" priority="3912" operator="lessThan">
      <formula>$C$4</formula>
    </cfRule>
  </conditionalFormatting>
  <conditionalFormatting sqref="BJ19">
    <cfRule type="cellIs" dxfId="19396" priority="3913" operator="lessThan">
      <formula>$C$4</formula>
    </cfRule>
  </conditionalFormatting>
  <conditionalFormatting sqref="BJ20">
    <cfRule type="cellIs" dxfId="19395" priority="3914" operator="lessThan">
      <formula>$C$4</formula>
    </cfRule>
  </conditionalFormatting>
  <conditionalFormatting sqref="BJ21">
    <cfRule type="cellIs" dxfId="19394" priority="3915" operator="lessThan">
      <formula>$C$4</formula>
    </cfRule>
  </conditionalFormatting>
  <conditionalFormatting sqref="BJ22">
    <cfRule type="cellIs" dxfId="19393" priority="3916" operator="lessThan">
      <formula>$C$4</formula>
    </cfRule>
  </conditionalFormatting>
  <conditionalFormatting sqref="BJ23">
    <cfRule type="cellIs" dxfId="19392" priority="3917" operator="lessThan">
      <formula>$C$4</formula>
    </cfRule>
  </conditionalFormatting>
  <conditionalFormatting sqref="BJ24">
    <cfRule type="cellIs" dxfId="19391" priority="3918" operator="lessThan">
      <formula>$C$4</formula>
    </cfRule>
  </conditionalFormatting>
  <conditionalFormatting sqref="BJ25">
    <cfRule type="cellIs" dxfId="19390" priority="3919" operator="lessThan">
      <formula>$C$4</formula>
    </cfRule>
  </conditionalFormatting>
  <conditionalFormatting sqref="BJ26">
    <cfRule type="cellIs" dxfId="19389" priority="3920" operator="lessThan">
      <formula>$C$4</formula>
    </cfRule>
  </conditionalFormatting>
  <conditionalFormatting sqref="BJ27">
    <cfRule type="cellIs" dxfId="19388" priority="3921" operator="lessThan">
      <formula>$C$4</formula>
    </cfRule>
  </conditionalFormatting>
  <conditionalFormatting sqref="BJ28">
    <cfRule type="cellIs" dxfId="19387" priority="3922" operator="lessThan">
      <formula>$C$4</formula>
    </cfRule>
  </conditionalFormatting>
  <conditionalFormatting sqref="BJ29">
    <cfRule type="cellIs" dxfId="19386" priority="3923" operator="lessThan">
      <formula>$C$4</formula>
    </cfRule>
  </conditionalFormatting>
  <conditionalFormatting sqref="BJ30">
    <cfRule type="cellIs" dxfId="19385" priority="3924" operator="lessThan">
      <formula>$C$4</formula>
    </cfRule>
  </conditionalFormatting>
  <conditionalFormatting sqref="BJ31">
    <cfRule type="cellIs" dxfId="19384" priority="3925" operator="lessThan">
      <formula>$C$4</formula>
    </cfRule>
  </conditionalFormatting>
  <conditionalFormatting sqref="BJ32">
    <cfRule type="cellIs" dxfId="19383" priority="3926" operator="lessThan">
      <formula>$C$4</formula>
    </cfRule>
  </conditionalFormatting>
  <conditionalFormatting sqref="BJ33">
    <cfRule type="cellIs" dxfId="19382" priority="3927" operator="lessThan">
      <formula>$C$4</formula>
    </cfRule>
  </conditionalFormatting>
  <conditionalFormatting sqref="BJ34">
    <cfRule type="cellIs" dxfId="19381" priority="3928" operator="lessThan">
      <formula>$C$4</formula>
    </cfRule>
  </conditionalFormatting>
  <conditionalFormatting sqref="BJ35">
    <cfRule type="cellIs" dxfId="19380" priority="3929" operator="lessThan">
      <formula>$C$4</formula>
    </cfRule>
  </conditionalFormatting>
  <conditionalFormatting sqref="BJ36">
    <cfRule type="cellIs" dxfId="19379" priority="3930" operator="lessThan">
      <formula>$C$4</formula>
    </cfRule>
  </conditionalFormatting>
  <conditionalFormatting sqref="BJ37">
    <cfRule type="cellIs" dxfId="19378" priority="3931" operator="lessThan">
      <formula>$C$4</formula>
    </cfRule>
  </conditionalFormatting>
  <conditionalFormatting sqref="BJ38">
    <cfRule type="cellIs" dxfId="19377" priority="3932" operator="lessThan">
      <formula>$C$4</formula>
    </cfRule>
  </conditionalFormatting>
  <conditionalFormatting sqref="BJ39">
    <cfRule type="cellIs" dxfId="19376" priority="3933" operator="lessThan">
      <formula>$C$4</formula>
    </cfRule>
  </conditionalFormatting>
  <conditionalFormatting sqref="BJ40">
    <cfRule type="cellIs" dxfId="19375" priority="3934" operator="lessThan">
      <formula>$C$4</formula>
    </cfRule>
  </conditionalFormatting>
  <conditionalFormatting sqref="BJ41">
    <cfRule type="cellIs" dxfId="19374" priority="3935" operator="lessThan">
      <formula>$C$4</formula>
    </cfRule>
  </conditionalFormatting>
  <conditionalFormatting sqref="BJ42">
    <cfRule type="cellIs" dxfId="19373" priority="3936" operator="lessThan">
      <formula>$C$4</formula>
    </cfRule>
  </conditionalFormatting>
  <conditionalFormatting sqref="BJ43">
    <cfRule type="cellIs" dxfId="19372" priority="3937" operator="lessThan">
      <formula>$C$4</formula>
    </cfRule>
  </conditionalFormatting>
  <conditionalFormatting sqref="BJ44">
    <cfRule type="cellIs" dxfId="19371" priority="3938" operator="lessThan">
      <formula>$C$4</formula>
    </cfRule>
  </conditionalFormatting>
  <conditionalFormatting sqref="BJ45">
    <cfRule type="cellIs" dxfId="19370" priority="3939" operator="lessThan">
      <formula>$C$4</formula>
    </cfRule>
  </conditionalFormatting>
  <conditionalFormatting sqref="BJ46">
    <cfRule type="cellIs" dxfId="19369" priority="3940" operator="lessThan">
      <formula>$C$4</formula>
    </cfRule>
  </conditionalFormatting>
  <conditionalFormatting sqref="BJ47">
    <cfRule type="cellIs" dxfId="19368" priority="3941" operator="lessThan">
      <formula>$C$4</formula>
    </cfRule>
  </conditionalFormatting>
  <conditionalFormatting sqref="BJ48">
    <cfRule type="cellIs" dxfId="19367" priority="3942" operator="lessThan">
      <formula>$C$4</formula>
    </cfRule>
  </conditionalFormatting>
  <conditionalFormatting sqref="BJ49">
    <cfRule type="cellIs" dxfId="19366" priority="3943" operator="lessThan">
      <formula>$C$4</formula>
    </cfRule>
  </conditionalFormatting>
  <conditionalFormatting sqref="BJ50">
    <cfRule type="cellIs" dxfId="19365" priority="3944" operator="lessThan">
      <formula>$C$4</formula>
    </cfRule>
  </conditionalFormatting>
  <conditionalFormatting sqref="BJ51">
    <cfRule type="cellIs" dxfId="19364" priority="3945" operator="lessThan">
      <formula>$C$4</formula>
    </cfRule>
  </conditionalFormatting>
  <conditionalFormatting sqref="BJ52">
    <cfRule type="cellIs" dxfId="19363" priority="3946" operator="lessThan">
      <formula>$C$4</formula>
    </cfRule>
  </conditionalFormatting>
  <conditionalFormatting sqref="BJ53">
    <cfRule type="cellIs" dxfId="19362" priority="3947" operator="lessThan">
      <formula>$C$4</formula>
    </cfRule>
  </conditionalFormatting>
  <conditionalFormatting sqref="BJ54">
    <cfRule type="cellIs" dxfId="19361" priority="3948" operator="lessThan">
      <formula>$C$4</formula>
    </cfRule>
  </conditionalFormatting>
  <conditionalFormatting sqref="BJ55">
    <cfRule type="cellIs" dxfId="19360" priority="3949" operator="lessThan">
      <formula>$C$4</formula>
    </cfRule>
  </conditionalFormatting>
  <conditionalFormatting sqref="BJ56">
    <cfRule type="cellIs" dxfId="19359" priority="3950" operator="lessThan">
      <formula>$C$4</formula>
    </cfRule>
  </conditionalFormatting>
  <conditionalFormatting sqref="BJ57">
    <cfRule type="cellIs" dxfId="19358" priority="3951" operator="lessThan">
      <formula>$C$4</formula>
    </cfRule>
  </conditionalFormatting>
  <conditionalFormatting sqref="BJ58">
    <cfRule type="cellIs" dxfId="19357" priority="3952" operator="lessThan">
      <formula>$C$4</formula>
    </cfRule>
  </conditionalFormatting>
  <conditionalFormatting sqref="BJ59">
    <cfRule type="cellIs" dxfId="19356" priority="3953" operator="lessThan">
      <formula>$C$4</formula>
    </cfRule>
  </conditionalFormatting>
  <conditionalFormatting sqref="BJ60">
    <cfRule type="cellIs" dxfId="19355" priority="3954" operator="lessThan">
      <formula>$C$4</formula>
    </cfRule>
  </conditionalFormatting>
  <conditionalFormatting sqref="BK11">
    <cfRule type="cellIs" dxfId="19354" priority="3955" operator="lessThan">
      <formula>$C$4</formula>
    </cfRule>
  </conditionalFormatting>
  <conditionalFormatting sqref="BK12">
    <cfRule type="cellIs" dxfId="19353" priority="3956" operator="lessThan">
      <formula>$C$4</formula>
    </cfRule>
  </conditionalFormatting>
  <conditionalFormatting sqref="BK13">
    <cfRule type="cellIs" dxfId="19352" priority="3957" operator="lessThan">
      <formula>$C$4</formula>
    </cfRule>
  </conditionalFormatting>
  <conditionalFormatting sqref="BK14">
    <cfRule type="cellIs" dxfId="19351" priority="3958" operator="lessThan">
      <formula>$C$4</formula>
    </cfRule>
  </conditionalFormatting>
  <conditionalFormatting sqref="BK15">
    <cfRule type="cellIs" dxfId="19350" priority="3959" operator="lessThan">
      <formula>$C$4</formula>
    </cfRule>
  </conditionalFormatting>
  <conditionalFormatting sqref="BK16">
    <cfRule type="cellIs" dxfId="19349" priority="3960" operator="lessThan">
      <formula>$C$4</formula>
    </cfRule>
  </conditionalFormatting>
  <conditionalFormatting sqref="BK17">
    <cfRule type="cellIs" dxfId="19348" priority="3961" operator="lessThan">
      <formula>$C$4</formula>
    </cfRule>
  </conditionalFormatting>
  <conditionalFormatting sqref="BK18">
    <cfRule type="cellIs" dxfId="19347" priority="3962" operator="lessThan">
      <formula>$C$4</formula>
    </cfRule>
  </conditionalFormatting>
  <conditionalFormatting sqref="BK19">
    <cfRule type="cellIs" dxfId="19346" priority="3963" operator="lessThan">
      <formula>$C$4</formula>
    </cfRule>
  </conditionalFormatting>
  <conditionalFormatting sqref="BK20">
    <cfRule type="cellIs" dxfId="19345" priority="3964" operator="lessThan">
      <formula>$C$4</formula>
    </cfRule>
  </conditionalFormatting>
  <conditionalFormatting sqref="BK21">
    <cfRule type="cellIs" dxfId="19344" priority="3965" operator="lessThan">
      <formula>$C$4</formula>
    </cfRule>
  </conditionalFormatting>
  <conditionalFormatting sqref="BK22">
    <cfRule type="cellIs" dxfId="19343" priority="3966" operator="lessThan">
      <formula>$C$4</formula>
    </cfRule>
  </conditionalFormatting>
  <conditionalFormatting sqref="BK23">
    <cfRule type="cellIs" dxfId="19342" priority="3967" operator="lessThan">
      <formula>$C$4</formula>
    </cfRule>
  </conditionalFormatting>
  <conditionalFormatting sqref="BK24">
    <cfRule type="cellIs" dxfId="19341" priority="3968" operator="lessThan">
      <formula>$C$4</formula>
    </cfRule>
  </conditionalFormatting>
  <conditionalFormatting sqref="BK25">
    <cfRule type="cellIs" dxfId="19340" priority="3969" operator="lessThan">
      <formula>$C$4</formula>
    </cfRule>
  </conditionalFormatting>
  <conditionalFormatting sqref="BK26">
    <cfRule type="cellIs" dxfId="19339" priority="3970" operator="lessThan">
      <formula>$C$4</formula>
    </cfRule>
  </conditionalFormatting>
  <conditionalFormatting sqref="BK27">
    <cfRule type="cellIs" dxfId="19338" priority="3971" operator="lessThan">
      <formula>$C$4</formula>
    </cfRule>
  </conditionalFormatting>
  <conditionalFormatting sqref="BK28">
    <cfRule type="cellIs" dxfId="19337" priority="3972" operator="lessThan">
      <formula>$C$4</formula>
    </cfRule>
  </conditionalFormatting>
  <conditionalFormatting sqref="BK29">
    <cfRule type="cellIs" dxfId="19336" priority="3973" operator="lessThan">
      <formula>$C$4</formula>
    </cfRule>
  </conditionalFormatting>
  <conditionalFormatting sqref="BK30">
    <cfRule type="cellIs" dxfId="19335" priority="3974" operator="lessThan">
      <formula>$C$4</formula>
    </cfRule>
  </conditionalFormatting>
  <conditionalFormatting sqref="BK31">
    <cfRule type="cellIs" dxfId="19334" priority="3975" operator="lessThan">
      <formula>$C$4</formula>
    </cfRule>
  </conditionalFormatting>
  <conditionalFormatting sqref="BK32">
    <cfRule type="cellIs" dxfId="19333" priority="3976" operator="lessThan">
      <formula>$C$4</formula>
    </cfRule>
  </conditionalFormatting>
  <conditionalFormatting sqref="BK33">
    <cfRule type="cellIs" dxfId="19332" priority="3977" operator="lessThan">
      <formula>$C$4</formula>
    </cfRule>
  </conditionalFormatting>
  <conditionalFormatting sqref="BK34">
    <cfRule type="cellIs" dxfId="19331" priority="3978" operator="lessThan">
      <formula>$C$4</formula>
    </cfRule>
  </conditionalFormatting>
  <conditionalFormatting sqref="BK35">
    <cfRule type="cellIs" dxfId="19330" priority="3979" operator="lessThan">
      <formula>$C$4</formula>
    </cfRule>
  </conditionalFormatting>
  <conditionalFormatting sqref="BK36">
    <cfRule type="cellIs" dxfId="19329" priority="3980" operator="lessThan">
      <formula>$C$4</formula>
    </cfRule>
  </conditionalFormatting>
  <conditionalFormatting sqref="BK37">
    <cfRule type="cellIs" dxfId="19328" priority="3981" operator="lessThan">
      <formula>$C$4</formula>
    </cfRule>
  </conditionalFormatting>
  <conditionalFormatting sqref="BK38">
    <cfRule type="cellIs" dxfId="19327" priority="3982" operator="lessThan">
      <formula>$C$4</formula>
    </cfRule>
  </conditionalFormatting>
  <conditionalFormatting sqref="BK39">
    <cfRule type="cellIs" dxfId="19326" priority="3983" operator="lessThan">
      <formula>$C$4</formula>
    </cfRule>
  </conditionalFormatting>
  <conditionalFormatting sqref="BK40">
    <cfRule type="cellIs" dxfId="19325" priority="3984" operator="lessThan">
      <formula>$C$4</formula>
    </cfRule>
  </conditionalFormatting>
  <conditionalFormatting sqref="BK41">
    <cfRule type="cellIs" dxfId="19324" priority="3985" operator="lessThan">
      <formula>$C$4</formula>
    </cfRule>
  </conditionalFormatting>
  <conditionalFormatting sqref="BK42">
    <cfRule type="cellIs" dxfId="19323" priority="3986" operator="lessThan">
      <formula>$C$4</formula>
    </cfRule>
  </conditionalFormatting>
  <conditionalFormatting sqref="BK43">
    <cfRule type="cellIs" dxfId="19322" priority="3987" operator="lessThan">
      <formula>$C$4</formula>
    </cfRule>
  </conditionalFormatting>
  <conditionalFormatting sqref="BK44">
    <cfRule type="cellIs" dxfId="19321" priority="3988" operator="lessThan">
      <formula>$C$4</formula>
    </cfRule>
  </conditionalFormatting>
  <conditionalFormatting sqref="BK45">
    <cfRule type="cellIs" dxfId="19320" priority="3989" operator="lessThan">
      <formula>$C$4</formula>
    </cfRule>
  </conditionalFormatting>
  <conditionalFormatting sqref="BK46">
    <cfRule type="cellIs" dxfId="19319" priority="3990" operator="lessThan">
      <formula>$C$4</formula>
    </cfRule>
  </conditionalFormatting>
  <conditionalFormatting sqref="BK47">
    <cfRule type="cellIs" dxfId="19318" priority="3991" operator="lessThan">
      <formula>$C$4</formula>
    </cfRule>
  </conditionalFormatting>
  <conditionalFormatting sqref="BK48">
    <cfRule type="cellIs" dxfId="19317" priority="3992" operator="lessThan">
      <formula>$C$4</formula>
    </cfRule>
  </conditionalFormatting>
  <conditionalFormatting sqref="BK49">
    <cfRule type="cellIs" dxfId="19316" priority="3993" operator="lessThan">
      <formula>$C$4</formula>
    </cfRule>
  </conditionalFormatting>
  <conditionalFormatting sqref="BK50">
    <cfRule type="cellIs" dxfId="19315" priority="3994" operator="lessThan">
      <formula>$C$4</formula>
    </cfRule>
  </conditionalFormatting>
  <conditionalFormatting sqref="BK51">
    <cfRule type="cellIs" dxfId="19314" priority="3995" operator="lessThan">
      <formula>$C$4</formula>
    </cfRule>
  </conditionalFormatting>
  <conditionalFormatting sqref="BK52">
    <cfRule type="cellIs" dxfId="19313" priority="3996" operator="lessThan">
      <formula>$C$4</formula>
    </cfRule>
  </conditionalFormatting>
  <conditionalFormatting sqref="BK53">
    <cfRule type="cellIs" dxfId="19312" priority="3997" operator="lessThan">
      <formula>$C$4</formula>
    </cfRule>
  </conditionalFormatting>
  <conditionalFormatting sqref="BK54">
    <cfRule type="cellIs" dxfId="19311" priority="3998" operator="lessThan">
      <formula>$C$4</formula>
    </cfRule>
  </conditionalFormatting>
  <conditionalFormatting sqref="BK55">
    <cfRule type="cellIs" dxfId="19310" priority="3999" operator="lessThan">
      <formula>$C$4</formula>
    </cfRule>
  </conditionalFormatting>
  <conditionalFormatting sqref="BK56">
    <cfRule type="cellIs" dxfId="19309" priority="4000" operator="lessThan">
      <formula>$C$4</formula>
    </cfRule>
  </conditionalFormatting>
  <conditionalFormatting sqref="BK57">
    <cfRule type="cellIs" dxfId="19308" priority="4001" operator="lessThan">
      <formula>$C$4</formula>
    </cfRule>
  </conditionalFormatting>
  <conditionalFormatting sqref="BK58">
    <cfRule type="cellIs" dxfId="19307" priority="4002" operator="lessThan">
      <formula>$C$4</formula>
    </cfRule>
  </conditionalFormatting>
  <conditionalFormatting sqref="BK59">
    <cfRule type="cellIs" dxfId="19306" priority="4003" operator="lessThan">
      <formula>$C$4</formula>
    </cfRule>
  </conditionalFormatting>
  <conditionalFormatting sqref="BK60">
    <cfRule type="cellIs" dxfId="19305" priority="4004" operator="lessThan">
      <formula>$C$4</formula>
    </cfRule>
  </conditionalFormatting>
  <conditionalFormatting sqref="BL11">
    <cfRule type="cellIs" dxfId="19304" priority="4005" operator="lessThan">
      <formula>$C$4</formula>
    </cfRule>
  </conditionalFormatting>
  <conditionalFormatting sqref="BL12">
    <cfRule type="cellIs" dxfId="19303" priority="4006" operator="lessThan">
      <formula>$C$4</formula>
    </cfRule>
  </conditionalFormatting>
  <conditionalFormatting sqref="BL13">
    <cfRule type="cellIs" dxfId="19302" priority="4007" operator="lessThan">
      <formula>$C$4</formula>
    </cfRule>
  </conditionalFormatting>
  <conditionalFormatting sqref="BL14">
    <cfRule type="cellIs" dxfId="19301" priority="4008" operator="lessThan">
      <formula>$C$4</formula>
    </cfRule>
  </conditionalFormatting>
  <conditionalFormatting sqref="BL15">
    <cfRule type="cellIs" dxfId="19300" priority="4009" operator="lessThan">
      <formula>$C$4</formula>
    </cfRule>
  </conditionalFormatting>
  <conditionalFormatting sqref="BL16">
    <cfRule type="cellIs" dxfId="19299" priority="4010" operator="lessThan">
      <formula>$C$4</formula>
    </cfRule>
  </conditionalFormatting>
  <conditionalFormatting sqref="BL17">
    <cfRule type="cellIs" dxfId="19298" priority="4011" operator="lessThan">
      <formula>$C$4</formula>
    </cfRule>
  </conditionalFormatting>
  <conditionalFormatting sqref="BL18">
    <cfRule type="cellIs" dxfId="19297" priority="4012" operator="lessThan">
      <formula>$C$4</formula>
    </cfRule>
  </conditionalFormatting>
  <conditionalFormatting sqref="BL19">
    <cfRule type="cellIs" dxfId="19296" priority="4013" operator="lessThan">
      <formula>$C$4</formula>
    </cfRule>
  </conditionalFormatting>
  <conditionalFormatting sqref="BL20">
    <cfRule type="cellIs" dxfId="19295" priority="4014" operator="lessThan">
      <formula>$C$4</formula>
    </cfRule>
  </conditionalFormatting>
  <conditionalFormatting sqref="BL21">
    <cfRule type="cellIs" dxfId="19294" priority="4015" operator="lessThan">
      <formula>$C$4</formula>
    </cfRule>
  </conditionalFormatting>
  <conditionalFormatting sqref="BL22">
    <cfRule type="cellIs" dxfId="19293" priority="4016" operator="lessThan">
      <formula>$C$4</formula>
    </cfRule>
  </conditionalFormatting>
  <conditionalFormatting sqref="BL23">
    <cfRule type="cellIs" dxfId="19292" priority="4017" operator="lessThan">
      <formula>$C$4</formula>
    </cfRule>
  </conditionalFormatting>
  <conditionalFormatting sqref="BL24">
    <cfRule type="cellIs" dxfId="19291" priority="4018" operator="lessThan">
      <formula>$C$4</formula>
    </cfRule>
  </conditionalFormatting>
  <conditionalFormatting sqref="BL25">
    <cfRule type="cellIs" dxfId="19290" priority="4019" operator="lessThan">
      <formula>$C$4</formula>
    </cfRule>
  </conditionalFormatting>
  <conditionalFormatting sqref="BL26">
    <cfRule type="cellIs" dxfId="19289" priority="4020" operator="lessThan">
      <formula>$C$4</formula>
    </cfRule>
  </conditionalFormatting>
  <conditionalFormatting sqref="BL27">
    <cfRule type="cellIs" dxfId="19288" priority="4021" operator="lessThan">
      <formula>$C$4</formula>
    </cfRule>
  </conditionalFormatting>
  <conditionalFormatting sqref="BL28">
    <cfRule type="cellIs" dxfId="19287" priority="4022" operator="lessThan">
      <formula>$C$4</formula>
    </cfRule>
  </conditionalFormatting>
  <conditionalFormatting sqref="BL29">
    <cfRule type="cellIs" dxfId="19286" priority="4023" operator="lessThan">
      <formula>$C$4</formula>
    </cfRule>
  </conditionalFormatting>
  <conditionalFormatting sqref="BL30">
    <cfRule type="cellIs" dxfId="19285" priority="4024" operator="lessThan">
      <formula>$C$4</formula>
    </cfRule>
  </conditionalFormatting>
  <conditionalFormatting sqref="BL31">
    <cfRule type="cellIs" dxfId="19284" priority="4025" operator="lessThan">
      <formula>$C$4</formula>
    </cfRule>
  </conditionalFormatting>
  <conditionalFormatting sqref="BL32">
    <cfRule type="cellIs" dxfId="19283" priority="4026" operator="lessThan">
      <formula>$C$4</formula>
    </cfRule>
  </conditionalFormatting>
  <conditionalFormatting sqref="BL33">
    <cfRule type="cellIs" dxfId="19282" priority="4027" operator="lessThan">
      <formula>$C$4</formula>
    </cfRule>
  </conditionalFormatting>
  <conditionalFormatting sqref="BL34">
    <cfRule type="cellIs" dxfId="19281" priority="4028" operator="lessThan">
      <formula>$C$4</formula>
    </cfRule>
  </conditionalFormatting>
  <conditionalFormatting sqref="BL35">
    <cfRule type="cellIs" dxfId="19280" priority="4029" operator="lessThan">
      <formula>$C$4</formula>
    </cfRule>
  </conditionalFormatting>
  <conditionalFormatting sqref="BL36">
    <cfRule type="cellIs" dxfId="19279" priority="4030" operator="lessThan">
      <formula>$C$4</formula>
    </cfRule>
  </conditionalFormatting>
  <conditionalFormatting sqref="BL37">
    <cfRule type="cellIs" dxfId="19278" priority="4031" operator="lessThan">
      <formula>$C$4</formula>
    </cfRule>
  </conditionalFormatting>
  <conditionalFormatting sqref="BL38">
    <cfRule type="cellIs" dxfId="19277" priority="4032" operator="lessThan">
      <formula>$C$4</formula>
    </cfRule>
  </conditionalFormatting>
  <conditionalFormatting sqref="BL39">
    <cfRule type="cellIs" dxfId="19276" priority="4033" operator="lessThan">
      <formula>$C$4</formula>
    </cfRule>
  </conditionalFormatting>
  <conditionalFormatting sqref="BL40">
    <cfRule type="cellIs" dxfId="19275" priority="4034" operator="lessThan">
      <formula>$C$4</formula>
    </cfRule>
  </conditionalFormatting>
  <conditionalFormatting sqref="BL41">
    <cfRule type="cellIs" dxfId="19274" priority="4035" operator="lessThan">
      <formula>$C$4</formula>
    </cfRule>
  </conditionalFormatting>
  <conditionalFormatting sqref="BL42">
    <cfRule type="cellIs" dxfId="19273" priority="4036" operator="lessThan">
      <formula>$C$4</formula>
    </cfRule>
  </conditionalFormatting>
  <conditionalFormatting sqref="BL43">
    <cfRule type="cellIs" dxfId="19272" priority="4037" operator="lessThan">
      <formula>$C$4</formula>
    </cfRule>
  </conditionalFormatting>
  <conditionalFormatting sqref="BL44">
    <cfRule type="cellIs" dxfId="19271" priority="4038" operator="lessThan">
      <formula>$C$4</formula>
    </cfRule>
  </conditionalFormatting>
  <conditionalFormatting sqref="BL45">
    <cfRule type="cellIs" dxfId="19270" priority="4039" operator="lessThan">
      <formula>$C$4</formula>
    </cfRule>
  </conditionalFormatting>
  <conditionalFormatting sqref="BL46">
    <cfRule type="cellIs" dxfId="19269" priority="4040" operator="lessThan">
      <formula>$C$4</formula>
    </cfRule>
  </conditionalFormatting>
  <conditionalFormatting sqref="BL47">
    <cfRule type="cellIs" dxfId="19268" priority="4041" operator="lessThan">
      <formula>$C$4</formula>
    </cfRule>
  </conditionalFormatting>
  <conditionalFormatting sqref="BL48">
    <cfRule type="cellIs" dxfId="19267" priority="4042" operator="lessThan">
      <formula>$C$4</formula>
    </cfRule>
  </conditionalFormatting>
  <conditionalFormatting sqref="BL49">
    <cfRule type="cellIs" dxfId="19266" priority="4043" operator="lessThan">
      <formula>$C$4</formula>
    </cfRule>
  </conditionalFormatting>
  <conditionalFormatting sqref="BL50">
    <cfRule type="cellIs" dxfId="19265" priority="4044" operator="lessThan">
      <formula>$C$4</formula>
    </cfRule>
  </conditionalFormatting>
  <conditionalFormatting sqref="BL51">
    <cfRule type="cellIs" dxfId="19264" priority="4045" operator="lessThan">
      <formula>$C$4</formula>
    </cfRule>
  </conditionalFormatting>
  <conditionalFormatting sqref="BL52">
    <cfRule type="cellIs" dxfId="19263" priority="4046" operator="lessThan">
      <formula>$C$4</formula>
    </cfRule>
  </conditionalFormatting>
  <conditionalFormatting sqref="BL53">
    <cfRule type="cellIs" dxfId="19262" priority="4047" operator="lessThan">
      <formula>$C$4</formula>
    </cfRule>
  </conditionalFormatting>
  <conditionalFormatting sqref="BL54">
    <cfRule type="cellIs" dxfId="19261" priority="4048" operator="lessThan">
      <formula>$C$4</formula>
    </cfRule>
  </conditionalFormatting>
  <conditionalFormatting sqref="BL55">
    <cfRule type="cellIs" dxfId="19260" priority="4049" operator="lessThan">
      <formula>$C$4</formula>
    </cfRule>
  </conditionalFormatting>
  <conditionalFormatting sqref="BL56">
    <cfRule type="cellIs" dxfId="19259" priority="4050" operator="lessThan">
      <formula>$C$4</formula>
    </cfRule>
  </conditionalFormatting>
  <conditionalFormatting sqref="BL57">
    <cfRule type="cellIs" dxfId="19258" priority="4051" operator="lessThan">
      <formula>$C$4</formula>
    </cfRule>
  </conditionalFormatting>
  <conditionalFormatting sqref="BL58">
    <cfRule type="cellIs" dxfId="19257" priority="4052" operator="lessThan">
      <formula>$C$4</formula>
    </cfRule>
  </conditionalFormatting>
  <conditionalFormatting sqref="BL59">
    <cfRule type="cellIs" dxfId="19256" priority="4053" operator="lessThan">
      <formula>$C$4</formula>
    </cfRule>
  </conditionalFormatting>
  <conditionalFormatting sqref="BL60">
    <cfRule type="cellIs" dxfId="19255" priority="4054" operator="lessThan">
      <formula>$C$4</formula>
    </cfRule>
  </conditionalFormatting>
  <conditionalFormatting sqref="BM11">
    <cfRule type="cellIs" dxfId="19254" priority="4055" operator="lessThan">
      <formula>$C$4</formula>
    </cfRule>
  </conditionalFormatting>
  <conditionalFormatting sqref="BM12">
    <cfRule type="cellIs" dxfId="19253" priority="4056" operator="lessThan">
      <formula>$C$4</formula>
    </cfRule>
  </conditionalFormatting>
  <conditionalFormatting sqref="BM13">
    <cfRule type="cellIs" dxfId="19252" priority="4057" operator="lessThan">
      <formula>$C$4</formula>
    </cfRule>
  </conditionalFormatting>
  <conditionalFormatting sqref="BM14">
    <cfRule type="cellIs" dxfId="19251" priority="4058" operator="lessThan">
      <formula>$C$4</formula>
    </cfRule>
  </conditionalFormatting>
  <conditionalFormatting sqref="BM15">
    <cfRule type="cellIs" dxfId="19250" priority="4059" operator="lessThan">
      <formula>$C$4</formula>
    </cfRule>
  </conditionalFormatting>
  <conditionalFormatting sqref="BM16">
    <cfRule type="cellIs" dxfId="19249" priority="4060" operator="lessThan">
      <formula>$C$4</formula>
    </cfRule>
  </conditionalFormatting>
  <conditionalFormatting sqref="BM17">
    <cfRule type="cellIs" dxfId="19248" priority="4061" operator="lessThan">
      <formula>$C$4</formula>
    </cfRule>
  </conditionalFormatting>
  <conditionalFormatting sqref="BM18">
    <cfRule type="cellIs" dxfId="19247" priority="4062" operator="lessThan">
      <formula>$C$4</formula>
    </cfRule>
  </conditionalFormatting>
  <conditionalFormatting sqref="BM19">
    <cfRule type="cellIs" dxfId="19246" priority="4063" operator="lessThan">
      <formula>$C$4</formula>
    </cfRule>
  </conditionalFormatting>
  <conditionalFormatting sqref="BM20">
    <cfRule type="cellIs" dxfId="19245" priority="4064" operator="lessThan">
      <formula>$C$4</formula>
    </cfRule>
  </conditionalFormatting>
  <conditionalFormatting sqref="BM21">
    <cfRule type="cellIs" dxfId="19244" priority="4065" operator="lessThan">
      <formula>$C$4</formula>
    </cfRule>
  </conditionalFormatting>
  <conditionalFormatting sqref="BM22">
    <cfRule type="cellIs" dxfId="19243" priority="4066" operator="lessThan">
      <formula>$C$4</formula>
    </cfRule>
  </conditionalFormatting>
  <conditionalFormatting sqref="BM23">
    <cfRule type="cellIs" dxfId="19242" priority="4067" operator="lessThan">
      <formula>$C$4</formula>
    </cfRule>
  </conditionalFormatting>
  <conditionalFormatting sqref="BM24">
    <cfRule type="cellIs" dxfId="19241" priority="4068" operator="lessThan">
      <formula>$C$4</formula>
    </cfRule>
  </conditionalFormatting>
  <conditionalFormatting sqref="BM25">
    <cfRule type="cellIs" dxfId="19240" priority="4069" operator="lessThan">
      <formula>$C$4</formula>
    </cfRule>
  </conditionalFormatting>
  <conditionalFormatting sqref="BM26">
    <cfRule type="cellIs" dxfId="19239" priority="4070" operator="lessThan">
      <formula>$C$4</formula>
    </cfRule>
  </conditionalFormatting>
  <conditionalFormatting sqref="BM27">
    <cfRule type="cellIs" dxfId="19238" priority="4071" operator="lessThan">
      <formula>$C$4</formula>
    </cfRule>
  </conditionalFormatting>
  <conditionalFormatting sqref="BM28">
    <cfRule type="cellIs" dxfId="19237" priority="4072" operator="lessThan">
      <formula>$C$4</formula>
    </cfRule>
  </conditionalFormatting>
  <conditionalFormatting sqref="BM29">
    <cfRule type="cellIs" dxfId="19236" priority="4073" operator="lessThan">
      <formula>$C$4</formula>
    </cfRule>
  </conditionalFormatting>
  <conditionalFormatting sqref="BM30">
    <cfRule type="cellIs" dxfId="19235" priority="4074" operator="lessThan">
      <formula>$C$4</formula>
    </cfRule>
  </conditionalFormatting>
  <conditionalFormatting sqref="BM31">
    <cfRule type="cellIs" dxfId="19234" priority="4075" operator="lessThan">
      <formula>$C$4</formula>
    </cfRule>
  </conditionalFormatting>
  <conditionalFormatting sqref="BM32">
    <cfRule type="cellIs" dxfId="19233" priority="4076" operator="lessThan">
      <formula>$C$4</formula>
    </cfRule>
  </conditionalFormatting>
  <conditionalFormatting sqref="BM33">
    <cfRule type="cellIs" dxfId="19232" priority="4077" operator="lessThan">
      <formula>$C$4</formula>
    </cfRule>
  </conditionalFormatting>
  <conditionalFormatting sqref="BM34">
    <cfRule type="cellIs" dxfId="19231" priority="4078" operator="lessThan">
      <formula>$C$4</formula>
    </cfRule>
  </conditionalFormatting>
  <conditionalFormatting sqref="BM35">
    <cfRule type="cellIs" dxfId="19230" priority="4079" operator="lessThan">
      <formula>$C$4</formula>
    </cfRule>
  </conditionalFormatting>
  <conditionalFormatting sqref="BM36">
    <cfRule type="cellIs" dxfId="19229" priority="4080" operator="lessThan">
      <formula>$C$4</formula>
    </cfRule>
  </conditionalFormatting>
  <conditionalFormatting sqref="BM37">
    <cfRule type="cellIs" dxfId="19228" priority="4081" operator="lessThan">
      <formula>$C$4</formula>
    </cfRule>
  </conditionalFormatting>
  <conditionalFormatting sqref="BM38">
    <cfRule type="cellIs" dxfId="19227" priority="4082" operator="lessThan">
      <formula>$C$4</formula>
    </cfRule>
  </conditionalFormatting>
  <conditionalFormatting sqref="BM39">
    <cfRule type="cellIs" dxfId="19226" priority="4083" operator="lessThan">
      <formula>$C$4</formula>
    </cfRule>
  </conditionalFormatting>
  <conditionalFormatting sqref="BM40">
    <cfRule type="cellIs" dxfId="19225" priority="4084" operator="lessThan">
      <formula>$C$4</formula>
    </cfRule>
  </conditionalFormatting>
  <conditionalFormatting sqref="BM41">
    <cfRule type="cellIs" dxfId="19224" priority="4085" operator="lessThan">
      <formula>$C$4</formula>
    </cfRule>
  </conditionalFormatting>
  <conditionalFormatting sqref="BM42">
    <cfRule type="cellIs" dxfId="19223" priority="4086" operator="lessThan">
      <formula>$C$4</formula>
    </cfRule>
  </conditionalFormatting>
  <conditionalFormatting sqref="BM43">
    <cfRule type="cellIs" dxfId="19222" priority="4087" operator="lessThan">
      <formula>$C$4</formula>
    </cfRule>
  </conditionalFormatting>
  <conditionalFormatting sqref="BM44">
    <cfRule type="cellIs" dxfId="19221" priority="4088" operator="lessThan">
      <formula>$C$4</formula>
    </cfRule>
  </conditionalFormatting>
  <conditionalFormatting sqref="BM45">
    <cfRule type="cellIs" dxfId="19220" priority="4089" operator="lessThan">
      <formula>$C$4</formula>
    </cfRule>
  </conditionalFormatting>
  <conditionalFormatting sqref="BM46">
    <cfRule type="cellIs" dxfId="19219" priority="4090" operator="lessThan">
      <formula>$C$4</formula>
    </cfRule>
  </conditionalFormatting>
  <conditionalFormatting sqref="BM47">
    <cfRule type="cellIs" dxfId="19218" priority="4091" operator="lessThan">
      <formula>$C$4</formula>
    </cfRule>
  </conditionalFormatting>
  <conditionalFormatting sqref="BM48">
    <cfRule type="cellIs" dxfId="19217" priority="4092" operator="lessThan">
      <formula>$C$4</formula>
    </cfRule>
  </conditionalFormatting>
  <conditionalFormatting sqref="BM49">
    <cfRule type="cellIs" dxfId="19216" priority="4093" operator="lessThan">
      <formula>$C$4</formula>
    </cfRule>
  </conditionalFormatting>
  <conditionalFormatting sqref="BM50">
    <cfRule type="cellIs" dxfId="19215" priority="4094" operator="lessThan">
      <formula>$C$4</formula>
    </cfRule>
  </conditionalFormatting>
  <conditionalFormatting sqref="BM51">
    <cfRule type="cellIs" dxfId="19214" priority="4095" operator="lessThan">
      <formula>$C$4</formula>
    </cfRule>
  </conditionalFormatting>
  <conditionalFormatting sqref="BM52">
    <cfRule type="cellIs" dxfId="19213" priority="4096" operator="lessThan">
      <formula>$C$4</formula>
    </cfRule>
  </conditionalFormatting>
  <conditionalFormatting sqref="BM53">
    <cfRule type="cellIs" dxfId="19212" priority="4097" operator="lessThan">
      <formula>$C$4</formula>
    </cfRule>
  </conditionalFormatting>
  <conditionalFormatting sqref="BM54">
    <cfRule type="cellIs" dxfId="19211" priority="4098" operator="lessThan">
      <formula>$C$4</formula>
    </cfRule>
  </conditionalFormatting>
  <conditionalFormatting sqref="BM55">
    <cfRule type="cellIs" dxfId="19210" priority="4099" operator="lessThan">
      <formula>$C$4</formula>
    </cfRule>
  </conditionalFormatting>
  <conditionalFormatting sqref="BM56">
    <cfRule type="cellIs" dxfId="19209" priority="4100" operator="lessThan">
      <formula>$C$4</formula>
    </cfRule>
  </conditionalFormatting>
  <conditionalFormatting sqref="BM57">
    <cfRule type="cellIs" dxfId="19208" priority="4101" operator="lessThan">
      <formula>$C$4</formula>
    </cfRule>
  </conditionalFormatting>
  <conditionalFormatting sqref="BM58">
    <cfRule type="cellIs" dxfId="19207" priority="4102" operator="lessThan">
      <formula>$C$4</formula>
    </cfRule>
  </conditionalFormatting>
  <conditionalFormatting sqref="BM59">
    <cfRule type="cellIs" dxfId="19206" priority="4103" operator="lessThan">
      <formula>$C$4</formula>
    </cfRule>
  </conditionalFormatting>
  <conditionalFormatting sqref="BM60">
    <cfRule type="cellIs" dxfId="19205" priority="4104" operator="lessThan">
      <formula>$C$4</formula>
    </cfRule>
  </conditionalFormatting>
  <conditionalFormatting sqref="BN11">
    <cfRule type="cellIs" dxfId="19204" priority="4105" operator="lessThan">
      <formula>$C$4</formula>
    </cfRule>
  </conditionalFormatting>
  <conditionalFormatting sqref="BN12">
    <cfRule type="cellIs" dxfId="19203" priority="4106" operator="lessThan">
      <formula>$C$4</formula>
    </cfRule>
  </conditionalFormatting>
  <conditionalFormatting sqref="BN13">
    <cfRule type="cellIs" dxfId="19202" priority="4107" operator="lessThan">
      <formula>$C$4</formula>
    </cfRule>
  </conditionalFormatting>
  <conditionalFormatting sqref="BN14">
    <cfRule type="cellIs" dxfId="19201" priority="4108" operator="lessThan">
      <formula>$C$4</formula>
    </cfRule>
  </conditionalFormatting>
  <conditionalFormatting sqref="BN15">
    <cfRule type="cellIs" dxfId="19200" priority="4109" operator="lessThan">
      <formula>$C$4</formula>
    </cfRule>
  </conditionalFormatting>
  <conditionalFormatting sqref="BN16">
    <cfRule type="cellIs" dxfId="19199" priority="4110" operator="lessThan">
      <formula>$C$4</formula>
    </cfRule>
  </conditionalFormatting>
  <conditionalFormatting sqref="BN17">
    <cfRule type="cellIs" dxfId="19198" priority="4111" operator="lessThan">
      <formula>$C$4</formula>
    </cfRule>
  </conditionalFormatting>
  <conditionalFormatting sqref="BN18">
    <cfRule type="cellIs" dxfId="19197" priority="4112" operator="lessThan">
      <formula>$C$4</formula>
    </cfRule>
  </conditionalFormatting>
  <conditionalFormatting sqref="BN19">
    <cfRule type="cellIs" dxfId="19196" priority="4113" operator="lessThan">
      <formula>$C$4</formula>
    </cfRule>
  </conditionalFormatting>
  <conditionalFormatting sqref="BN20">
    <cfRule type="cellIs" dxfId="19195" priority="4114" operator="lessThan">
      <formula>$C$4</formula>
    </cfRule>
  </conditionalFormatting>
  <conditionalFormatting sqref="BN21">
    <cfRule type="cellIs" dxfId="19194" priority="4115" operator="lessThan">
      <formula>$C$4</formula>
    </cfRule>
  </conditionalFormatting>
  <conditionalFormatting sqref="BN22">
    <cfRule type="cellIs" dxfId="19193" priority="4116" operator="lessThan">
      <formula>$C$4</formula>
    </cfRule>
  </conditionalFormatting>
  <conditionalFormatting sqref="BN23">
    <cfRule type="cellIs" dxfId="19192" priority="4117" operator="lessThan">
      <formula>$C$4</formula>
    </cfRule>
  </conditionalFormatting>
  <conditionalFormatting sqref="BN24">
    <cfRule type="cellIs" dxfId="19191" priority="4118" operator="lessThan">
      <formula>$C$4</formula>
    </cfRule>
  </conditionalFormatting>
  <conditionalFormatting sqref="BN25">
    <cfRule type="cellIs" dxfId="19190" priority="4119" operator="lessThan">
      <formula>$C$4</formula>
    </cfRule>
  </conditionalFormatting>
  <conditionalFormatting sqref="BN26">
    <cfRule type="cellIs" dxfId="19189" priority="4120" operator="lessThan">
      <formula>$C$4</formula>
    </cfRule>
  </conditionalFormatting>
  <conditionalFormatting sqref="BN27">
    <cfRule type="cellIs" dxfId="19188" priority="4121" operator="lessThan">
      <formula>$C$4</formula>
    </cfRule>
  </conditionalFormatting>
  <conditionalFormatting sqref="BN28">
    <cfRule type="cellIs" dxfId="19187" priority="4122" operator="lessThan">
      <formula>$C$4</formula>
    </cfRule>
  </conditionalFormatting>
  <conditionalFormatting sqref="BN29">
    <cfRule type="cellIs" dxfId="19186" priority="4123" operator="lessThan">
      <formula>$C$4</formula>
    </cfRule>
  </conditionalFormatting>
  <conditionalFormatting sqref="BN30">
    <cfRule type="cellIs" dxfId="19185" priority="4124" operator="lessThan">
      <formula>$C$4</formula>
    </cfRule>
  </conditionalFormatting>
  <conditionalFormatting sqref="BN31">
    <cfRule type="cellIs" dxfId="19184" priority="4125" operator="lessThan">
      <formula>$C$4</formula>
    </cfRule>
  </conditionalFormatting>
  <conditionalFormatting sqref="BN32">
    <cfRule type="cellIs" dxfId="19183" priority="4126" operator="lessThan">
      <formula>$C$4</formula>
    </cfRule>
  </conditionalFormatting>
  <conditionalFormatting sqref="BN33">
    <cfRule type="cellIs" dxfId="19182" priority="4127" operator="lessThan">
      <formula>$C$4</formula>
    </cfRule>
  </conditionalFormatting>
  <conditionalFormatting sqref="BN34">
    <cfRule type="cellIs" dxfId="19181" priority="4128" operator="lessThan">
      <formula>$C$4</formula>
    </cfRule>
  </conditionalFormatting>
  <conditionalFormatting sqref="BN35">
    <cfRule type="cellIs" dxfId="19180" priority="4129" operator="lessThan">
      <formula>$C$4</formula>
    </cfRule>
  </conditionalFormatting>
  <conditionalFormatting sqref="BN36">
    <cfRule type="cellIs" dxfId="19179" priority="4130" operator="lessThan">
      <formula>$C$4</formula>
    </cfRule>
  </conditionalFormatting>
  <conditionalFormatting sqref="BN37">
    <cfRule type="cellIs" dxfId="19178" priority="4131" operator="lessThan">
      <formula>$C$4</formula>
    </cfRule>
  </conditionalFormatting>
  <conditionalFormatting sqref="BN38">
    <cfRule type="cellIs" dxfId="19177" priority="4132" operator="lessThan">
      <formula>$C$4</formula>
    </cfRule>
  </conditionalFormatting>
  <conditionalFormatting sqref="BN39">
    <cfRule type="cellIs" dxfId="19176" priority="4133" operator="lessThan">
      <formula>$C$4</formula>
    </cfRule>
  </conditionalFormatting>
  <conditionalFormatting sqref="BN40">
    <cfRule type="cellIs" dxfId="19175" priority="4134" operator="lessThan">
      <formula>$C$4</formula>
    </cfRule>
  </conditionalFormatting>
  <conditionalFormatting sqref="BN41">
    <cfRule type="cellIs" dxfId="19174" priority="4135" operator="lessThan">
      <formula>$C$4</formula>
    </cfRule>
  </conditionalFormatting>
  <conditionalFormatting sqref="BN42">
    <cfRule type="cellIs" dxfId="19173" priority="4136" operator="lessThan">
      <formula>$C$4</formula>
    </cfRule>
  </conditionalFormatting>
  <conditionalFormatting sqref="BN43">
    <cfRule type="cellIs" dxfId="19172" priority="4137" operator="lessThan">
      <formula>$C$4</formula>
    </cfRule>
  </conditionalFormatting>
  <conditionalFormatting sqref="BN44">
    <cfRule type="cellIs" dxfId="19171" priority="4138" operator="lessThan">
      <formula>$C$4</formula>
    </cfRule>
  </conditionalFormatting>
  <conditionalFormatting sqref="BN45">
    <cfRule type="cellIs" dxfId="19170" priority="4139" operator="lessThan">
      <formula>$C$4</formula>
    </cfRule>
  </conditionalFormatting>
  <conditionalFormatting sqref="BN46">
    <cfRule type="cellIs" dxfId="19169" priority="4140" operator="lessThan">
      <formula>$C$4</formula>
    </cfRule>
  </conditionalFormatting>
  <conditionalFormatting sqref="BN47">
    <cfRule type="cellIs" dxfId="19168" priority="4141" operator="lessThan">
      <formula>$C$4</formula>
    </cfRule>
  </conditionalFormatting>
  <conditionalFormatting sqref="BN48">
    <cfRule type="cellIs" dxfId="19167" priority="4142" operator="lessThan">
      <formula>$C$4</formula>
    </cfRule>
  </conditionalFormatting>
  <conditionalFormatting sqref="BN49">
    <cfRule type="cellIs" dxfId="19166" priority="4143" operator="lessThan">
      <formula>$C$4</formula>
    </cfRule>
  </conditionalFormatting>
  <conditionalFormatting sqref="BN50">
    <cfRule type="cellIs" dxfId="19165" priority="4144" operator="lessThan">
      <formula>$C$4</formula>
    </cfRule>
  </conditionalFormatting>
  <conditionalFormatting sqref="BN51">
    <cfRule type="cellIs" dxfId="19164" priority="4145" operator="lessThan">
      <formula>$C$4</formula>
    </cfRule>
  </conditionalFormatting>
  <conditionalFormatting sqref="BN52">
    <cfRule type="cellIs" dxfId="19163" priority="4146" operator="lessThan">
      <formula>$C$4</formula>
    </cfRule>
  </conditionalFormatting>
  <conditionalFormatting sqref="BN53">
    <cfRule type="cellIs" dxfId="19162" priority="4147" operator="lessThan">
      <formula>$C$4</formula>
    </cfRule>
  </conditionalFormatting>
  <conditionalFormatting sqref="BN54">
    <cfRule type="cellIs" dxfId="19161" priority="4148" operator="lessThan">
      <formula>$C$4</formula>
    </cfRule>
  </conditionalFormatting>
  <conditionalFormatting sqref="BN55">
    <cfRule type="cellIs" dxfId="19160" priority="4149" operator="lessThan">
      <formula>$C$4</formula>
    </cfRule>
  </conditionalFormatting>
  <conditionalFormatting sqref="BN56">
    <cfRule type="cellIs" dxfId="19159" priority="4150" operator="lessThan">
      <formula>$C$4</formula>
    </cfRule>
  </conditionalFormatting>
  <conditionalFormatting sqref="BN57">
    <cfRule type="cellIs" dxfId="19158" priority="4151" operator="lessThan">
      <formula>$C$4</formula>
    </cfRule>
  </conditionalFormatting>
  <conditionalFormatting sqref="BN58">
    <cfRule type="cellIs" dxfId="19157" priority="4152" operator="lessThan">
      <formula>$C$4</formula>
    </cfRule>
  </conditionalFormatting>
  <conditionalFormatting sqref="BN59">
    <cfRule type="cellIs" dxfId="19156" priority="4153" operator="lessThan">
      <formula>$C$4</formula>
    </cfRule>
  </conditionalFormatting>
  <conditionalFormatting sqref="BN60">
    <cfRule type="cellIs" dxfId="19155" priority="4154" operator="lessThan">
      <formula>$C$4</formula>
    </cfRule>
  </conditionalFormatting>
  <conditionalFormatting sqref="CH11:CH29">
    <cfRule type="cellIs" dxfId="19154" priority="4155" operator="lessThan">
      <formula>1</formula>
    </cfRule>
  </conditionalFormatting>
  <conditionalFormatting sqref="CH30">
    <cfRule type="cellIs" dxfId="19135" priority="4174" operator="lessThan">
      <formula>1</formula>
    </cfRule>
  </conditionalFormatting>
  <conditionalFormatting sqref="CH31:CH44">
    <cfRule type="cellIs" dxfId="19134" priority="4175" operator="lessThan">
      <formula>1</formula>
    </cfRule>
  </conditionalFormatting>
  <conditionalFormatting sqref="CH45">
    <cfRule type="cellIs" dxfId="19120" priority="4189" operator="lessThan">
      <formula>1</formula>
    </cfRule>
  </conditionalFormatting>
  <conditionalFormatting sqref="CH46">
    <cfRule type="cellIs" dxfId="19119" priority="4190" operator="lessThan">
      <formula>1</formula>
    </cfRule>
  </conditionalFormatting>
  <conditionalFormatting sqref="CH47">
    <cfRule type="cellIs" dxfId="19118" priority="4191" operator="lessThan">
      <formula>1</formula>
    </cfRule>
  </conditionalFormatting>
  <conditionalFormatting sqref="CH48">
    <cfRule type="cellIs" dxfId="19117" priority="4192" operator="lessThan">
      <formula>1</formula>
    </cfRule>
  </conditionalFormatting>
  <conditionalFormatting sqref="CH49">
    <cfRule type="cellIs" dxfId="19116" priority="4193" operator="lessThan">
      <formula>1</formula>
    </cfRule>
  </conditionalFormatting>
  <conditionalFormatting sqref="CH50">
    <cfRule type="cellIs" dxfId="19115" priority="4194" operator="lessThan">
      <formula>1</formula>
    </cfRule>
  </conditionalFormatting>
  <conditionalFormatting sqref="CH51">
    <cfRule type="cellIs" dxfId="19114" priority="4195" operator="lessThan">
      <formula>1</formula>
    </cfRule>
  </conditionalFormatting>
  <conditionalFormatting sqref="CH52">
    <cfRule type="cellIs" dxfId="19113" priority="4196" operator="lessThan">
      <formula>1</formula>
    </cfRule>
  </conditionalFormatting>
  <conditionalFormatting sqref="CH53">
    <cfRule type="cellIs" dxfId="19112" priority="4197" operator="lessThan">
      <formula>1</formula>
    </cfRule>
  </conditionalFormatting>
  <conditionalFormatting sqref="CH54">
    <cfRule type="cellIs" dxfId="19111" priority="4198" operator="lessThan">
      <formula>1</formula>
    </cfRule>
  </conditionalFormatting>
  <conditionalFormatting sqref="CH55">
    <cfRule type="cellIs" dxfId="19110" priority="4199" operator="lessThan">
      <formula>1</formula>
    </cfRule>
  </conditionalFormatting>
  <conditionalFormatting sqref="CH56">
    <cfRule type="cellIs" dxfId="19109" priority="4200" operator="lessThan">
      <formula>1</formula>
    </cfRule>
  </conditionalFormatting>
  <conditionalFormatting sqref="CH57">
    <cfRule type="cellIs" dxfId="19108" priority="4201" operator="lessThan">
      <formula>1</formula>
    </cfRule>
  </conditionalFormatting>
  <conditionalFormatting sqref="CH58">
    <cfRule type="cellIs" dxfId="19107" priority="4202" operator="lessThan">
      <formula>1</formula>
    </cfRule>
  </conditionalFormatting>
  <conditionalFormatting sqref="CH59">
    <cfRule type="cellIs" dxfId="19106" priority="4203" operator="lessThan">
      <formula>1</formula>
    </cfRule>
  </conditionalFormatting>
  <conditionalFormatting sqref="CH60">
    <cfRule type="cellIs" dxfId="19105" priority="4204" operator="lessThan">
      <formula>1</formula>
    </cfRule>
  </conditionalFormatting>
  <conditionalFormatting sqref="CK11:CK29">
    <cfRule type="cellIs" dxfId="19104" priority="4205" operator="lessThan">
      <formula>1</formula>
    </cfRule>
  </conditionalFormatting>
  <conditionalFormatting sqref="CK30">
    <cfRule type="cellIs" dxfId="19085" priority="4224" operator="lessThan">
      <formula>1</formula>
    </cfRule>
  </conditionalFormatting>
  <conditionalFormatting sqref="CK31:CK44">
    <cfRule type="cellIs" dxfId="19084" priority="4225" operator="lessThan">
      <formula>1</formula>
    </cfRule>
  </conditionalFormatting>
  <conditionalFormatting sqref="CK45">
    <cfRule type="cellIs" dxfId="19070" priority="4239" operator="lessThan">
      <formula>1</formula>
    </cfRule>
  </conditionalFormatting>
  <conditionalFormatting sqref="CK46">
    <cfRule type="cellIs" dxfId="19069" priority="4240" operator="lessThan">
      <formula>1</formula>
    </cfRule>
  </conditionalFormatting>
  <conditionalFormatting sqref="CK47">
    <cfRule type="cellIs" dxfId="19068" priority="4241" operator="lessThan">
      <formula>1</formula>
    </cfRule>
  </conditionalFormatting>
  <conditionalFormatting sqref="CK48">
    <cfRule type="cellIs" dxfId="19067" priority="4242" operator="lessThan">
      <formula>1</formula>
    </cfRule>
  </conditionalFormatting>
  <conditionalFormatting sqref="CK49">
    <cfRule type="cellIs" dxfId="19066" priority="4243" operator="lessThan">
      <formula>1</formula>
    </cfRule>
  </conditionalFormatting>
  <conditionalFormatting sqref="CK50">
    <cfRule type="cellIs" dxfId="19065" priority="4244" operator="lessThan">
      <formula>1</formula>
    </cfRule>
  </conditionalFormatting>
  <conditionalFormatting sqref="CK51">
    <cfRule type="cellIs" dxfId="19064" priority="4245" operator="lessThan">
      <formula>1</formula>
    </cfRule>
  </conditionalFormatting>
  <conditionalFormatting sqref="CK52">
    <cfRule type="cellIs" dxfId="19063" priority="4246" operator="lessThan">
      <formula>1</formula>
    </cfRule>
  </conditionalFormatting>
  <conditionalFormatting sqref="CK53">
    <cfRule type="cellIs" dxfId="19062" priority="4247" operator="lessThan">
      <formula>1</formula>
    </cfRule>
  </conditionalFormatting>
  <conditionalFormatting sqref="CK54">
    <cfRule type="cellIs" dxfId="19061" priority="4248" operator="lessThan">
      <formula>1</formula>
    </cfRule>
  </conditionalFormatting>
  <conditionalFormatting sqref="CK55">
    <cfRule type="cellIs" dxfId="19060" priority="4249" operator="lessThan">
      <formula>1</formula>
    </cfRule>
  </conditionalFormatting>
  <conditionalFormatting sqref="CK56">
    <cfRule type="cellIs" dxfId="19059" priority="4250" operator="lessThan">
      <formula>1</formula>
    </cfRule>
  </conditionalFormatting>
  <conditionalFormatting sqref="CK57">
    <cfRule type="cellIs" dxfId="19058" priority="4251" operator="lessThan">
      <formula>1</formula>
    </cfRule>
  </conditionalFormatting>
  <conditionalFormatting sqref="CK58">
    <cfRule type="cellIs" dxfId="19057" priority="4252" operator="lessThan">
      <formula>1</formula>
    </cfRule>
  </conditionalFormatting>
  <conditionalFormatting sqref="CK59">
    <cfRule type="cellIs" dxfId="19056" priority="4253" operator="lessThan">
      <formula>1</formula>
    </cfRule>
  </conditionalFormatting>
  <conditionalFormatting sqref="CK60">
    <cfRule type="cellIs" dxfId="19055" priority="4254" operator="lessThan">
      <formula>1</formula>
    </cfRule>
  </conditionalFormatting>
  <conditionalFormatting sqref="CO13">
    <cfRule type="cellIs" dxfId="19054" priority="4258" operator="lessThan">
      <formula>1</formula>
    </cfRule>
  </conditionalFormatting>
  <conditionalFormatting sqref="CO14">
    <cfRule type="cellIs" dxfId="19053" priority="4259" operator="lessThan">
      <formula>1</formula>
    </cfRule>
  </conditionalFormatting>
  <conditionalFormatting sqref="CO17">
    <cfRule type="cellIs" dxfId="19052" priority="4262" operator="lessThan">
      <formula>1</formula>
    </cfRule>
  </conditionalFormatting>
  <conditionalFormatting sqref="CO18">
    <cfRule type="cellIs" dxfId="19051" priority="4263" operator="lessThan">
      <formula>1</formula>
    </cfRule>
  </conditionalFormatting>
  <conditionalFormatting sqref="CO19">
    <cfRule type="cellIs" dxfId="19050" priority="4264" operator="lessThan">
      <formula>1</formula>
    </cfRule>
  </conditionalFormatting>
  <conditionalFormatting sqref="CO30">
    <cfRule type="cellIs" dxfId="19042" priority="4272" operator="lessThan">
      <formula>1</formula>
    </cfRule>
  </conditionalFormatting>
  <conditionalFormatting sqref="CO31">
    <cfRule type="cellIs" dxfId="19041" priority="4273" operator="lessThan">
      <formula>1</formula>
    </cfRule>
  </conditionalFormatting>
  <conditionalFormatting sqref="CO32">
    <cfRule type="cellIs" dxfId="19040" priority="4274" operator="lessThan">
      <formula>1</formula>
    </cfRule>
  </conditionalFormatting>
  <conditionalFormatting sqref="Q11">
    <cfRule type="cellIs" dxfId="19039" priority="248" operator="lessThan">
      <formula>$C$4</formula>
    </cfRule>
  </conditionalFormatting>
  <conditionalFormatting sqref="Q12">
    <cfRule type="cellIs" dxfId="19038" priority="249" operator="lessThan">
      <formula>$C$4</formula>
    </cfRule>
  </conditionalFormatting>
  <conditionalFormatting sqref="Q13">
    <cfRule type="cellIs" dxfId="19037" priority="250" operator="lessThan">
      <formula>$C$4</formula>
    </cfRule>
  </conditionalFormatting>
  <conditionalFormatting sqref="Q14:Q19">
    <cfRule type="cellIs" dxfId="19036" priority="251" operator="lessThan">
      <formula>$C$4</formula>
    </cfRule>
  </conditionalFormatting>
  <conditionalFormatting sqref="Q20">
    <cfRule type="cellIs" dxfId="19035" priority="252" operator="lessThan">
      <formula>$C$4</formula>
    </cfRule>
  </conditionalFormatting>
  <conditionalFormatting sqref="Q21:Q25">
    <cfRule type="cellIs" dxfId="19034" priority="253" operator="lessThan">
      <formula>$C$4</formula>
    </cfRule>
  </conditionalFormatting>
  <conditionalFormatting sqref="Q26">
    <cfRule type="cellIs" dxfId="19033" priority="254" operator="lessThan">
      <formula>$C$4</formula>
    </cfRule>
  </conditionalFormatting>
  <conditionalFormatting sqref="Q27:Q29">
    <cfRule type="cellIs" dxfId="19032" priority="255" operator="lessThan">
      <formula>$C$4</formula>
    </cfRule>
  </conditionalFormatting>
  <conditionalFormatting sqref="Q30">
    <cfRule type="cellIs" dxfId="19031" priority="256" operator="lessThan">
      <formula>$C$4</formula>
    </cfRule>
  </conditionalFormatting>
  <conditionalFormatting sqref="Q31">
    <cfRule type="cellIs" dxfId="19030" priority="257" operator="lessThan">
      <formula>$C$4</formula>
    </cfRule>
  </conditionalFormatting>
  <conditionalFormatting sqref="Q32">
    <cfRule type="cellIs" dxfId="19029" priority="258" operator="lessThan">
      <formula>$C$4</formula>
    </cfRule>
  </conditionalFormatting>
  <conditionalFormatting sqref="Q33">
    <cfRule type="cellIs" dxfId="19028" priority="259" operator="lessThan">
      <formula>$C$4</formula>
    </cfRule>
  </conditionalFormatting>
  <conditionalFormatting sqref="Q34">
    <cfRule type="cellIs" dxfId="19027" priority="260" operator="lessThan">
      <formula>$C$4</formula>
    </cfRule>
  </conditionalFormatting>
  <conditionalFormatting sqref="Q35">
    <cfRule type="cellIs" dxfId="19026" priority="261" operator="lessThan">
      <formula>$C$4</formula>
    </cfRule>
  </conditionalFormatting>
  <conditionalFormatting sqref="Q36">
    <cfRule type="cellIs" dxfId="19025" priority="262" operator="lessThan">
      <formula>$C$4</formula>
    </cfRule>
  </conditionalFormatting>
  <conditionalFormatting sqref="Q37:Q43">
    <cfRule type="cellIs" dxfId="19024" priority="263" operator="lessThan">
      <formula>$C$4</formula>
    </cfRule>
  </conditionalFormatting>
  <conditionalFormatting sqref="Q44">
    <cfRule type="cellIs" dxfId="19023" priority="264" operator="lessThan">
      <formula>$C$4</formula>
    </cfRule>
  </conditionalFormatting>
  <conditionalFormatting sqref="R11">
    <cfRule type="cellIs" dxfId="19022" priority="265" operator="lessThan">
      <formula>$C$4</formula>
    </cfRule>
  </conditionalFormatting>
  <conditionalFormatting sqref="R12">
    <cfRule type="cellIs" dxfId="19021" priority="266" operator="lessThan">
      <formula>$C$4</formula>
    </cfRule>
  </conditionalFormatting>
  <conditionalFormatting sqref="R13">
    <cfRule type="cellIs" dxfId="19020" priority="267" operator="lessThan">
      <formula>$C$4</formula>
    </cfRule>
  </conditionalFormatting>
  <conditionalFormatting sqref="R14">
    <cfRule type="cellIs" dxfId="19019" priority="268" operator="lessThan">
      <formula>$C$4</formula>
    </cfRule>
  </conditionalFormatting>
  <conditionalFormatting sqref="R15">
    <cfRule type="cellIs" dxfId="19018" priority="269" operator="lessThan">
      <formula>$C$4</formula>
    </cfRule>
  </conditionalFormatting>
  <conditionalFormatting sqref="R16">
    <cfRule type="cellIs" dxfId="19017" priority="270" operator="lessThan">
      <formula>$C$4</formula>
    </cfRule>
  </conditionalFormatting>
  <conditionalFormatting sqref="R17">
    <cfRule type="cellIs" dxfId="19016" priority="271" operator="lessThan">
      <formula>$C$4</formula>
    </cfRule>
  </conditionalFormatting>
  <conditionalFormatting sqref="R18">
    <cfRule type="cellIs" dxfId="19015" priority="272" operator="lessThan">
      <formula>$C$4</formula>
    </cfRule>
  </conditionalFormatting>
  <conditionalFormatting sqref="R19">
    <cfRule type="cellIs" dxfId="19014" priority="273" operator="lessThan">
      <formula>$C$4</formula>
    </cfRule>
  </conditionalFormatting>
  <conditionalFormatting sqref="R20">
    <cfRule type="cellIs" dxfId="19013" priority="274" operator="lessThan">
      <formula>$C$4</formula>
    </cfRule>
  </conditionalFormatting>
  <conditionalFormatting sqref="R21">
    <cfRule type="cellIs" dxfId="19012" priority="275" operator="lessThan">
      <formula>$C$4</formula>
    </cfRule>
  </conditionalFormatting>
  <conditionalFormatting sqref="R22">
    <cfRule type="cellIs" dxfId="19011" priority="276" operator="lessThan">
      <formula>$C$4</formula>
    </cfRule>
  </conditionalFormatting>
  <conditionalFormatting sqref="R23">
    <cfRule type="cellIs" dxfId="19010" priority="277" operator="lessThan">
      <formula>$C$4</formula>
    </cfRule>
  </conditionalFormatting>
  <conditionalFormatting sqref="R24">
    <cfRule type="cellIs" dxfId="19009" priority="278" operator="lessThan">
      <formula>$C$4</formula>
    </cfRule>
  </conditionalFormatting>
  <conditionalFormatting sqref="R25">
    <cfRule type="cellIs" dxfId="19008" priority="279" operator="lessThan">
      <formula>$C$4</formula>
    </cfRule>
  </conditionalFormatting>
  <conditionalFormatting sqref="R26">
    <cfRule type="cellIs" dxfId="19007" priority="280" operator="lessThan">
      <formula>$C$4</formula>
    </cfRule>
  </conditionalFormatting>
  <conditionalFormatting sqref="R27">
    <cfRule type="cellIs" dxfId="19006" priority="281" operator="lessThan">
      <formula>$C$4</formula>
    </cfRule>
  </conditionalFormatting>
  <conditionalFormatting sqref="R28">
    <cfRule type="cellIs" dxfId="19005" priority="282" operator="lessThan">
      <formula>$C$4</formula>
    </cfRule>
  </conditionalFormatting>
  <conditionalFormatting sqref="R29">
    <cfRule type="cellIs" dxfId="19004" priority="283" operator="lessThan">
      <formula>$C$4</formula>
    </cfRule>
  </conditionalFormatting>
  <conditionalFormatting sqref="R30">
    <cfRule type="cellIs" dxfId="19003" priority="284" operator="lessThan">
      <formula>$C$4</formula>
    </cfRule>
  </conditionalFormatting>
  <conditionalFormatting sqref="R31">
    <cfRule type="cellIs" dxfId="19002" priority="285" operator="lessThan">
      <formula>$C$4</formula>
    </cfRule>
  </conditionalFormatting>
  <conditionalFormatting sqref="R32">
    <cfRule type="cellIs" dxfId="19001" priority="286" operator="lessThan">
      <formula>$C$4</formula>
    </cfRule>
  </conditionalFormatting>
  <conditionalFormatting sqref="R33">
    <cfRule type="cellIs" dxfId="19000" priority="287" operator="lessThan">
      <formula>$C$4</formula>
    </cfRule>
  </conditionalFormatting>
  <conditionalFormatting sqref="R34">
    <cfRule type="cellIs" dxfId="18999" priority="288" operator="lessThan">
      <formula>$C$4</formula>
    </cfRule>
  </conditionalFormatting>
  <conditionalFormatting sqref="R35">
    <cfRule type="cellIs" dxfId="18998" priority="289" operator="lessThan">
      <formula>$C$4</formula>
    </cfRule>
  </conditionalFormatting>
  <conditionalFormatting sqref="R36">
    <cfRule type="cellIs" dxfId="18997" priority="290" operator="lessThan">
      <formula>$C$4</formula>
    </cfRule>
  </conditionalFormatting>
  <conditionalFormatting sqref="R37">
    <cfRule type="cellIs" dxfId="18996" priority="291" operator="lessThan">
      <formula>$C$4</formula>
    </cfRule>
  </conditionalFormatting>
  <conditionalFormatting sqref="R38">
    <cfRule type="cellIs" dxfId="18995" priority="292" operator="lessThan">
      <formula>$C$4</formula>
    </cfRule>
  </conditionalFormatting>
  <conditionalFormatting sqref="R39">
    <cfRule type="cellIs" dxfId="18994" priority="293" operator="lessThan">
      <formula>$C$4</formula>
    </cfRule>
  </conditionalFormatting>
  <conditionalFormatting sqref="R40">
    <cfRule type="cellIs" dxfId="18993" priority="294" operator="lessThan">
      <formula>$C$4</formula>
    </cfRule>
  </conditionalFormatting>
  <conditionalFormatting sqref="R41">
    <cfRule type="cellIs" dxfId="18992" priority="295" operator="lessThan">
      <formula>$C$4</formula>
    </cfRule>
  </conditionalFormatting>
  <conditionalFormatting sqref="R42">
    <cfRule type="cellIs" dxfId="18991" priority="296" operator="lessThan">
      <formula>$C$4</formula>
    </cfRule>
  </conditionalFormatting>
  <conditionalFormatting sqref="R43">
    <cfRule type="cellIs" dxfId="18990" priority="297" operator="lessThan">
      <formula>$C$4</formula>
    </cfRule>
  </conditionalFormatting>
  <conditionalFormatting sqref="R44">
    <cfRule type="cellIs" dxfId="18989" priority="298" operator="lessThan">
      <formula>$C$4</formula>
    </cfRule>
  </conditionalFormatting>
  <conditionalFormatting sqref="S11:S44">
    <cfRule type="cellIs" dxfId="18988" priority="299" operator="lessThan">
      <formula>$C$4</formula>
    </cfRule>
  </conditionalFormatting>
  <conditionalFormatting sqref="V11:V44">
    <cfRule type="cellIs" dxfId="18987" priority="300" operator="lessThan">
      <formula>$C$4</formula>
    </cfRule>
  </conditionalFormatting>
  <conditionalFormatting sqref="Y11:Y44">
    <cfRule type="cellIs" dxfId="18986" priority="301" operator="lessThan">
      <formula>$C$4</formula>
    </cfRule>
  </conditionalFormatting>
  <conditionalFormatting sqref="T11:T44">
    <cfRule type="cellIs" dxfId="18985" priority="302" operator="lessThan">
      <formula>$C$4</formula>
    </cfRule>
  </conditionalFormatting>
  <conditionalFormatting sqref="U11">
    <cfRule type="cellIs" dxfId="18984" priority="303" operator="lessThan">
      <formula>$C$4</formula>
    </cfRule>
  </conditionalFormatting>
  <conditionalFormatting sqref="U12">
    <cfRule type="cellIs" dxfId="18983" priority="304" operator="lessThan">
      <formula>$C$4</formula>
    </cfRule>
  </conditionalFormatting>
  <conditionalFormatting sqref="U13">
    <cfRule type="cellIs" dxfId="18982" priority="305" operator="lessThan">
      <formula>$C$4</formula>
    </cfRule>
  </conditionalFormatting>
  <conditionalFormatting sqref="U14">
    <cfRule type="cellIs" dxfId="18981" priority="306" operator="lessThan">
      <formula>$C$4</formula>
    </cfRule>
  </conditionalFormatting>
  <conditionalFormatting sqref="U15">
    <cfRule type="cellIs" dxfId="18980" priority="307" operator="lessThan">
      <formula>$C$4</formula>
    </cfRule>
  </conditionalFormatting>
  <conditionalFormatting sqref="U16">
    <cfRule type="cellIs" dxfId="18979" priority="308" operator="lessThan">
      <formula>$C$4</formula>
    </cfRule>
  </conditionalFormatting>
  <conditionalFormatting sqref="U17">
    <cfRule type="cellIs" dxfId="18978" priority="309" operator="lessThan">
      <formula>$C$4</formula>
    </cfRule>
  </conditionalFormatting>
  <conditionalFormatting sqref="U18">
    <cfRule type="cellIs" dxfId="18977" priority="310" operator="lessThan">
      <formula>$C$4</formula>
    </cfRule>
  </conditionalFormatting>
  <conditionalFormatting sqref="U19">
    <cfRule type="cellIs" dxfId="18976" priority="311" operator="lessThan">
      <formula>$C$4</formula>
    </cfRule>
  </conditionalFormatting>
  <conditionalFormatting sqref="U20">
    <cfRule type="cellIs" dxfId="18975" priority="312" operator="lessThan">
      <formula>$C$4</formula>
    </cfRule>
  </conditionalFormatting>
  <conditionalFormatting sqref="U21">
    <cfRule type="cellIs" dxfId="18974" priority="313" operator="lessThan">
      <formula>$C$4</formula>
    </cfRule>
  </conditionalFormatting>
  <conditionalFormatting sqref="U22">
    <cfRule type="cellIs" dxfId="18973" priority="314" operator="lessThan">
      <formula>$C$4</formula>
    </cfRule>
  </conditionalFormatting>
  <conditionalFormatting sqref="U23">
    <cfRule type="cellIs" dxfId="18972" priority="315" operator="lessThan">
      <formula>$C$4</formula>
    </cfRule>
  </conditionalFormatting>
  <conditionalFormatting sqref="U24">
    <cfRule type="cellIs" dxfId="18971" priority="316" operator="lessThan">
      <formula>$C$4</formula>
    </cfRule>
  </conditionalFormatting>
  <conditionalFormatting sqref="U25">
    <cfRule type="cellIs" dxfId="18970" priority="317" operator="lessThan">
      <formula>$C$4</formula>
    </cfRule>
  </conditionalFormatting>
  <conditionalFormatting sqref="U26">
    <cfRule type="cellIs" dxfId="18969" priority="318" operator="lessThan">
      <formula>$C$4</formula>
    </cfRule>
  </conditionalFormatting>
  <conditionalFormatting sqref="U27">
    <cfRule type="cellIs" dxfId="18968" priority="319" operator="lessThan">
      <formula>$C$4</formula>
    </cfRule>
  </conditionalFormatting>
  <conditionalFormatting sqref="U28">
    <cfRule type="cellIs" dxfId="18967" priority="320" operator="lessThan">
      <formula>$C$4</formula>
    </cfRule>
  </conditionalFormatting>
  <conditionalFormatting sqref="U29">
    <cfRule type="cellIs" dxfId="18966" priority="321" operator="lessThan">
      <formula>$C$4</formula>
    </cfRule>
  </conditionalFormatting>
  <conditionalFormatting sqref="U30">
    <cfRule type="cellIs" dxfId="18965" priority="322" operator="lessThan">
      <formula>$C$4</formula>
    </cfRule>
  </conditionalFormatting>
  <conditionalFormatting sqref="U31">
    <cfRule type="cellIs" dxfId="18964" priority="323" operator="lessThan">
      <formula>$C$4</formula>
    </cfRule>
  </conditionalFormatting>
  <conditionalFormatting sqref="U32">
    <cfRule type="cellIs" dxfId="18963" priority="324" operator="lessThan">
      <formula>$C$4</formula>
    </cfRule>
  </conditionalFormatting>
  <conditionalFormatting sqref="U33">
    <cfRule type="cellIs" dxfId="18962" priority="325" operator="lessThan">
      <formula>$C$4</formula>
    </cfRule>
  </conditionalFormatting>
  <conditionalFormatting sqref="U34">
    <cfRule type="cellIs" dxfId="18961" priority="326" operator="lessThan">
      <formula>$C$4</formula>
    </cfRule>
  </conditionalFormatting>
  <conditionalFormatting sqref="U35">
    <cfRule type="cellIs" dxfId="18960" priority="327" operator="lessThan">
      <formula>$C$4</formula>
    </cfRule>
  </conditionalFormatting>
  <conditionalFormatting sqref="U36">
    <cfRule type="cellIs" dxfId="18959" priority="328" operator="lessThan">
      <formula>$C$4</formula>
    </cfRule>
  </conditionalFormatting>
  <conditionalFormatting sqref="U37">
    <cfRule type="cellIs" dxfId="18958" priority="329" operator="lessThan">
      <formula>$C$4</formula>
    </cfRule>
  </conditionalFormatting>
  <conditionalFormatting sqref="U38">
    <cfRule type="cellIs" dxfId="18957" priority="330" operator="lessThan">
      <formula>$C$4</formula>
    </cfRule>
  </conditionalFormatting>
  <conditionalFormatting sqref="U39">
    <cfRule type="cellIs" dxfId="18956" priority="331" operator="lessThan">
      <formula>$C$4</formula>
    </cfRule>
  </conditionalFormatting>
  <conditionalFormatting sqref="U40">
    <cfRule type="cellIs" dxfId="18955" priority="332" operator="lessThan">
      <formula>$C$4</formula>
    </cfRule>
  </conditionalFormatting>
  <conditionalFormatting sqref="U41">
    <cfRule type="cellIs" dxfId="18954" priority="333" operator="lessThan">
      <formula>$C$4</formula>
    </cfRule>
  </conditionalFormatting>
  <conditionalFormatting sqref="U42">
    <cfRule type="cellIs" dxfId="18953" priority="334" operator="lessThan">
      <formula>$C$4</formula>
    </cfRule>
  </conditionalFormatting>
  <conditionalFormatting sqref="U43">
    <cfRule type="cellIs" dxfId="18952" priority="335" operator="lessThan">
      <formula>$C$4</formula>
    </cfRule>
  </conditionalFormatting>
  <conditionalFormatting sqref="U44">
    <cfRule type="cellIs" dxfId="18951" priority="336" operator="lessThan">
      <formula>$C$4</formula>
    </cfRule>
  </conditionalFormatting>
  <conditionalFormatting sqref="W11">
    <cfRule type="cellIs" dxfId="18950" priority="337" operator="lessThan">
      <formula>$C$4</formula>
    </cfRule>
  </conditionalFormatting>
  <conditionalFormatting sqref="W12">
    <cfRule type="cellIs" dxfId="18949" priority="338" operator="lessThan">
      <formula>$C$4</formula>
    </cfRule>
  </conditionalFormatting>
  <conditionalFormatting sqref="W13">
    <cfRule type="cellIs" dxfId="18948" priority="339" operator="lessThan">
      <formula>$C$4</formula>
    </cfRule>
  </conditionalFormatting>
  <conditionalFormatting sqref="W14">
    <cfRule type="cellIs" dxfId="18947" priority="340" operator="lessThan">
      <formula>$C$4</formula>
    </cfRule>
  </conditionalFormatting>
  <conditionalFormatting sqref="W15">
    <cfRule type="cellIs" dxfId="18946" priority="341" operator="lessThan">
      <formula>$C$4</formula>
    </cfRule>
  </conditionalFormatting>
  <conditionalFormatting sqref="W16">
    <cfRule type="cellIs" dxfId="18945" priority="342" operator="lessThan">
      <formula>$C$4</formula>
    </cfRule>
  </conditionalFormatting>
  <conditionalFormatting sqref="W17">
    <cfRule type="cellIs" dxfId="18944" priority="343" operator="lessThan">
      <formula>$C$4</formula>
    </cfRule>
  </conditionalFormatting>
  <conditionalFormatting sqref="W18">
    <cfRule type="cellIs" dxfId="18943" priority="344" operator="lessThan">
      <formula>$C$4</formula>
    </cfRule>
  </conditionalFormatting>
  <conditionalFormatting sqref="W19">
    <cfRule type="cellIs" dxfId="18942" priority="345" operator="lessThan">
      <formula>$C$4</formula>
    </cfRule>
  </conditionalFormatting>
  <conditionalFormatting sqref="W20">
    <cfRule type="cellIs" dxfId="18941" priority="346" operator="lessThan">
      <formula>$C$4</formula>
    </cfRule>
  </conditionalFormatting>
  <conditionalFormatting sqref="W21">
    <cfRule type="cellIs" dxfId="18940" priority="347" operator="lessThan">
      <formula>$C$4</formula>
    </cfRule>
  </conditionalFormatting>
  <conditionalFormatting sqref="W22">
    <cfRule type="cellIs" dxfId="18939" priority="348" operator="lessThan">
      <formula>$C$4</formula>
    </cfRule>
  </conditionalFormatting>
  <conditionalFormatting sqref="W23">
    <cfRule type="cellIs" dxfId="18938" priority="349" operator="lessThan">
      <formula>$C$4</formula>
    </cfRule>
  </conditionalFormatting>
  <conditionalFormatting sqref="W24">
    <cfRule type="cellIs" dxfId="18937" priority="350" operator="lessThan">
      <formula>$C$4</formula>
    </cfRule>
  </conditionalFormatting>
  <conditionalFormatting sqref="W25">
    <cfRule type="cellIs" dxfId="18936" priority="351" operator="lessThan">
      <formula>$C$4</formula>
    </cfRule>
  </conditionalFormatting>
  <conditionalFormatting sqref="W26">
    <cfRule type="cellIs" dxfId="18935" priority="352" operator="lessThan">
      <formula>$C$4</formula>
    </cfRule>
  </conditionalFormatting>
  <conditionalFormatting sqref="W27">
    <cfRule type="cellIs" dxfId="18934" priority="353" operator="lessThan">
      <formula>$C$4</formula>
    </cfRule>
  </conditionalFormatting>
  <conditionalFormatting sqref="W28">
    <cfRule type="cellIs" dxfId="18933" priority="354" operator="lessThan">
      <formula>$C$4</formula>
    </cfRule>
  </conditionalFormatting>
  <conditionalFormatting sqref="W29">
    <cfRule type="cellIs" dxfId="18932" priority="355" operator="lessThan">
      <formula>$C$4</formula>
    </cfRule>
  </conditionalFormatting>
  <conditionalFormatting sqref="W30">
    <cfRule type="cellIs" dxfId="18931" priority="356" operator="lessThan">
      <formula>$C$4</formula>
    </cfRule>
  </conditionalFormatting>
  <conditionalFormatting sqref="W31">
    <cfRule type="cellIs" dxfId="18930" priority="357" operator="lessThan">
      <formula>$C$4</formula>
    </cfRule>
  </conditionalFormatting>
  <conditionalFormatting sqref="W32">
    <cfRule type="cellIs" dxfId="18929" priority="358" operator="lessThan">
      <formula>$C$4</formula>
    </cfRule>
  </conditionalFormatting>
  <conditionalFormatting sqref="W33">
    <cfRule type="cellIs" dxfId="18928" priority="359" operator="lessThan">
      <formula>$C$4</formula>
    </cfRule>
  </conditionalFormatting>
  <conditionalFormatting sqref="W34">
    <cfRule type="cellIs" dxfId="18927" priority="360" operator="lessThan">
      <formula>$C$4</formula>
    </cfRule>
  </conditionalFormatting>
  <conditionalFormatting sqref="W35">
    <cfRule type="cellIs" dxfId="18926" priority="361" operator="lessThan">
      <formula>$C$4</formula>
    </cfRule>
  </conditionalFormatting>
  <conditionalFormatting sqref="W36">
    <cfRule type="cellIs" dxfId="18925" priority="362" operator="lessThan">
      <formula>$C$4</formula>
    </cfRule>
  </conditionalFormatting>
  <conditionalFormatting sqref="W37">
    <cfRule type="cellIs" dxfId="18924" priority="363" operator="lessThan">
      <formula>$C$4</formula>
    </cfRule>
  </conditionalFormatting>
  <conditionalFormatting sqref="W38">
    <cfRule type="cellIs" dxfId="18923" priority="364" operator="lessThan">
      <formula>$C$4</formula>
    </cfRule>
  </conditionalFormatting>
  <conditionalFormatting sqref="W39">
    <cfRule type="cellIs" dxfId="18922" priority="365" operator="lessThan">
      <formula>$C$4</formula>
    </cfRule>
  </conditionalFormatting>
  <conditionalFormatting sqref="W40">
    <cfRule type="cellIs" dxfId="18921" priority="366" operator="lessThan">
      <formula>$C$4</formula>
    </cfRule>
  </conditionalFormatting>
  <conditionalFormatting sqref="W41">
    <cfRule type="cellIs" dxfId="18920" priority="367" operator="lessThan">
      <formula>$C$4</formula>
    </cfRule>
  </conditionalFormatting>
  <conditionalFormatting sqref="W42">
    <cfRule type="cellIs" dxfId="18919" priority="368" operator="lessThan">
      <formula>$C$4</formula>
    </cfRule>
  </conditionalFormatting>
  <conditionalFormatting sqref="W43">
    <cfRule type="cellIs" dxfId="18918" priority="369" operator="lessThan">
      <formula>$C$4</formula>
    </cfRule>
  </conditionalFormatting>
  <conditionalFormatting sqref="W44">
    <cfRule type="cellIs" dxfId="18917" priority="370" operator="lessThan">
      <formula>$C$4</formula>
    </cfRule>
  </conditionalFormatting>
  <conditionalFormatting sqref="X11">
    <cfRule type="cellIs" dxfId="18916" priority="371" operator="lessThan">
      <formula>$C$4</formula>
    </cfRule>
  </conditionalFormatting>
  <conditionalFormatting sqref="X12">
    <cfRule type="cellIs" dxfId="18915" priority="372" operator="lessThan">
      <formula>$C$4</formula>
    </cfRule>
  </conditionalFormatting>
  <conditionalFormatting sqref="X13">
    <cfRule type="cellIs" dxfId="18914" priority="373" operator="lessThan">
      <formula>$C$4</formula>
    </cfRule>
  </conditionalFormatting>
  <conditionalFormatting sqref="X14">
    <cfRule type="cellIs" dxfId="18913" priority="374" operator="lessThan">
      <formula>$C$4</formula>
    </cfRule>
  </conditionalFormatting>
  <conditionalFormatting sqref="X15">
    <cfRule type="cellIs" dxfId="18912" priority="375" operator="lessThan">
      <formula>$C$4</formula>
    </cfRule>
  </conditionalFormatting>
  <conditionalFormatting sqref="X16">
    <cfRule type="cellIs" dxfId="18911" priority="376" operator="lessThan">
      <formula>$C$4</formula>
    </cfRule>
  </conditionalFormatting>
  <conditionalFormatting sqref="X17">
    <cfRule type="cellIs" dxfId="18910" priority="377" operator="lessThan">
      <formula>$C$4</formula>
    </cfRule>
  </conditionalFormatting>
  <conditionalFormatting sqref="X18">
    <cfRule type="cellIs" dxfId="18909" priority="378" operator="lessThan">
      <formula>$C$4</formula>
    </cfRule>
  </conditionalFormatting>
  <conditionalFormatting sqref="X19">
    <cfRule type="cellIs" dxfId="18908" priority="379" operator="lessThan">
      <formula>$C$4</formula>
    </cfRule>
  </conditionalFormatting>
  <conditionalFormatting sqref="X20">
    <cfRule type="cellIs" dxfId="18907" priority="380" operator="lessThan">
      <formula>$C$4</formula>
    </cfRule>
  </conditionalFormatting>
  <conditionalFormatting sqref="X21">
    <cfRule type="cellIs" dxfId="18906" priority="381" operator="lessThan">
      <formula>$C$4</formula>
    </cfRule>
  </conditionalFormatting>
  <conditionalFormatting sqref="X22">
    <cfRule type="cellIs" dxfId="18905" priority="382" operator="lessThan">
      <formula>$C$4</formula>
    </cfRule>
  </conditionalFormatting>
  <conditionalFormatting sqref="X23">
    <cfRule type="cellIs" dxfId="18904" priority="383" operator="lessThan">
      <formula>$C$4</formula>
    </cfRule>
  </conditionalFormatting>
  <conditionalFormatting sqref="X24">
    <cfRule type="cellIs" dxfId="18903" priority="384" operator="lessThan">
      <formula>$C$4</formula>
    </cfRule>
  </conditionalFormatting>
  <conditionalFormatting sqref="X25">
    <cfRule type="cellIs" dxfId="18902" priority="385" operator="lessThan">
      <formula>$C$4</formula>
    </cfRule>
  </conditionalFormatting>
  <conditionalFormatting sqref="X26">
    <cfRule type="cellIs" dxfId="18901" priority="386" operator="lessThan">
      <formula>$C$4</formula>
    </cfRule>
  </conditionalFormatting>
  <conditionalFormatting sqref="X27">
    <cfRule type="cellIs" dxfId="18900" priority="387" operator="lessThan">
      <formula>$C$4</formula>
    </cfRule>
  </conditionalFormatting>
  <conditionalFormatting sqref="X28">
    <cfRule type="cellIs" dxfId="18899" priority="388" operator="lessThan">
      <formula>$C$4</formula>
    </cfRule>
  </conditionalFormatting>
  <conditionalFormatting sqref="X29">
    <cfRule type="cellIs" dxfId="18898" priority="389" operator="lessThan">
      <formula>$C$4</formula>
    </cfRule>
  </conditionalFormatting>
  <conditionalFormatting sqref="X30">
    <cfRule type="cellIs" dxfId="18897" priority="390" operator="lessThan">
      <formula>$C$4</formula>
    </cfRule>
  </conditionalFormatting>
  <conditionalFormatting sqref="X31">
    <cfRule type="cellIs" dxfId="18896" priority="391" operator="lessThan">
      <formula>$C$4</formula>
    </cfRule>
  </conditionalFormatting>
  <conditionalFormatting sqref="X32">
    <cfRule type="cellIs" dxfId="18895" priority="392" operator="lessThan">
      <formula>$C$4</formula>
    </cfRule>
  </conditionalFormatting>
  <conditionalFormatting sqref="X33">
    <cfRule type="cellIs" dxfId="18894" priority="393" operator="lessThan">
      <formula>$C$4</formula>
    </cfRule>
  </conditionalFormatting>
  <conditionalFormatting sqref="X34">
    <cfRule type="cellIs" dxfId="18893" priority="394" operator="lessThan">
      <formula>$C$4</formula>
    </cfRule>
  </conditionalFormatting>
  <conditionalFormatting sqref="X35">
    <cfRule type="cellIs" dxfId="18892" priority="395" operator="lessThan">
      <formula>$C$4</formula>
    </cfRule>
  </conditionalFormatting>
  <conditionalFormatting sqref="X36">
    <cfRule type="cellIs" dxfId="18891" priority="396" operator="lessThan">
      <formula>$C$4</formula>
    </cfRule>
  </conditionalFormatting>
  <conditionalFormatting sqref="X37">
    <cfRule type="cellIs" dxfId="18890" priority="397" operator="lessThan">
      <formula>$C$4</formula>
    </cfRule>
  </conditionalFormatting>
  <conditionalFormatting sqref="X38">
    <cfRule type="cellIs" dxfId="18889" priority="398" operator="lessThan">
      <formula>$C$4</formula>
    </cfRule>
  </conditionalFormatting>
  <conditionalFormatting sqref="X39">
    <cfRule type="cellIs" dxfId="18888" priority="399" operator="lessThan">
      <formula>$C$4</formula>
    </cfRule>
  </conditionalFormatting>
  <conditionalFormatting sqref="X40">
    <cfRule type="cellIs" dxfId="18887" priority="400" operator="lessThan">
      <formula>$C$4</formula>
    </cfRule>
  </conditionalFormatting>
  <conditionalFormatting sqref="X41">
    <cfRule type="cellIs" dxfId="18886" priority="401" operator="lessThan">
      <formula>$C$4</formula>
    </cfRule>
  </conditionalFormatting>
  <conditionalFormatting sqref="X42">
    <cfRule type="cellIs" dxfId="18885" priority="402" operator="lessThan">
      <formula>$C$4</formula>
    </cfRule>
  </conditionalFormatting>
  <conditionalFormatting sqref="X43">
    <cfRule type="cellIs" dxfId="18884" priority="403" operator="lessThan">
      <formula>$C$4</formula>
    </cfRule>
  </conditionalFormatting>
  <conditionalFormatting sqref="X44">
    <cfRule type="cellIs" dxfId="18883" priority="404" operator="lessThan">
      <formula>$C$4</formula>
    </cfRule>
  </conditionalFormatting>
  <conditionalFormatting sqref="BC11">
    <cfRule type="cellIs" dxfId="18882" priority="112" operator="lessThan">
      <formula>$C$4</formula>
    </cfRule>
  </conditionalFormatting>
  <conditionalFormatting sqref="BC12">
    <cfRule type="cellIs" dxfId="18881" priority="113" operator="lessThan">
      <formula>$C$4</formula>
    </cfRule>
  </conditionalFormatting>
  <conditionalFormatting sqref="BC13">
    <cfRule type="cellIs" dxfId="18880" priority="114" operator="lessThan">
      <formula>$C$4</formula>
    </cfRule>
  </conditionalFormatting>
  <conditionalFormatting sqref="BC14">
    <cfRule type="cellIs" dxfId="18879" priority="115" operator="lessThan">
      <formula>$C$4</formula>
    </cfRule>
  </conditionalFormatting>
  <conditionalFormatting sqref="BC15">
    <cfRule type="cellIs" dxfId="18878" priority="116" operator="lessThan">
      <formula>$C$4</formula>
    </cfRule>
  </conditionalFormatting>
  <conditionalFormatting sqref="BC16">
    <cfRule type="cellIs" dxfId="18877" priority="117" operator="lessThan">
      <formula>$C$4</formula>
    </cfRule>
  </conditionalFormatting>
  <conditionalFormatting sqref="BC17">
    <cfRule type="cellIs" dxfId="18876" priority="118" operator="lessThan">
      <formula>$C$4</formula>
    </cfRule>
  </conditionalFormatting>
  <conditionalFormatting sqref="BC18">
    <cfRule type="cellIs" dxfId="18875" priority="119" operator="lessThan">
      <formula>$C$4</formula>
    </cfRule>
  </conditionalFormatting>
  <conditionalFormatting sqref="BC19">
    <cfRule type="cellIs" dxfId="18874" priority="120" operator="lessThan">
      <formula>$C$4</formula>
    </cfRule>
  </conditionalFormatting>
  <conditionalFormatting sqref="BC20">
    <cfRule type="cellIs" dxfId="18873" priority="121" operator="lessThan">
      <formula>$C$4</formula>
    </cfRule>
  </conditionalFormatting>
  <conditionalFormatting sqref="BC21">
    <cfRule type="cellIs" dxfId="18872" priority="122" operator="lessThan">
      <formula>$C$4</formula>
    </cfRule>
  </conditionalFormatting>
  <conditionalFormatting sqref="BC22">
    <cfRule type="cellIs" dxfId="18871" priority="123" operator="lessThan">
      <formula>$C$4</formula>
    </cfRule>
  </conditionalFormatting>
  <conditionalFormatting sqref="BC23">
    <cfRule type="cellIs" dxfId="18870" priority="124" operator="lessThan">
      <formula>$C$4</formula>
    </cfRule>
  </conditionalFormatting>
  <conditionalFormatting sqref="BC24">
    <cfRule type="cellIs" dxfId="18869" priority="125" operator="lessThan">
      <formula>$C$4</formula>
    </cfRule>
  </conditionalFormatting>
  <conditionalFormatting sqref="BC25">
    <cfRule type="cellIs" dxfId="18868" priority="126" operator="lessThan">
      <formula>$C$4</formula>
    </cfRule>
  </conditionalFormatting>
  <conditionalFormatting sqref="BC26">
    <cfRule type="cellIs" dxfId="18867" priority="127" operator="lessThan">
      <formula>$C$4</formula>
    </cfRule>
  </conditionalFormatting>
  <conditionalFormatting sqref="BC27">
    <cfRule type="cellIs" dxfId="18866" priority="128" operator="lessThan">
      <formula>$C$4</formula>
    </cfRule>
  </conditionalFormatting>
  <conditionalFormatting sqref="BC28">
    <cfRule type="cellIs" dxfId="18865" priority="129" operator="lessThan">
      <formula>$C$4</formula>
    </cfRule>
  </conditionalFormatting>
  <conditionalFormatting sqref="BC29">
    <cfRule type="cellIs" dxfId="18864" priority="130" operator="lessThan">
      <formula>$C$4</formula>
    </cfRule>
  </conditionalFormatting>
  <conditionalFormatting sqref="BC30">
    <cfRule type="cellIs" dxfId="18863" priority="131" operator="lessThan">
      <formula>$C$4</formula>
    </cfRule>
  </conditionalFormatting>
  <conditionalFormatting sqref="BC31">
    <cfRule type="cellIs" dxfId="18862" priority="132" operator="lessThan">
      <formula>$C$4</formula>
    </cfRule>
  </conditionalFormatting>
  <conditionalFormatting sqref="BC32">
    <cfRule type="cellIs" dxfId="18861" priority="133" operator="lessThan">
      <formula>$C$4</formula>
    </cfRule>
  </conditionalFormatting>
  <conditionalFormatting sqref="BC33">
    <cfRule type="cellIs" dxfId="18860" priority="134" operator="lessThan">
      <formula>$C$4</formula>
    </cfRule>
  </conditionalFormatting>
  <conditionalFormatting sqref="BC34">
    <cfRule type="cellIs" dxfId="18859" priority="135" operator="lessThan">
      <formula>$C$4</formula>
    </cfRule>
  </conditionalFormatting>
  <conditionalFormatting sqref="BC35">
    <cfRule type="cellIs" dxfId="18858" priority="136" operator="lessThan">
      <formula>$C$4</formula>
    </cfRule>
  </conditionalFormatting>
  <conditionalFormatting sqref="BC36">
    <cfRule type="cellIs" dxfId="18857" priority="137" operator="lessThan">
      <formula>$C$4</formula>
    </cfRule>
  </conditionalFormatting>
  <conditionalFormatting sqref="BC37">
    <cfRule type="cellIs" dxfId="18856" priority="138" operator="lessThan">
      <formula>$C$4</formula>
    </cfRule>
  </conditionalFormatting>
  <conditionalFormatting sqref="BC38">
    <cfRule type="cellIs" dxfId="18855" priority="139" operator="lessThan">
      <formula>$C$4</formula>
    </cfRule>
  </conditionalFormatting>
  <conditionalFormatting sqref="BC39">
    <cfRule type="cellIs" dxfId="18854" priority="140" operator="lessThan">
      <formula>$C$4</formula>
    </cfRule>
  </conditionalFormatting>
  <conditionalFormatting sqref="BC40">
    <cfRule type="cellIs" dxfId="18853" priority="141" operator="lessThan">
      <formula>$C$4</formula>
    </cfRule>
  </conditionalFormatting>
  <conditionalFormatting sqref="BC41">
    <cfRule type="cellIs" dxfId="18852" priority="142" operator="lessThan">
      <formula>$C$4</formula>
    </cfRule>
  </conditionalFormatting>
  <conditionalFormatting sqref="BC42">
    <cfRule type="cellIs" dxfId="18851" priority="143" operator="lessThan">
      <formula>$C$4</formula>
    </cfRule>
  </conditionalFormatting>
  <conditionalFormatting sqref="BC43">
    <cfRule type="cellIs" dxfId="18850" priority="144" operator="lessThan">
      <formula>$C$4</formula>
    </cfRule>
  </conditionalFormatting>
  <conditionalFormatting sqref="BC44">
    <cfRule type="cellIs" dxfId="18849" priority="145" operator="lessThan">
      <formula>$C$4</formula>
    </cfRule>
  </conditionalFormatting>
  <conditionalFormatting sqref="BD11">
    <cfRule type="cellIs" dxfId="18848" priority="146" operator="lessThan">
      <formula>$C$4</formula>
    </cfRule>
  </conditionalFormatting>
  <conditionalFormatting sqref="BD12">
    <cfRule type="cellIs" dxfId="18847" priority="147" operator="lessThan">
      <formula>$C$4</formula>
    </cfRule>
  </conditionalFormatting>
  <conditionalFormatting sqref="BD13">
    <cfRule type="cellIs" dxfId="18846" priority="148" operator="lessThan">
      <formula>$C$4</formula>
    </cfRule>
  </conditionalFormatting>
  <conditionalFormatting sqref="BD14">
    <cfRule type="cellIs" dxfId="18845" priority="149" operator="lessThan">
      <formula>$C$4</formula>
    </cfRule>
  </conditionalFormatting>
  <conditionalFormatting sqref="BD15">
    <cfRule type="cellIs" dxfId="18844" priority="150" operator="lessThan">
      <formula>$C$4</formula>
    </cfRule>
  </conditionalFormatting>
  <conditionalFormatting sqref="BD16">
    <cfRule type="cellIs" dxfId="18843" priority="151" operator="lessThan">
      <formula>$C$4</formula>
    </cfRule>
  </conditionalFormatting>
  <conditionalFormatting sqref="BD17">
    <cfRule type="cellIs" dxfId="18842" priority="152" operator="lessThan">
      <formula>$C$4</formula>
    </cfRule>
  </conditionalFormatting>
  <conditionalFormatting sqref="BD18">
    <cfRule type="cellIs" dxfId="18841" priority="153" operator="lessThan">
      <formula>$C$4</formula>
    </cfRule>
  </conditionalFormatting>
  <conditionalFormatting sqref="BD19">
    <cfRule type="cellIs" dxfId="18840" priority="154" operator="lessThan">
      <formula>$C$4</formula>
    </cfRule>
  </conditionalFormatting>
  <conditionalFormatting sqref="BD20">
    <cfRule type="cellIs" dxfId="18839" priority="155" operator="lessThan">
      <formula>$C$4</formula>
    </cfRule>
  </conditionalFormatting>
  <conditionalFormatting sqref="BD21">
    <cfRule type="cellIs" dxfId="18838" priority="156" operator="lessThan">
      <formula>$C$4</formula>
    </cfRule>
  </conditionalFormatting>
  <conditionalFormatting sqref="BD22">
    <cfRule type="cellIs" dxfId="18837" priority="157" operator="lessThan">
      <formula>$C$4</formula>
    </cfRule>
  </conditionalFormatting>
  <conditionalFormatting sqref="BD23">
    <cfRule type="cellIs" dxfId="18836" priority="158" operator="lessThan">
      <formula>$C$4</formula>
    </cfRule>
  </conditionalFormatting>
  <conditionalFormatting sqref="BD24">
    <cfRule type="cellIs" dxfId="18835" priority="159" operator="lessThan">
      <formula>$C$4</formula>
    </cfRule>
  </conditionalFormatting>
  <conditionalFormatting sqref="BD25">
    <cfRule type="cellIs" dxfId="18834" priority="160" operator="lessThan">
      <formula>$C$4</formula>
    </cfRule>
  </conditionalFormatting>
  <conditionalFormatting sqref="BD26">
    <cfRule type="cellIs" dxfId="18833" priority="161" operator="lessThan">
      <formula>$C$4</formula>
    </cfRule>
  </conditionalFormatting>
  <conditionalFormatting sqref="BD27">
    <cfRule type="cellIs" dxfId="18832" priority="162" operator="lessThan">
      <formula>$C$4</formula>
    </cfRule>
  </conditionalFormatting>
  <conditionalFormatting sqref="BD28">
    <cfRule type="cellIs" dxfId="18831" priority="163" operator="lessThan">
      <formula>$C$4</formula>
    </cfRule>
  </conditionalFormatting>
  <conditionalFormatting sqref="BD29">
    <cfRule type="cellIs" dxfId="18830" priority="164" operator="lessThan">
      <formula>$C$4</formula>
    </cfRule>
  </conditionalFormatting>
  <conditionalFormatting sqref="BD30">
    <cfRule type="cellIs" dxfId="18829" priority="165" operator="lessThan">
      <formula>$C$4</formula>
    </cfRule>
  </conditionalFormatting>
  <conditionalFormatting sqref="BD31">
    <cfRule type="cellIs" dxfId="18828" priority="166" operator="lessThan">
      <formula>$C$4</formula>
    </cfRule>
  </conditionalFormatting>
  <conditionalFormatting sqref="BD32">
    <cfRule type="cellIs" dxfId="18827" priority="167" operator="lessThan">
      <formula>$C$4</formula>
    </cfRule>
  </conditionalFormatting>
  <conditionalFormatting sqref="BD33">
    <cfRule type="cellIs" dxfId="18826" priority="168" operator="lessThan">
      <formula>$C$4</formula>
    </cfRule>
  </conditionalFormatting>
  <conditionalFormatting sqref="BD34">
    <cfRule type="cellIs" dxfId="18825" priority="169" operator="lessThan">
      <formula>$C$4</formula>
    </cfRule>
  </conditionalFormatting>
  <conditionalFormatting sqref="BD35">
    <cfRule type="cellIs" dxfId="18824" priority="170" operator="lessThan">
      <formula>$C$4</formula>
    </cfRule>
  </conditionalFormatting>
  <conditionalFormatting sqref="BD36">
    <cfRule type="cellIs" dxfId="18823" priority="171" operator="lessThan">
      <formula>$C$4</formula>
    </cfRule>
  </conditionalFormatting>
  <conditionalFormatting sqref="BD37">
    <cfRule type="cellIs" dxfId="18822" priority="172" operator="lessThan">
      <formula>$C$4</formula>
    </cfRule>
  </conditionalFormatting>
  <conditionalFormatting sqref="BD38">
    <cfRule type="cellIs" dxfId="18821" priority="173" operator="lessThan">
      <formula>$C$4</formula>
    </cfRule>
  </conditionalFormatting>
  <conditionalFormatting sqref="BD39">
    <cfRule type="cellIs" dxfId="18820" priority="174" operator="lessThan">
      <formula>$C$4</formula>
    </cfRule>
  </conditionalFormatting>
  <conditionalFormatting sqref="BD40">
    <cfRule type="cellIs" dxfId="18819" priority="175" operator="lessThan">
      <formula>$C$4</formula>
    </cfRule>
  </conditionalFormatting>
  <conditionalFormatting sqref="BD41">
    <cfRule type="cellIs" dxfId="18818" priority="176" operator="lessThan">
      <formula>$C$4</formula>
    </cfRule>
  </conditionalFormatting>
  <conditionalFormatting sqref="BD42">
    <cfRule type="cellIs" dxfId="18817" priority="177" operator="lessThan">
      <formula>$C$4</formula>
    </cfRule>
  </conditionalFormatting>
  <conditionalFormatting sqref="BD43">
    <cfRule type="cellIs" dxfId="18816" priority="178" operator="lessThan">
      <formula>$C$4</formula>
    </cfRule>
  </conditionalFormatting>
  <conditionalFormatting sqref="BD44">
    <cfRule type="cellIs" dxfId="18815" priority="179" operator="lessThan">
      <formula>$C$4</formula>
    </cfRule>
  </conditionalFormatting>
  <conditionalFormatting sqref="BF11">
    <cfRule type="cellIs" dxfId="18814" priority="180" operator="lessThan">
      <formula>$C$4</formula>
    </cfRule>
  </conditionalFormatting>
  <conditionalFormatting sqref="BF12">
    <cfRule type="cellIs" dxfId="18813" priority="181" operator="lessThan">
      <formula>$C$4</formula>
    </cfRule>
  </conditionalFormatting>
  <conditionalFormatting sqref="BF13">
    <cfRule type="cellIs" dxfId="18812" priority="182" operator="lessThan">
      <formula>$C$4</formula>
    </cfRule>
  </conditionalFormatting>
  <conditionalFormatting sqref="BF14">
    <cfRule type="cellIs" dxfId="18811" priority="183" operator="lessThan">
      <formula>$C$4</formula>
    </cfRule>
  </conditionalFormatting>
  <conditionalFormatting sqref="BF15">
    <cfRule type="cellIs" dxfId="18810" priority="184" operator="lessThan">
      <formula>$C$4</formula>
    </cfRule>
  </conditionalFormatting>
  <conditionalFormatting sqref="BF16">
    <cfRule type="cellIs" dxfId="18809" priority="185" operator="lessThan">
      <formula>$C$4</formula>
    </cfRule>
  </conditionalFormatting>
  <conditionalFormatting sqref="BF17">
    <cfRule type="cellIs" dxfId="18808" priority="186" operator="lessThan">
      <formula>$C$4</formula>
    </cfRule>
  </conditionalFormatting>
  <conditionalFormatting sqref="BF18">
    <cfRule type="cellIs" dxfId="18807" priority="187" operator="lessThan">
      <formula>$C$4</formula>
    </cfRule>
  </conditionalFormatting>
  <conditionalFormatting sqref="BF19">
    <cfRule type="cellIs" dxfId="18806" priority="188" operator="lessThan">
      <formula>$C$4</formula>
    </cfRule>
  </conditionalFormatting>
  <conditionalFormatting sqref="BF20">
    <cfRule type="cellIs" dxfId="18805" priority="189" operator="lessThan">
      <formula>$C$4</formula>
    </cfRule>
  </conditionalFormatting>
  <conditionalFormatting sqref="BF21">
    <cfRule type="cellIs" dxfId="18804" priority="190" operator="lessThan">
      <formula>$C$4</formula>
    </cfRule>
  </conditionalFormatting>
  <conditionalFormatting sqref="BF22">
    <cfRule type="cellIs" dxfId="18803" priority="191" operator="lessThan">
      <formula>$C$4</formula>
    </cfRule>
  </conditionalFormatting>
  <conditionalFormatting sqref="BF23">
    <cfRule type="cellIs" dxfId="18802" priority="192" operator="lessThan">
      <formula>$C$4</formula>
    </cfRule>
  </conditionalFormatting>
  <conditionalFormatting sqref="BF24">
    <cfRule type="cellIs" dxfId="18801" priority="193" operator="lessThan">
      <formula>$C$4</formula>
    </cfRule>
  </conditionalFormatting>
  <conditionalFormatting sqref="BF25">
    <cfRule type="cellIs" dxfId="18800" priority="194" operator="lessThan">
      <formula>$C$4</formula>
    </cfRule>
  </conditionalFormatting>
  <conditionalFormatting sqref="BF26">
    <cfRule type="cellIs" dxfId="18799" priority="195" operator="lessThan">
      <formula>$C$4</formula>
    </cfRule>
  </conditionalFormatting>
  <conditionalFormatting sqref="BF27">
    <cfRule type="cellIs" dxfId="18798" priority="196" operator="lessThan">
      <formula>$C$4</formula>
    </cfRule>
  </conditionalFormatting>
  <conditionalFormatting sqref="BF28">
    <cfRule type="cellIs" dxfId="18797" priority="197" operator="lessThan">
      <formula>$C$4</formula>
    </cfRule>
  </conditionalFormatting>
  <conditionalFormatting sqref="BF29">
    <cfRule type="cellIs" dxfId="18796" priority="198" operator="lessThan">
      <formula>$C$4</formula>
    </cfRule>
  </conditionalFormatting>
  <conditionalFormatting sqref="BF30">
    <cfRule type="cellIs" dxfId="18795" priority="199" operator="lessThan">
      <formula>$C$4</formula>
    </cfRule>
  </conditionalFormatting>
  <conditionalFormatting sqref="BF31">
    <cfRule type="cellIs" dxfId="18794" priority="200" operator="lessThan">
      <formula>$C$4</formula>
    </cfRule>
  </conditionalFormatting>
  <conditionalFormatting sqref="BF32">
    <cfRule type="cellIs" dxfId="18793" priority="201" operator="lessThan">
      <formula>$C$4</formula>
    </cfRule>
  </conditionalFormatting>
  <conditionalFormatting sqref="BF33">
    <cfRule type="cellIs" dxfId="18792" priority="202" operator="lessThan">
      <formula>$C$4</formula>
    </cfRule>
  </conditionalFormatting>
  <conditionalFormatting sqref="BF34">
    <cfRule type="cellIs" dxfId="18791" priority="203" operator="lessThan">
      <formula>$C$4</formula>
    </cfRule>
  </conditionalFormatting>
  <conditionalFormatting sqref="BF35">
    <cfRule type="cellIs" dxfId="18790" priority="204" operator="lessThan">
      <formula>$C$4</formula>
    </cfRule>
  </conditionalFormatting>
  <conditionalFormatting sqref="BF36">
    <cfRule type="cellIs" dxfId="18789" priority="205" operator="lessThan">
      <formula>$C$4</formula>
    </cfRule>
  </conditionalFormatting>
  <conditionalFormatting sqref="BF37">
    <cfRule type="cellIs" dxfId="18788" priority="206" operator="lessThan">
      <formula>$C$4</formula>
    </cfRule>
  </conditionalFormatting>
  <conditionalFormatting sqref="BF38">
    <cfRule type="cellIs" dxfId="18787" priority="207" operator="lessThan">
      <formula>$C$4</formula>
    </cfRule>
  </conditionalFormatting>
  <conditionalFormatting sqref="BF39">
    <cfRule type="cellIs" dxfId="18786" priority="208" operator="lessThan">
      <formula>$C$4</formula>
    </cfRule>
  </conditionalFormatting>
  <conditionalFormatting sqref="BF40">
    <cfRule type="cellIs" dxfId="18785" priority="209" operator="lessThan">
      <formula>$C$4</formula>
    </cfRule>
  </conditionalFormatting>
  <conditionalFormatting sqref="BF41">
    <cfRule type="cellIs" dxfId="18784" priority="210" operator="lessThan">
      <formula>$C$4</formula>
    </cfRule>
  </conditionalFormatting>
  <conditionalFormatting sqref="BF42">
    <cfRule type="cellIs" dxfId="18783" priority="211" operator="lessThan">
      <formula>$C$4</formula>
    </cfRule>
  </conditionalFormatting>
  <conditionalFormatting sqref="BF43">
    <cfRule type="cellIs" dxfId="18782" priority="212" operator="lessThan">
      <formula>$C$4</formula>
    </cfRule>
  </conditionalFormatting>
  <conditionalFormatting sqref="BF44">
    <cfRule type="cellIs" dxfId="18781" priority="213" operator="lessThan">
      <formula>$C$4</formula>
    </cfRule>
  </conditionalFormatting>
  <conditionalFormatting sqref="BG11">
    <cfRule type="cellIs" dxfId="18780" priority="214" operator="lessThan">
      <formula>$C$4</formula>
    </cfRule>
  </conditionalFormatting>
  <conditionalFormatting sqref="BG12">
    <cfRule type="cellIs" dxfId="18779" priority="215" operator="lessThan">
      <formula>$C$4</formula>
    </cfRule>
  </conditionalFormatting>
  <conditionalFormatting sqref="BG13">
    <cfRule type="cellIs" dxfId="18778" priority="216" operator="lessThan">
      <formula>$C$4</formula>
    </cfRule>
  </conditionalFormatting>
  <conditionalFormatting sqref="BG14">
    <cfRule type="cellIs" dxfId="18777" priority="217" operator="lessThan">
      <formula>$C$4</formula>
    </cfRule>
  </conditionalFormatting>
  <conditionalFormatting sqref="BG15">
    <cfRule type="cellIs" dxfId="18776" priority="218" operator="lessThan">
      <formula>$C$4</formula>
    </cfRule>
  </conditionalFormatting>
  <conditionalFormatting sqref="BG16">
    <cfRule type="cellIs" dxfId="18775" priority="219" operator="lessThan">
      <formula>$C$4</formula>
    </cfRule>
  </conditionalFormatting>
  <conditionalFormatting sqref="BG17">
    <cfRule type="cellIs" dxfId="18774" priority="220" operator="lessThan">
      <formula>$C$4</formula>
    </cfRule>
  </conditionalFormatting>
  <conditionalFormatting sqref="BG18">
    <cfRule type="cellIs" dxfId="18773" priority="221" operator="lessThan">
      <formula>$C$4</formula>
    </cfRule>
  </conditionalFormatting>
  <conditionalFormatting sqref="BG19">
    <cfRule type="cellIs" dxfId="18772" priority="222" operator="lessThan">
      <formula>$C$4</formula>
    </cfRule>
  </conditionalFormatting>
  <conditionalFormatting sqref="BG20">
    <cfRule type="cellIs" dxfId="18771" priority="223" operator="lessThan">
      <formula>$C$4</formula>
    </cfRule>
  </conditionalFormatting>
  <conditionalFormatting sqref="BG21">
    <cfRule type="cellIs" dxfId="18770" priority="224" operator="lessThan">
      <formula>$C$4</formula>
    </cfRule>
  </conditionalFormatting>
  <conditionalFormatting sqref="BG22">
    <cfRule type="cellIs" dxfId="18769" priority="225" operator="lessThan">
      <formula>$C$4</formula>
    </cfRule>
  </conditionalFormatting>
  <conditionalFormatting sqref="BG23">
    <cfRule type="cellIs" dxfId="18768" priority="226" operator="lessThan">
      <formula>$C$4</formula>
    </cfRule>
  </conditionalFormatting>
  <conditionalFormatting sqref="BG24">
    <cfRule type="cellIs" dxfId="18767" priority="227" operator="lessThan">
      <formula>$C$4</formula>
    </cfRule>
  </conditionalFormatting>
  <conditionalFormatting sqref="BG25">
    <cfRule type="cellIs" dxfId="18766" priority="228" operator="lessThan">
      <formula>$C$4</formula>
    </cfRule>
  </conditionalFormatting>
  <conditionalFormatting sqref="BG26">
    <cfRule type="cellIs" dxfId="18765" priority="229" operator="lessThan">
      <formula>$C$4</formula>
    </cfRule>
  </conditionalFormatting>
  <conditionalFormatting sqref="BG27">
    <cfRule type="cellIs" dxfId="18764" priority="230" operator="lessThan">
      <formula>$C$4</formula>
    </cfRule>
  </conditionalFormatting>
  <conditionalFormatting sqref="BG28">
    <cfRule type="cellIs" dxfId="18763" priority="231" operator="lessThan">
      <formula>$C$4</formula>
    </cfRule>
  </conditionalFormatting>
  <conditionalFormatting sqref="BG29">
    <cfRule type="cellIs" dxfId="18762" priority="232" operator="lessThan">
      <formula>$C$4</formula>
    </cfRule>
  </conditionalFormatting>
  <conditionalFormatting sqref="BG30">
    <cfRule type="cellIs" dxfId="18761" priority="233" operator="lessThan">
      <formula>$C$4</formula>
    </cfRule>
  </conditionalFormatting>
  <conditionalFormatting sqref="BG31">
    <cfRule type="cellIs" dxfId="18760" priority="234" operator="lessThan">
      <formula>$C$4</formula>
    </cfRule>
  </conditionalFormatting>
  <conditionalFormatting sqref="BG32">
    <cfRule type="cellIs" dxfId="18759" priority="235" operator="lessThan">
      <formula>$C$4</formula>
    </cfRule>
  </conditionalFormatting>
  <conditionalFormatting sqref="BG33">
    <cfRule type="cellIs" dxfId="18758" priority="236" operator="lessThan">
      <formula>$C$4</formula>
    </cfRule>
  </conditionalFormatting>
  <conditionalFormatting sqref="BG34">
    <cfRule type="cellIs" dxfId="18757" priority="237" operator="lessThan">
      <formula>$C$4</formula>
    </cfRule>
  </conditionalFormatting>
  <conditionalFormatting sqref="BG35">
    <cfRule type="cellIs" dxfId="18756" priority="238" operator="lessThan">
      <formula>$C$4</formula>
    </cfRule>
  </conditionalFormatting>
  <conditionalFormatting sqref="BG36">
    <cfRule type="cellIs" dxfId="18755" priority="239" operator="lessThan">
      <formula>$C$4</formula>
    </cfRule>
  </conditionalFormatting>
  <conditionalFormatting sqref="BG37">
    <cfRule type="cellIs" dxfId="18754" priority="240" operator="lessThan">
      <formula>$C$4</formula>
    </cfRule>
  </conditionalFormatting>
  <conditionalFormatting sqref="BG38">
    <cfRule type="cellIs" dxfId="18753" priority="241" operator="lessThan">
      <formula>$C$4</formula>
    </cfRule>
  </conditionalFormatting>
  <conditionalFormatting sqref="BG39">
    <cfRule type="cellIs" dxfId="18752" priority="242" operator="lessThan">
      <formula>$C$4</formula>
    </cfRule>
  </conditionalFormatting>
  <conditionalFormatting sqref="BG40">
    <cfRule type="cellIs" dxfId="18751" priority="243" operator="lessThan">
      <formula>$C$4</formula>
    </cfRule>
  </conditionalFormatting>
  <conditionalFormatting sqref="BG41">
    <cfRule type="cellIs" dxfId="18750" priority="244" operator="lessThan">
      <formula>$C$4</formula>
    </cfRule>
  </conditionalFormatting>
  <conditionalFormatting sqref="BG42">
    <cfRule type="cellIs" dxfId="18749" priority="245" operator="lessThan">
      <formula>$C$4</formula>
    </cfRule>
  </conditionalFormatting>
  <conditionalFormatting sqref="BG43">
    <cfRule type="cellIs" dxfId="18748" priority="246" operator="lessThan">
      <formula>$C$4</formula>
    </cfRule>
  </conditionalFormatting>
  <conditionalFormatting sqref="BG44">
    <cfRule type="cellIs" dxfId="18747" priority="247" operator="lessThan">
      <formula>$C$4</formula>
    </cfRule>
  </conditionalFormatting>
  <conditionalFormatting sqref="BB11:BB44">
    <cfRule type="cellIs" dxfId="18746" priority="111" operator="lessThan">
      <formula>$C$4</formula>
    </cfRule>
  </conditionalFormatting>
  <conditionalFormatting sqref="BE11:BE44">
    <cfRule type="cellIs" dxfId="18745" priority="110" operator="lessThan">
      <formula>$C$4</formula>
    </cfRule>
  </conditionalFormatting>
  <conditionalFormatting sqref="BH11:BH44">
    <cfRule type="cellIs" dxfId="18744" priority="109" operator="lessThan">
      <formula>$C$4</formula>
    </cfRule>
  </conditionalFormatting>
  <conditionalFormatting sqref="AG11">
    <cfRule type="cellIs" dxfId="18743" priority="75" operator="lessThan">
      <formula>$C$4</formula>
    </cfRule>
  </conditionalFormatting>
  <conditionalFormatting sqref="AG12">
    <cfRule type="cellIs" dxfId="18742" priority="76" operator="lessThan">
      <formula>$C$4</formula>
    </cfRule>
  </conditionalFormatting>
  <conditionalFormatting sqref="AG13">
    <cfRule type="cellIs" dxfId="18741" priority="77" operator="lessThan">
      <formula>$C$4</formula>
    </cfRule>
  </conditionalFormatting>
  <conditionalFormatting sqref="AG14">
    <cfRule type="cellIs" dxfId="18740" priority="78" operator="lessThan">
      <formula>$C$4</formula>
    </cfRule>
  </conditionalFormatting>
  <conditionalFormatting sqref="AG15">
    <cfRule type="cellIs" dxfId="18739" priority="79" operator="lessThan">
      <formula>$C$4</formula>
    </cfRule>
  </conditionalFormatting>
  <conditionalFormatting sqref="AG16">
    <cfRule type="cellIs" dxfId="18738" priority="80" operator="lessThan">
      <formula>$C$4</formula>
    </cfRule>
  </conditionalFormatting>
  <conditionalFormatting sqref="AG17">
    <cfRule type="cellIs" dxfId="18737" priority="81" operator="lessThan">
      <formula>$C$4</formula>
    </cfRule>
  </conditionalFormatting>
  <conditionalFormatting sqref="AG18">
    <cfRule type="cellIs" dxfId="18736" priority="82" operator="lessThan">
      <formula>$C$4</formula>
    </cfRule>
  </conditionalFormatting>
  <conditionalFormatting sqref="AG19">
    <cfRule type="cellIs" dxfId="18735" priority="83" operator="lessThan">
      <formula>$C$4</formula>
    </cfRule>
  </conditionalFormatting>
  <conditionalFormatting sqref="AG20">
    <cfRule type="cellIs" dxfId="18734" priority="84" operator="lessThan">
      <formula>$C$4</formula>
    </cfRule>
  </conditionalFormatting>
  <conditionalFormatting sqref="AG21">
    <cfRule type="cellIs" dxfId="18733" priority="85" operator="lessThan">
      <formula>$C$4</formula>
    </cfRule>
  </conditionalFormatting>
  <conditionalFormatting sqref="AG22">
    <cfRule type="cellIs" dxfId="18732" priority="86" operator="lessThan">
      <formula>$C$4</formula>
    </cfRule>
  </conditionalFormatting>
  <conditionalFormatting sqref="AG23">
    <cfRule type="cellIs" dxfId="18731" priority="87" operator="lessThan">
      <formula>$C$4</formula>
    </cfRule>
  </conditionalFormatting>
  <conditionalFormatting sqref="AG24">
    <cfRule type="cellIs" dxfId="18730" priority="88" operator="lessThan">
      <formula>$C$4</formula>
    </cfRule>
  </conditionalFormatting>
  <conditionalFormatting sqref="AG25">
    <cfRule type="cellIs" dxfId="18729" priority="89" operator="lessThan">
      <formula>$C$4</formula>
    </cfRule>
  </conditionalFormatting>
  <conditionalFormatting sqref="AG26">
    <cfRule type="cellIs" dxfId="18728" priority="90" operator="lessThan">
      <formula>$C$4</formula>
    </cfRule>
  </conditionalFormatting>
  <conditionalFormatting sqref="AG27">
    <cfRule type="cellIs" dxfId="18727" priority="91" operator="lessThan">
      <formula>$C$4</formula>
    </cfRule>
  </conditionalFormatting>
  <conditionalFormatting sqref="AG28">
    <cfRule type="cellIs" dxfId="18726" priority="92" operator="lessThan">
      <formula>$C$4</formula>
    </cfRule>
  </conditionalFormatting>
  <conditionalFormatting sqref="AG29">
    <cfRule type="cellIs" dxfId="18725" priority="93" operator="lessThan">
      <formula>$C$4</formula>
    </cfRule>
  </conditionalFormatting>
  <conditionalFormatting sqref="AG30">
    <cfRule type="cellIs" dxfId="18724" priority="94" operator="lessThan">
      <formula>$C$4</formula>
    </cfRule>
  </conditionalFormatting>
  <conditionalFormatting sqref="AG31">
    <cfRule type="cellIs" dxfId="18723" priority="95" operator="lessThan">
      <formula>$C$4</formula>
    </cfRule>
  </conditionalFormatting>
  <conditionalFormatting sqref="AG32">
    <cfRule type="cellIs" dxfId="18722" priority="96" operator="lessThan">
      <formula>$C$4</formula>
    </cfRule>
  </conditionalFormatting>
  <conditionalFormatting sqref="AG33">
    <cfRule type="cellIs" dxfId="18721" priority="97" operator="lessThan">
      <formula>$C$4</formula>
    </cfRule>
  </conditionalFormatting>
  <conditionalFormatting sqref="AG34">
    <cfRule type="cellIs" dxfId="18720" priority="98" operator="lessThan">
      <formula>$C$4</formula>
    </cfRule>
  </conditionalFormatting>
  <conditionalFormatting sqref="AG35">
    <cfRule type="cellIs" dxfId="18719" priority="99" operator="lessThan">
      <formula>$C$4</formula>
    </cfRule>
  </conditionalFormatting>
  <conditionalFormatting sqref="AG36">
    <cfRule type="cellIs" dxfId="18718" priority="100" operator="lessThan">
      <formula>$C$4</formula>
    </cfRule>
  </conditionalFormatting>
  <conditionalFormatting sqref="AG37">
    <cfRule type="cellIs" dxfId="18717" priority="101" operator="lessThan">
      <formula>$C$4</formula>
    </cfRule>
  </conditionalFormatting>
  <conditionalFormatting sqref="AG38">
    <cfRule type="cellIs" dxfId="18716" priority="102" operator="lessThan">
      <formula>$C$4</formula>
    </cfRule>
  </conditionalFormatting>
  <conditionalFormatting sqref="AG39">
    <cfRule type="cellIs" dxfId="18715" priority="103" operator="lessThan">
      <formula>$C$4</formula>
    </cfRule>
  </conditionalFormatting>
  <conditionalFormatting sqref="AG40">
    <cfRule type="cellIs" dxfId="18714" priority="104" operator="lessThan">
      <formula>$C$4</formula>
    </cfRule>
  </conditionalFormatting>
  <conditionalFormatting sqref="AG41">
    <cfRule type="cellIs" dxfId="18713" priority="105" operator="lessThan">
      <formula>$C$4</formula>
    </cfRule>
  </conditionalFormatting>
  <conditionalFormatting sqref="AG42">
    <cfRule type="cellIs" dxfId="18712" priority="106" operator="lessThan">
      <formula>$C$4</formula>
    </cfRule>
  </conditionalFormatting>
  <conditionalFormatting sqref="AG43">
    <cfRule type="cellIs" dxfId="18711" priority="107" operator="lessThan">
      <formula>$C$4</formula>
    </cfRule>
  </conditionalFormatting>
  <conditionalFormatting sqref="AG44">
    <cfRule type="cellIs" dxfId="18710" priority="108" operator="lessThan">
      <formula>$C$4</formula>
    </cfRule>
  </conditionalFormatting>
  <conditionalFormatting sqref="CO15">
    <cfRule type="cellIs" dxfId="18709" priority="74" operator="lessThan">
      <formula>1</formula>
    </cfRule>
  </conditionalFormatting>
  <conditionalFormatting sqref="CO16">
    <cfRule type="cellIs" dxfId="18708" priority="73" operator="lessThan">
      <formula>1</formula>
    </cfRule>
  </conditionalFormatting>
  <conditionalFormatting sqref="CO26">
    <cfRule type="cellIs" dxfId="71" priority="71" operator="lessThan">
      <formula>1</formula>
    </cfRule>
  </conditionalFormatting>
  <conditionalFormatting sqref="CO27">
    <cfRule type="cellIs" dxfId="70" priority="72" operator="lessThan">
      <formula>1</formula>
    </cfRule>
  </conditionalFormatting>
  <conditionalFormatting sqref="CO28">
    <cfRule type="cellIs" dxfId="69" priority="70" operator="lessThan">
      <formula>1</formula>
    </cfRule>
  </conditionalFormatting>
  <conditionalFormatting sqref="CO29">
    <cfRule type="cellIs" dxfId="68" priority="69" operator="lessThan">
      <formula>1</formula>
    </cfRule>
  </conditionalFormatting>
  <conditionalFormatting sqref="AI11">
    <cfRule type="cellIs" dxfId="67" priority="35" operator="lessThan">
      <formula>$C$4</formula>
    </cfRule>
  </conditionalFormatting>
  <conditionalFormatting sqref="AI12">
    <cfRule type="cellIs" dxfId="66" priority="36" operator="lessThan">
      <formula>$C$4</formula>
    </cfRule>
  </conditionalFormatting>
  <conditionalFormatting sqref="AI13">
    <cfRule type="cellIs" dxfId="65" priority="37" operator="lessThan">
      <formula>$C$4</formula>
    </cfRule>
  </conditionalFormatting>
  <conditionalFormatting sqref="AI14">
    <cfRule type="cellIs" dxfId="64" priority="38" operator="lessThan">
      <formula>$C$4</formula>
    </cfRule>
  </conditionalFormatting>
  <conditionalFormatting sqref="AI15">
    <cfRule type="cellIs" dxfId="63" priority="39" operator="lessThan">
      <formula>$C$4</formula>
    </cfRule>
  </conditionalFormatting>
  <conditionalFormatting sqref="AI16">
    <cfRule type="cellIs" dxfId="62" priority="40" operator="lessThan">
      <formula>$C$4</formula>
    </cfRule>
  </conditionalFormatting>
  <conditionalFormatting sqref="AI17">
    <cfRule type="cellIs" dxfId="61" priority="41" operator="lessThan">
      <formula>$C$4</formula>
    </cfRule>
  </conditionalFormatting>
  <conditionalFormatting sqref="AI18">
    <cfRule type="cellIs" dxfId="60" priority="42" operator="lessThan">
      <formula>$C$4</formula>
    </cfRule>
  </conditionalFormatting>
  <conditionalFormatting sqref="AI19">
    <cfRule type="cellIs" dxfId="59" priority="43" operator="lessThan">
      <formula>$C$4</formula>
    </cfRule>
  </conditionalFormatting>
  <conditionalFormatting sqref="AI20">
    <cfRule type="cellIs" dxfId="58" priority="44" operator="lessThan">
      <formula>$C$4</formula>
    </cfRule>
  </conditionalFormatting>
  <conditionalFormatting sqref="AI21">
    <cfRule type="cellIs" dxfId="57" priority="45" operator="lessThan">
      <formula>$C$4</formula>
    </cfRule>
  </conditionalFormatting>
  <conditionalFormatting sqref="AI22">
    <cfRule type="cellIs" dxfId="56" priority="46" operator="lessThan">
      <formula>$C$4</formula>
    </cfRule>
  </conditionalFormatting>
  <conditionalFormatting sqref="AI23">
    <cfRule type="cellIs" dxfId="55" priority="47" operator="lessThan">
      <formula>$C$4</formula>
    </cfRule>
  </conditionalFormatting>
  <conditionalFormatting sqref="AI24">
    <cfRule type="cellIs" dxfId="54" priority="48" operator="lessThan">
      <formula>$C$4</formula>
    </cfRule>
  </conditionalFormatting>
  <conditionalFormatting sqref="AI25">
    <cfRule type="cellIs" dxfId="53" priority="49" operator="lessThan">
      <formula>$C$4</formula>
    </cfRule>
  </conditionalFormatting>
  <conditionalFormatting sqref="AI26">
    <cfRule type="cellIs" dxfId="52" priority="50" operator="lessThan">
      <formula>$C$4</formula>
    </cfRule>
  </conditionalFormatting>
  <conditionalFormatting sqref="AI27">
    <cfRule type="cellIs" dxfId="51" priority="51" operator="lessThan">
      <formula>$C$4</formula>
    </cfRule>
  </conditionalFormatting>
  <conditionalFormatting sqref="AI28">
    <cfRule type="cellIs" dxfId="50" priority="52" operator="lessThan">
      <formula>$C$4</formula>
    </cfRule>
  </conditionalFormatting>
  <conditionalFormatting sqref="AI29">
    <cfRule type="cellIs" dxfId="49" priority="53" operator="lessThan">
      <formula>$C$4</formula>
    </cfRule>
  </conditionalFormatting>
  <conditionalFormatting sqref="AI30">
    <cfRule type="cellIs" dxfId="48" priority="54" operator="lessThan">
      <formula>$C$4</formula>
    </cfRule>
  </conditionalFormatting>
  <conditionalFormatting sqref="AI31">
    <cfRule type="cellIs" dxfId="47" priority="55" operator="lessThan">
      <formula>$C$4</formula>
    </cfRule>
  </conditionalFormatting>
  <conditionalFormatting sqref="AI32">
    <cfRule type="cellIs" dxfId="46" priority="56" operator="lessThan">
      <formula>$C$4</formula>
    </cfRule>
  </conditionalFormatting>
  <conditionalFormatting sqref="AI33">
    <cfRule type="cellIs" dxfId="45" priority="57" operator="lessThan">
      <formula>$C$4</formula>
    </cfRule>
  </conditionalFormatting>
  <conditionalFormatting sqref="AI34">
    <cfRule type="cellIs" dxfId="44" priority="58" operator="lessThan">
      <formula>$C$4</formula>
    </cfRule>
  </conditionalFormatting>
  <conditionalFormatting sqref="AI35">
    <cfRule type="cellIs" dxfId="43" priority="59" operator="lessThan">
      <formula>$C$4</formula>
    </cfRule>
  </conditionalFormatting>
  <conditionalFormatting sqref="AI36">
    <cfRule type="cellIs" dxfId="42" priority="60" operator="lessThan">
      <formula>$C$4</formula>
    </cfRule>
  </conditionalFormatting>
  <conditionalFormatting sqref="AI37">
    <cfRule type="cellIs" dxfId="41" priority="61" operator="lessThan">
      <formula>$C$4</formula>
    </cfRule>
  </conditionalFormatting>
  <conditionalFormatting sqref="AI38">
    <cfRule type="cellIs" dxfId="40" priority="62" operator="lessThan">
      <formula>$C$4</formula>
    </cfRule>
  </conditionalFormatting>
  <conditionalFormatting sqref="AI39">
    <cfRule type="cellIs" dxfId="39" priority="63" operator="lessThan">
      <formula>$C$4</formula>
    </cfRule>
  </conditionalFormatting>
  <conditionalFormatting sqref="AI40">
    <cfRule type="cellIs" dxfId="38" priority="64" operator="lessThan">
      <formula>$C$4</formula>
    </cfRule>
  </conditionalFormatting>
  <conditionalFormatting sqref="AI41">
    <cfRule type="cellIs" dxfId="37" priority="65" operator="lessThan">
      <formula>$C$4</formula>
    </cfRule>
  </conditionalFormatting>
  <conditionalFormatting sqref="AI42">
    <cfRule type="cellIs" dxfId="36" priority="66" operator="lessThan">
      <formula>$C$4</formula>
    </cfRule>
  </conditionalFormatting>
  <conditionalFormatting sqref="AI43">
    <cfRule type="cellIs" dxfId="35" priority="67" operator="lessThan">
      <formula>$C$4</formula>
    </cfRule>
  </conditionalFormatting>
  <conditionalFormatting sqref="AI44">
    <cfRule type="cellIs" dxfId="34" priority="68" operator="lessThan">
      <formula>$C$4</formula>
    </cfRule>
  </conditionalFormatting>
  <conditionalFormatting sqref="AL11">
    <cfRule type="cellIs" dxfId="33" priority="1" operator="lessThan">
      <formula>$C$4</formula>
    </cfRule>
  </conditionalFormatting>
  <conditionalFormatting sqref="AL12">
    <cfRule type="cellIs" dxfId="32" priority="2" operator="lessThan">
      <formula>$C$4</formula>
    </cfRule>
  </conditionalFormatting>
  <conditionalFormatting sqref="AL13">
    <cfRule type="cellIs" dxfId="31" priority="3" operator="lessThan">
      <formula>$C$4</formula>
    </cfRule>
  </conditionalFormatting>
  <conditionalFormatting sqref="AL14">
    <cfRule type="cellIs" dxfId="30" priority="4" operator="lessThan">
      <formula>$C$4</formula>
    </cfRule>
  </conditionalFormatting>
  <conditionalFormatting sqref="AL15">
    <cfRule type="cellIs" dxfId="29" priority="5" operator="lessThan">
      <formula>$C$4</formula>
    </cfRule>
  </conditionalFormatting>
  <conditionalFormatting sqref="AL16">
    <cfRule type="cellIs" dxfId="28" priority="6" operator="lessThan">
      <formula>$C$4</formula>
    </cfRule>
  </conditionalFormatting>
  <conditionalFormatting sqref="AL17">
    <cfRule type="cellIs" dxfId="27" priority="7" operator="lessThan">
      <formula>$C$4</formula>
    </cfRule>
  </conditionalFormatting>
  <conditionalFormatting sqref="AL18">
    <cfRule type="cellIs" dxfId="26" priority="8" operator="lessThan">
      <formula>$C$4</formula>
    </cfRule>
  </conditionalFormatting>
  <conditionalFormatting sqref="AL19">
    <cfRule type="cellIs" dxfId="25" priority="9" operator="lessThan">
      <formula>$C$4</formula>
    </cfRule>
  </conditionalFormatting>
  <conditionalFormatting sqref="AL20">
    <cfRule type="cellIs" dxfId="24" priority="10" operator="lessThan">
      <formula>$C$4</formula>
    </cfRule>
  </conditionalFormatting>
  <conditionalFormatting sqref="AL21">
    <cfRule type="cellIs" dxfId="23" priority="11" operator="lessThan">
      <formula>$C$4</formula>
    </cfRule>
  </conditionalFormatting>
  <conditionalFormatting sqref="AL22">
    <cfRule type="cellIs" dxfId="22" priority="12" operator="lessThan">
      <formula>$C$4</formula>
    </cfRule>
  </conditionalFormatting>
  <conditionalFormatting sqref="AL23">
    <cfRule type="cellIs" dxfId="21" priority="13" operator="lessThan">
      <formula>$C$4</formula>
    </cfRule>
  </conditionalFormatting>
  <conditionalFormatting sqref="AL24">
    <cfRule type="cellIs" dxfId="20" priority="14" operator="lessThan">
      <formula>$C$4</formula>
    </cfRule>
  </conditionalFormatting>
  <conditionalFormatting sqref="AL25">
    <cfRule type="cellIs" dxfId="19" priority="15" operator="lessThan">
      <formula>$C$4</formula>
    </cfRule>
  </conditionalFormatting>
  <conditionalFormatting sqref="AL26">
    <cfRule type="cellIs" dxfId="18" priority="16" operator="lessThan">
      <formula>$C$4</formula>
    </cfRule>
  </conditionalFormatting>
  <conditionalFormatting sqref="AL27">
    <cfRule type="cellIs" dxfId="17" priority="17" operator="lessThan">
      <formula>$C$4</formula>
    </cfRule>
  </conditionalFormatting>
  <conditionalFormatting sqref="AL28">
    <cfRule type="cellIs" dxfId="16" priority="18" operator="lessThan">
      <formula>$C$4</formula>
    </cfRule>
  </conditionalFormatting>
  <conditionalFormatting sqref="AL29">
    <cfRule type="cellIs" dxfId="15" priority="19" operator="lessThan">
      <formula>$C$4</formula>
    </cfRule>
  </conditionalFormatting>
  <conditionalFormatting sqref="AL30">
    <cfRule type="cellIs" dxfId="14" priority="20" operator="lessThan">
      <formula>$C$4</formula>
    </cfRule>
  </conditionalFormatting>
  <conditionalFormatting sqref="AL31">
    <cfRule type="cellIs" dxfId="13" priority="21" operator="lessThan">
      <formula>$C$4</formula>
    </cfRule>
  </conditionalFormatting>
  <conditionalFormatting sqref="AL32">
    <cfRule type="cellIs" dxfId="12" priority="22" operator="lessThan">
      <formula>$C$4</formula>
    </cfRule>
  </conditionalFormatting>
  <conditionalFormatting sqref="AL33">
    <cfRule type="cellIs" dxfId="11" priority="23" operator="lessThan">
      <formula>$C$4</formula>
    </cfRule>
  </conditionalFormatting>
  <conditionalFormatting sqref="AL34">
    <cfRule type="cellIs" dxfId="10" priority="24" operator="lessThan">
      <formula>$C$4</formula>
    </cfRule>
  </conditionalFormatting>
  <conditionalFormatting sqref="AL35">
    <cfRule type="cellIs" dxfId="9" priority="25" operator="lessThan">
      <formula>$C$4</formula>
    </cfRule>
  </conditionalFormatting>
  <conditionalFormatting sqref="AL36">
    <cfRule type="cellIs" dxfId="8" priority="26" operator="lessThan">
      <formula>$C$4</formula>
    </cfRule>
  </conditionalFormatting>
  <conditionalFormatting sqref="AL37">
    <cfRule type="cellIs" dxfId="7" priority="27" operator="lessThan">
      <formula>$C$4</formula>
    </cfRule>
  </conditionalFormatting>
  <conditionalFormatting sqref="AL38">
    <cfRule type="cellIs" dxfId="6" priority="28" operator="lessThan">
      <formula>$C$4</formula>
    </cfRule>
  </conditionalFormatting>
  <conditionalFormatting sqref="AL39">
    <cfRule type="cellIs" dxfId="5" priority="29" operator="lessThan">
      <formula>$C$4</formula>
    </cfRule>
  </conditionalFormatting>
  <conditionalFormatting sqref="AL40">
    <cfRule type="cellIs" dxfId="4" priority="30" operator="lessThan">
      <formula>$C$4</formula>
    </cfRule>
  </conditionalFormatting>
  <conditionalFormatting sqref="AL41">
    <cfRule type="cellIs" dxfId="3" priority="31" operator="lessThan">
      <formula>$C$4</formula>
    </cfRule>
  </conditionalFormatting>
  <conditionalFormatting sqref="AL42">
    <cfRule type="cellIs" dxfId="2" priority="32" operator="lessThan">
      <formula>$C$4</formula>
    </cfRule>
  </conditionalFormatting>
  <conditionalFormatting sqref="AL43">
    <cfRule type="cellIs" dxfId="1" priority="33" operator="lessThan">
      <formula>$C$4</formula>
    </cfRule>
  </conditionalFormatting>
  <conditionalFormatting sqref="AL44">
    <cfRule type="cellIs" dxfId="0" priority="34" operator="lessThan">
      <formula>$C$4</formula>
    </cfRule>
  </conditionalFormatting>
  <dataValidations count="879">
    <dataValidation type="decimal" allowBlank="1" showDropDown="1" showInputMessage="1" showErrorMessage="1" errorTitle="Masukan salah" error="Isian Anda salah!" promptTitle="Input yg diisikan" prompt="nilai angka antara 0 sampai 100." sqref="M11">
      <formula1>0</formula1>
      <formula2>100</formula2>
    </dataValidation>
    <dataValidation type="decimal" allowBlank="1" showDropDown="1" showInputMessage="1" showErrorMessage="1" errorTitle="Masukan salah" error="Isian Anda salah!" promptTitle="Input yg diisikan" prompt="nilai angka antara 0 sampai 100." sqref="M12">
      <formula1>0</formula1>
      <formula2>100</formula2>
    </dataValidation>
    <dataValidation type="decimal" allowBlank="1" showDropDown="1" showInputMessage="1" showErrorMessage="1" errorTitle="Masukan salah" error="Isian Anda salah!" promptTitle="Input yg diisikan" prompt="nilai angka antara 0 sampai 100." sqref="M13">
      <formula1>0</formula1>
      <formula2>100</formula2>
    </dataValidation>
    <dataValidation type="decimal" allowBlank="1" showDropDown="1" showInputMessage="1" showErrorMessage="1" errorTitle="Masukan salah" error="Isian Anda salah!" promptTitle="Input yg diisikan" prompt="nilai angka antara 0 sampai 100." sqref="M14">
      <formula1>0</formula1>
      <formula2>100</formula2>
    </dataValidation>
    <dataValidation type="decimal" allowBlank="1" showDropDown="1" showInputMessage="1" showErrorMessage="1" errorTitle="Masukan salah" error="Isian Anda salah!" promptTitle="Input yg diisikan" prompt="nilai angka antara 0 sampai 100." sqref="M15">
      <formula1>0</formula1>
      <formula2>100</formula2>
    </dataValidation>
    <dataValidation type="decimal" allowBlank="1" showDropDown="1" showInputMessage="1" showErrorMessage="1" errorTitle="Masukan salah" error="Isian Anda salah!" promptTitle="Input yg diisikan" prompt="nilai angka antara 0 sampai 100." sqref="M16">
      <formula1>0</formula1>
      <formula2>100</formula2>
    </dataValidation>
    <dataValidation type="decimal" allowBlank="1" showDropDown="1" showInputMessage="1" showErrorMessage="1" errorTitle="Masukan salah" error="Isian Anda salah!" promptTitle="Input yg diisikan" prompt="nilai angka antara 0 sampai 100." sqref="M17">
      <formula1>0</formula1>
      <formula2>100</formula2>
    </dataValidation>
    <dataValidation type="decimal" allowBlank="1" showDropDown="1" showInputMessage="1" showErrorMessage="1" errorTitle="Masukan salah" error="Isian Anda salah!" promptTitle="Input yg diisikan" prompt="nilai angka antara 0 sampai 100." sqref="M18">
      <formula1>0</formula1>
      <formula2>100</formula2>
    </dataValidation>
    <dataValidation type="decimal" allowBlank="1" showDropDown="1" showInputMessage="1" showErrorMessage="1" errorTitle="Masukan salah" error="Isian Anda salah!" promptTitle="Input yg diisikan" prompt="nilai angka antara 0 sampai 100." sqref="M19">
      <formula1>0</formula1>
      <formula2>100</formula2>
    </dataValidation>
    <dataValidation type="decimal" allowBlank="1" showDropDown="1" showInputMessage="1" showErrorMessage="1" errorTitle="Masukan salah" error="Isian Anda salah!" promptTitle="Input yg diisikan" prompt="nilai angka antara 0 sampai 100." sqref="M20">
      <formula1>0</formula1>
      <formula2>100</formula2>
    </dataValidation>
    <dataValidation type="decimal" allowBlank="1" showDropDown="1" showInputMessage="1" showErrorMessage="1" errorTitle="Masukan salah" error="Isian Anda salah!" promptTitle="Input yg diisikan" prompt="nilai angka antara 0 sampai 100." sqref="M21">
      <formula1>0</formula1>
      <formula2>100</formula2>
    </dataValidation>
    <dataValidation type="decimal" allowBlank="1" showDropDown="1" showInputMessage="1" showErrorMessage="1" errorTitle="Masukan salah" error="Isian Anda salah!" promptTitle="Input yg diisikan" prompt="nilai angka antara 0 sampai 100." sqref="M22">
      <formula1>0</formula1>
      <formula2>100</formula2>
    </dataValidation>
    <dataValidation type="decimal" allowBlank="1" showDropDown="1" showInputMessage="1" showErrorMessage="1" errorTitle="Masukan salah" error="Isian Anda salah!" promptTitle="Input yg diisikan" prompt="nilai angka antara 0 sampai 100." sqref="M23">
      <formula1>0</formula1>
      <formula2>100</formula2>
    </dataValidation>
    <dataValidation type="decimal" allowBlank="1" showDropDown="1" showInputMessage="1" showErrorMessage="1" errorTitle="Masukan salah" error="Isian Anda salah!" promptTitle="Input yg diisikan" prompt="nilai angka antara 0 sampai 100." sqref="M24">
      <formula1>0</formula1>
      <formula2>100</formula2>
    </dataValidation>
    <dataValidation type="decimal" allowBlank="1" showDropDown="1" showInputMessage="1" showErrorMessage="1" errorTitle="Masukan salah" error="Isian Anda salah!" promptTitle="Input yg diisikan" prompt="nilai angka antara 0 sampai 100." sqref="M25">
      <formula1>0</formula1>
      <formula2>100</formula2>
    </dataValidation>
    <dataValidation type="decimal" allowBlank="1" showDropDown="1" showInputMessage="1" showErrorMessage="1" errorTitle="Masukan salah" error="Isian Anda salah!" promptTitle="Input yg diisikan" prompt="nilai angka antara 0 sampai 100." sqref="M26">
      <formula1>0</formula1>
      <formula2>100</formula2>
    </dataValidation>
    <dataValidation type="decimal" allowBlank="1" showDropDown="1" showInputMessage="1" showErrorMessage="1" errorTitle="Masukan salah" error="Isian Anda salah!" promptTitle="Input yg diisikan" prompt="nilai angka antara 0 sampai 100." sqref="M27">
      <formula1>0</formula1>
      <formula2>100</formula2>
    </dataValidation>
    <dataValidation type="decimal" allowBlank="1" showDropDown="1" showInputMessage="1" showErrorMessage="1" errorTitle="Masukan salah" error="Isian Anda salah!" promptTitle="Input yg diisikan" prompt="nilai angka antara 0 sampai 100." sqref="M28">
      <formula1>0</formula1>
      <formula2>100</formula2>
    </dataValidation>
    <dataValidation type="decimal" allowBlank="1" showDropDown="1" showInputMessage="1" showErrorMessage="1" errorTitle="Masukan salah" error="Isian Anda salah!" promptTitle="Input yg diisikan" prompt="nilai angka antara 0 sampai 100." sqref="M29">
      <formula1>0</formula1>
      <formula2>100</formula2>
    </dataValidation>
    <dataValidation type="decimal" allowBlank="1" showDropDown="1" showInputMessage="1" showErrorMessage="1" errorTitle="Masukan salah" error="Isian Anda salah!" promptTitle="Input yg diisikan" prompt="nilai angka antara 0 sampai 100." sqref="M30">
      <formula1>0</formula1>
      <formula2>100</formula2>
    </dataValidation>
    <dataValidation type="decimal" allowBlank="1" showDropDown="1" showInputMessage="1" showErrorMessage="1" errorTitle="Masukan salah" error="Isian Anda salah!" promptTitle="Input yg diisikan" prompt="nilai angka antara 0 sampai 100." sqref="M31">
      <formula1>0</formula1>
      <formula2>100</formula2>
    </dataValidation>
    <dataValidation type="decimal" allowBlank="1" showDropDown="1" showInputMessage="1" showErrorMessage="1" errorTitle="Masukan salah" error="Isian Anda salah!" promptTitle="Input yg diisikan" prompt="nilai angka antara 0 sampai 100." sqref="M32">
      <formula1>0</formula1>
      <formula2>100</formula2>
    </dataValidation>
    <dataValidation type="decimal" allowBlank="1" showDropDown="1" showInputMessage="1" showErrorMessage="1" errorTitle="Masukan salah" error="Isian Anda salah!" promptTitle="Input yg diisikan" prompt="nilai angka antara 0 sampai 100." sqref="M33">
      <formula1>0</formula1>
      <formula2>100</formula2>
    </dataValidation>
    <dataValidation type="decimal" allowBlank="1" showDropDown="1" showInputMessage="1" showErrorMessage="1" errorTitle="Masukan salah" error="Isian Anda salah!" promptTitle="Input yg diisikan" prompt="nilai angka antara 0 sampai 100." sqref="M34">
      <formula1>0</formula1>
      <formula2>100</formula2>
    </dataValidation>
    <dataValidation type="decimal" allowBlank="1" showDropDown="1" showInputMessage="1" showErrorMessage="1" errorTitle="Masukan salah" error="Isian Anda salah!" promptTitle="Input yg diisikan" prompt="nilai angka antara 0 sampai 100." sqref="M35">
      <formula1>0</formula1>
      <formula2>100</formula2>
    </dataValidation>
    <dataValidation type="decimal" allowBlank="1" showDropDown="1" showInputMessage="1" showErrorMessage="1" errorTitle="Masukan salah" error="Isian Anda salah!" promptTitle="Input yg diisikan" prompt="nilai angka antara 0 sampai 100." sqref="M36">
      <formula1>0</formula1>
      <formula2>100</formula2>
    </dataValidation>
    <dataValidation type="decimal" allowBlank="1" showDropDown="1" showInputMessage="1" showErrorMessage="1" errorTitle="Masukan salah" error="Isian Anda salah!" promptTitle="Input yg diisikan" prompt="nilai angka antara 0 sampai 100." sqref="M37">
      <formula1>0</formula1>
      <formula2>100</formula2>
    </dataValidation>
    <dataValidation type="decimal" allowBlank="1" showDropDown="1" showInputMessage="1" showErrorMessage="1" errorTitle="Masukan salah" error="Isian Anda salah!" promptTitle="Input yg diisikan" prompt="nilai angka antara 0 sampai 100." sqref="M38">
      <formula1>0</formula1>
      <formula2>100</formula2>
    </dataValidation>
    <dataValidation type="decimal" allowBlank="1" showDropDown="1" showInputMessage="1" showErrorMessage="1" errorTitle="Masukan salah" error="Isian Anda salah!" promptTitle="Input yg diisikan" prompt="nilai angka antara 0 sampai 100." sqref="M39">
      <formula1>0</formula1>
      <formula2>100</formula2>
    </dataValidation>
    <dataValidation type="decimal" allowBlank="1" showDropDown="1" showInputMessage="1" showErrorMessage="1" errorTitle="Masukan salah" error="Isian Anda salah!" promptTitle="Input yg diisikan" prompt="nilai angka antara 0 sampai 100." sqref="M40">
      <formula1>0</formula1>
      <formula2>100</formula2>
    </dataValidation>
    <dataValidation type="decimal" allowBlank="1" showDropDown="1" showInputMessage="1" showErrorMessage="1" errorTitle="Masukan salah" error="Isian Anda salah!" promptTitle="Input yg diisikan" prompt="nilai angka antara 0 sampai 100." sqref="M41">
      <formula1>0</formula1>
      <formula2>100</formula2>
    </dataValidation>
    <dataValidation type="decimal" allowBlank="1" showDropDown="1" showInputMessage="1" showErrorMessage="1" errorTitle="Masukan salah" error="Isian Anda salah!" promptTitle="Input yg diisikan" prompt="nilai angka antara 0 sampai 100." sqref="M42">
      <formula1>0</formula1>
      <formula2>100</formula2>
    </dataValidation>
    <dataValidation type="decimal" allowBlank="1" showDropDown="1" showInputMessage="1" showErrorMessage="1" errorTitle="Masukan salah" error="Isian Anda salah!" promptTitle="Input yg diisikan" prompt="nilai angka antara 0 sampai 100." sqref="M43">
      <formula1>0</formula1>
      <formula2>100</formula2>
    </dataValidation>
    <dataValidation type="decimal" allowBlank="1" showDropDown="1" showInputMessage="1" showErrorMessage="1" errorTitle="Masukan salah" error="Isian Anda salah!" promptTitle="Input yg diisikan" prompt="nilai angka antara 0 sampai 100." sqref="M44">
      <formula1>0</formula1>
      <formula2>100</formula2>
    </dataValidation>
    <dataValidation type="decimal" allowBlank="1" showDropDown="1" showInputMessage="1" showErrorMessage="1" errorTitle="Masukan salah" error="Isian Anda salah!" promptTitle="Input yg diisikan" prompt="nilai angka antara 0 sampai 100." sqref="M45">
      <formula1>0</formula1>
      <formula2>100</formula2>
    </dataValidation>
    <dataValidation type="decimal" allowBlank="1" showDropDown="1" showInputMessage="1" showErrorMessage="1" errorTitle="Masukan salah" error="Isian Anda salah!" promptTitle="Input yg diisikan" prompt="nilai angka antara 0 sampai 100." sqref="M46">
      <formula1>0</formula1>
      <formula2>100</formula2>
    </dataValidation>
    <dataValidation type="decimal" allowBlank="1" showDropDown="1" showInputMessage="1" showErrorMessage="1" errorTitle="Masukan salah" error="Isian Anda salah!" promptTitle="Input yg diisikan" prompt="nilai angka antara 0 sampai 100." sqref="M47">
      <formula1>0</formula1>
      <formula2>100</formula2>
    </dataValidation>
    <dataValidation type="decimal" allowBlank="1" showDropDown="1" showInputMessage="1" showErrorMessage="1" errorTitle="Masukan salah" error="Isian Anda salah!" promptTitle="Input yg diisikan" prompt="nilai angka antara 0 sampai 100." sqref="M48">
      <formula1>0</formula1>
      <formula2>100</formula2>
    </dataValidation>
    <dataValidation type="decimal" allowBlank="1" showDropDown="1" showInputMessage="1" showErrorMessage="1" errorTitle="Masukan salah" error="Isian Anda salah!" promptTitle="Input yg diisikan" prompt="nilai angka antara 0 sampai 100." sqref="M49">
      <formula1>0</formula1>
      <formula2>100</formula2>
    </dataValidation>
    <dataValidation type="decimal" allowBlank="1" showDropDown="1" showInputMessage="1" showErrorMessage="1" errorTitle="Masukan salah" error="Isian Anda salah!" promptTitle="Input yg diisikan" prompt="nilai angka antara 0 sampai 100." sqref="M50">
      <formula1>0</formula1>
      <formula2>100</formula2>
    </dataValidation>
    <dataValidation type="decimal" allowBlank="1" showDropDown="1" showInputMessage="1" showErrorMessage="1" errorTitle="Masukan salah" error="Isian Anda salah!" promptTitle="Input yg diisikan" prompt="nilai angka antara 0 sampai 100." sqref="M51">
      <formula1>0</formula1>
      <formula2>100</formula2>
    </dataValidation>
    <dataValidation type="decimal" allowBlank="1" showDropDown="1" showInputMessage="1" showErrorMessage="1" errorTitle="Masukan salah" error="Isian Anda salah!" promptTitle="Input yg diisikan" prompt="nilai angka antara 0 sampai 100." sqref="M52">
      <formula1>0</formula1>
      <formula2>100</formula2>
    </dataValidation>
    <dataValidation type="decimal" allowBlank="1" showDropDown="1" showInputMessage="1" showErrorMessage="1" errorTitle="Masukan salah" error="Isian Anda salah!" promptTitle="Input yg diisikan" prompt="nilai angka antara 0 sampai 100." sqref="M53">
      <formula1>0</formula1>
      <formula2>100</formula2>
    </dataValidation>
    <dataValidation type="decimal" allowBlank="1" showDropDown="1" showInputMessage="1" showErrorMessage="1" errorTitle="Masukan salah" error="Isian Anda salah!" promptTitle="Input yg diisikan" prompt="nilai angka antara 0 sampai 100." sqref="M54">
      <formula1>0</formula1>
      <formula2>100</formula2>
    </dataValidation>
    <dataValidation type="decimal" allowBlank="1" showDropDown="1" showInputMessage="1" showErrorMessage="1" errorTitle="Masukan salah" error="Isian Anda salah!" promptTitle="Input yg diisikan" prompt="nilai angka antara 0 sampai 100." sqref="M55">
      <formula1>0</formula1>
      <formula2>100</formula2>
    </dataValidation>
    <dataValidation type="decimal" allowBlank="1" showDropDown="1" showInputMessage="1" showErrorMessage="1" errorTitle="Masukan salah" error="Isian Anda salah!" promptTitle="Input yg diisikan" prompt="nilai angka antara 0 sampai 100." sqref="M56">
      <formula1>0</formula1>
      <formula2>100</formula2>
    </dataValidation>
    <dataValidation type="decimal" allowBlank="1" showDropDown="1" showInputMessage="1" showErrorMessage="1" errorTitle="Masukan salah" error="Isian Anda salah!" promptTitle="Input yg diisikan" prompt="nilai angka antara 0 sampai 100." sqref="M57">
      <formula1>0</formula1>
      <formula2>100</formula2>
    </dataValidation>
    <dataValidation type="decimal" allowBlank="1" showDropDown="1" showInputMessage="1" showErrorMessage="1" errorTitle="Masukan salah" error="Isian Anda salah!" promptTitle="Input yg diisikan" prompt="nilai angka antara 0 sampai 100." sqref="M58">
      <formula1>0</formula1>
      <formula2>100</formula2>
    </dataValidation>
    <dataValidation type="decimal" allowBlank="1" showDropDown="1" showInputMessage="1" showErrorMessage="1" errorTitle="Masukan salah" error="Isian Anda salah!" promptTitle="Input yg diisikan" prompt="nilai angka antara 0 sampai 100." sqref="M59">
      <formula1>0</formula1>
      <formula2>100</formula2>
    </dataValidation>
    <dataValidation type="decimal" allowBlank="1" showDropDown="1" showInputMessage="1" showErrorMessage="1" errorTitle="Masukan salah" error="Isian Anda salah!" promptTitle="Input yg diisikan" prompt="nilai angka antara 0 sampai 100." sqref="M60">
      <formula1>0</formula1>
      <formula2>100</formula2>
    </dataValidation>
    <dataValidation allowBlank="1" showInputMessage="1" showErrorMessage="1" sqref="S11:S44 Y11:Y44 V11:V44 BB11:BB44 BH11:BH44 BE11:BE44"/>
    <dataValidation allowBlank="1" showInputMessage="1" showErrorMessage="1" sqref="V45"/>
    <dataValidation allowBlank="1" showInputMessage="1" showErrorMessage="1" sqref="V46"/>
    <dataValidation allowBlank="1" showInputMessage="1" showErrorMessage="1" sqref="V47"/>
    <dataValidation allowBlank="1" showInputMessage="1" showErrorMessage="1" sqref="V48"/>
    <dataValidation allowBlank="1" showInputMessage="1" showErrorMessage="1" sqref="V49"/>
    <dataValidation allowBlank="1" showInputMessage="1" showErrorMessage="1" sqref="V50"/>
    <dataValidation allowBlank="1" showInputMessage="1" showErrorMessage="1" sqref="V51"/>
    <dataValidation allowBlank="1" showInputMessage="1" showErrorMessage="1" sqref="V52"/>
    <dataValidation allowBlank="1" showInputMessage="1" showErrorMessage="1" sqref="V53"/>
    <dataValidation allowBlank="1" showInputMessage="1" showErrorMessage="1" sqref="V54"/>
    <dataValidation allowBlank="1" showInputMessage="1" showErrorMessage="1" sqref="V55"/>
    <dataValidation allowBlank="1" showInputMessage="1" showErrorMessage="1" sqref="V56"/>
    <dataValidation allowBlank="1" showInputMessage="1" showErrorMessage="1" sqref="V57"/>
    <dataValidation allowBlank="1" showInputMessage="1" showErrorMessage="1" sqref="V58"/>
    <dataValidation allowBlank="1" showInputMessage="1" showErrorMessage="1" sqref="V59"/>
    <dataValidation allowBlank="1" showInputMessage="1" showErrorMessage="1" sqref="V60"/>
    <dataValidation allowBlank="1" showInputMessage="1" showErrorMessage="1" sqref="Y45"/>
    <dataValidation allowBlank="1" showInputMessage="1" showErrorMessage="1" sqref="Y46"/>
    <dataValidation allowBlank="1" showInputMessage="1" showErrorMessage="1" sqref="Y47"/>
    <dataValidation allowBlank="1" showInputMessage="1" showErrorMessage="1" sqref="Y48"/>
    <dataValidation allowBlank="1" showInputMessage="1" showErrorMessage="1" sqref="Y49"/>
    <dataValidation allowBlank="1" showInputMessage="1" showErrorMessage="1" sqref="Y50"/>
    <dataValidation allowBlank="1" showInputMessage="1" showErrorMessage="1" sqref="Y51"/>
    <dataValidation allowBlank="1" showInputMessage="1" showErrorMessage="1" sqref="Y52"/>
    <dataValidation allowBlank="1" showInputMessage="1" showErrorMessage="1" sqref="Y53"/>
    <dataValidation allowBlank="1" showInputMessage="1" showErrorMessage="1" sqref="Y54"/>
    <dataValidation allowBlank="1" showInputMessage="1" showErrorMessage="1" sqref="Y55"/>
    <dataValidation allowBlank="1" showInputMessage="1" showErrorMessage="1" sqref="Y56"/>
    <dataValidation allowBlank="1" showInputMessage="1" showErrorMessage="1" sqref="Y57"/>
    <dataValidation allowBlank="1" showInputMessage="1" showErrorMessage="1" sqref="Y58"/>
    <dataValidation allowBlank="1" showInputMessage="1" showErrorMessage="1" sqref="Y59"/>
    <dataValidation allowBlank="1" showInputMessage="1" showErrorMessage="1" sqref="Y60"/>
    <dataValidation allowBlank="1" showInputMessage="1" showErrorMessage="1" sqref="AB11"/>
    <dataValidation allowBlank="1" showInputMessage="1" showErrorMessage="1" sqref="AB12"/>
    <dataValidation allowBlank="1" showInputMessage="1" showErrorMessage="1" sqref="AB13"/>
    <dataValidation allowBlank="1" showInputMessage="1" showErrorMessage="1" sqref="AB14"/>
    <dataValidation allowBlank="1" showInputMessage="1" showErrorMessage="1" sqref="AB15"/>
    <dataValidation allowBlank="1" showInputMessage="1" showErrorMessage="1" sqref="AB16"/>
    <dataValidation allowBlank="1" showInputMessage="1" showErrorMessage="1" sqref="AB17"/>
    <dataValidation allowBlank="1" showInputMessage="1" showErrorMessage="1" sqref="AB18"/>
    <dataValidation allowBlank="1" showInputMessage="1" showErrorMessage="1" sqref="AB19"/>
    <dataValidation allowBlank="1" showInputMessage="1" showErrorMessage="1" sqref="AB20"/>
    <dataValidation allowBlank="1" showInputMessage="1" showErrorMessage="1" sqref="AB21"/>
    <dataValidation allowBlank="1" showInputMessage="1" showErrorMessage="1" sqref="AB22"/>
    <dataValidation allowBlank="1" showInputMessage="1" showErrorMessage="1" sqref="AB23"/>
    <dataValidation allowBlank="1" showInputMessage="1" showErrorMessage="1" sqref="AB24"/>
    <dataValidation allowBlank="1" showInputMessage="1" showErrorMessage="1" sqref="AB25"/>
    <dataValidation allowBlank="1" showInputMessage="1" showErrorMessage="1" sqref="AB26"/>
    <dataValidation allowBlank="1" showInputMessage="1" showErrorMessage="1" sqref="AB27"/>
    <dataValidation allowBlank="1" showInputMessage="1" showErrorMessage="1" sqref="AB28"/>
    <dataValidation allowBlank="1" showInputMessage="1" showErrorMessage="1" sqref="AB29"/>
    <dataValidation allowBlank="1" showInputMessage="1" showErrorMessage="1" sqref="AB30"/>
    <dataValidation allowBlank="1" showInputMessage="1" showErrorMessage="1" sqref="AB31"/>
    <dataValidation allowBlank="1" showInputMessage="1" showErrorMessage="1" sqref="AB32"/>
    <dataValidation allowBlank="1" showInputMessage="1" showErrorMessage="1" sqref="AB33"/>
    <dataValidation allowBlank="1" showInputMessage="1" showErrorMessage="1" sqref="AB34"/>
    <dataValidation allowBlank="1" showInputMessage="1" showErrorMessage="1" sqref="AB35"/>
    <dataValidation allowBlank="1" showInputMessage="1" showErrorMessage="1" sqref="AB36"/>
    <dataValidation allowBlank="1" showInputMessage="1" showErrorMessage="1" sqref="AB37"/>
    <dataValidation allowBlank="1" showInputMessage="1" showErrorMessage="1" sqref="AB38"/>
    <dataValidation allowBlank="1" showInputMessage="1" showErrorMessage="1" sqref="AB39"/>
    <dataValidation allowBlank="1" showInputMessage="1" showErrorMessage="1" sqref="AB40"/>
    <dataValidation allowBlank="1" showInputMessage="1" showErrorMessage="1" sqref="AB41"/>
    <dataValidation allowBlank="1" showInputMessage="1" showErrorMessage="1" sqref="AB42"/>
    <dataValidation allowBlank="1" showInputMessage="1" showErrorMessage="1" sqref="AB43"/>
    <dataValidation allowBlank="1" showInputMessage="1" showErrorMessage="1" sqref="AB44"/>
    <dataValidation allowBlank="1" showInputMessage="1" showErrorMessage="1" sqref="AB45"/>
    <dataValidation allowBlank="1" showInputMessage="1" showErrorMessage="1" sqref="AB46"/>
    <dataValidation allowBlank="1" showInputMessage="1" showErrorMessage="1" sqref="AB47"/>
    <dataValidation allowBlank="1" showInputMessage="1" showErrorMessage="1" sqref="AB48"/>
    <dataValidation allowBlank="1" showInputMessage="1" showErrorMessage="1" sqref="AB49"/>
    <dataValidation allowBlank="1" showInputMessage="1" showErrorMessage="1" sqref="AB50"/>
    <dataValidation allowBlank="1" showInputMessage="1" showErrorMessage="1" sqref="AB51"/>
    <dataValidation allowBlank="1" showInputMessage="1" showErrorMessage="1" sqref="AB52"/>
    <dataValidation allowBlank="1" showInputMessage="1" showErrorMessage="1" sqref="AB53"/>
    <dataValidation allowBlank="1" showInputMessage="1" showErrorMessage="1" sqref="AB54"/>
    <dataValidation allowBlank="1" showInputMessage="1" showErrorMessage="1" sqref="AB55"/>
    <dataValidation allowBlank="1" showInputMessage="1" showErrorMessage="1" sqref="AB56"/>
    <dataValidation allowBlank="1" showInputMessage="1" showErrorMessage="1" sqref="AB57"/>
    <dataValidation allowBlank="1" showInputMessage="1" showErrorMessage="1" sqref="AB58"/>
    <dataValidation allowBlank="1" showInputMessage="1" showErrorMessage="1" sqref="AB59"/>
    <dataValidation allowBlank="1" showInputMessage="1" showErrorMessage="1" sqref="AB60"/>
    <dataValidation allowBlank="1" showInputMessage="1" showErrorMessage="1" sqref="S45"/>
    <dataValidation allowBlank="1" showInputMessage="1" showErrorMessage="1" sqref="S46"/>
    <dataValidation allowBlank="1" showInputMessage="1" showErrorMessage="1" sqref="S47"/>
    <dataValidation allowBlank="1" showInputMessage="1" showErrorMessage="1" sqref="S48"/>
    <dataValidation allowBlank="1" showInputMessage="1" showErrorMessage="1" sqref="S49"/>
    <dataValidation allowBlank="1" showInputMessage="1" showErrorMessage="1" sqref="S50"/>
    <dataValidation allowBlank="1" showInputMessage="1" showErrorMessage="1" sqref="S51"/>
    <dataValidation allowBlank="1" showInputMessage="1" showErrorMessage="1" sqref="S52"/>
    <dataValidation allowBlank="1" showInputMessage="1" showErrorMessage="1" sqref="S53"/>
    <dataValidation allowBlank="1" showInputMessage="1" showErrorMessage="1" sqref="S54"/>
    <dataValidation allowBlank="1" showInputMessage="1" showErrorMessage="1" sqref="S55"/>
    <dataValidation allowBlank="1" showInputMessage="1" showErrorMessage="1" sqref="S56"/>
    <dataValidation allowBlank="1" showInputMessage="1" showErrorMessage="1" sqref="S57"/>
    <dataValidation allowBlank="1" showInputMessage="1" showErrorMessage="1" sqref="S58"/>
    <dataValidation allowBlank="1" showInputMessage="1" showErrorMessage="1" sqref="S59"/>
    <dataValidation allowBlank="1" showInputMessage="1" showErrorMessage="1" sqref="S60"/>
    <dataValidation allowBlank="1" showInputMessage="1" showErrorMessage="1" sqref="AI45"/>
    <dataValidation allowBlank="1" showInputMessage="1" showErrorMessage="1" sqref="AI46"/>
    <dataValidation allowBlank="1" showInputMessage="1" showErrorMessage="1" sqref="AI47"/>
    <dataValidation allowBlank="1" showInputMessage="1" showErrorMessage="1" sqref="AI48"/>
    <dataValidation allowBlank="1" showInputMessage="1" showErrorMessage="1" sqref="AI49"/>
    <dataValidation allowBlank="1" showInputMessage="1" showErrorMessage="1" sqref="AI50"/>
    <dataValidation allowBlank="1" showInputMessage="1" showErrorMessage="1" sqref="AI51"/>
    <dataValidation allowBlank="1" showInputMessage="1" showErrorMessage="1" sqref="AI52"/>
    <dataValidation allowBlank="1" showInputMessage="1" showErrorMessage="1" sqref="AI53"/>
    <dataValidation allowBlank="1" showInputMessage="1" showErrorMessage="1" sqref="AI54"/>
    <dataValidation allowBlank="1" showInputMessage="1" showErrorMessage="1" sqref="AI55"/>
    <dataValidation allowBlank="1" showInputMessage="1" showErrorMessage="1" sqref="AI56"/>
    <dataValidation allowBlank="1" showInputMessage="1" showErrorMessage="1" sqref="AI57"/>
    <dataValidation allowBlank="1" showInputMessage="1" showErrorMessage="1" sqref="AI58"/>
    <dataValidation allowBlank="1" showInputMessage="1" showErrorMessage="1" sqref="AI59"/>
    <dataValidation allowBlank="1" showInputMessage="1" showErrorMessage="1" sqref="AI60"/>
    <dataValidation allowBlank="1" showInputMessage="1" showErrorMessage="1" sqref="AL45"/>
    <dataValidation allowBlank="1" showInputMessage="1" showErrorMessage="1" sqref="AL46"/>
    <dataValidation allowBlank="1" showInputMessage="1" showErrorMessage="1" sqref="AL47"/>
    <dataValidation allowBlank="1" showInputMessage="1" showErrorMessage="1" sqref="AL48"/>
    <dataValidation allowBlank="1" showInputMessage="1" showErrorMessage="1" sqref="AL49"/>
    <dataValidation allowBlank="1" showInputMessage="1" showErrorMessage="1" sqref="AL50"/>
    <dataValidation allowBlank="1" showInputMessage="1" showErrorMessage="1" sqref="AL51"/>
    <dataValidation allowBlank="1" showInputMessage="1" showErrorMessage="1" sqref="AL52"/>
    <dataValidation allowBlank="1" showInputMessage="1" showErrorMessage="1" sqref="AL53"/>
    <dataValidation allowBlank="1" showInputMessage="1" showErrorMessage="1" sqref="AL54"/>
    <dataValidation allowBlank="1" showInputMessage="1" showErrorMessage="1" sqref="AL55"/>
    <dataValidation allowBlank="1" showInputMessage="1" showErrorMessage="1" sqref="AL56"/>
    <dataValidation allowBlank="1" showInputMessage="1" showErrorMessage="1" sqref="AL57"/>
    <dataValidation allowBlank="1" showInputMessage="1" showErrorMessage="1" sqref="AL58"/>
    <dataValidation allowBlank="1" showInputMessage="1" showErrorMessage="1" sqref="AL59"/>
    <dataValidation allowBlank="1" showInputMessage="1" showErrorMessage="1" sqref="AL60"/>
    <dataValidation allowBlank="1" showInputMessage="1" showErrorMessage="1" sqref="AO11"/>
    <dataValidation allowBlank="1" showInputMessage="1" showErrorMessage="1" sqref="AO12"/>
    <dataValidation allowBlank="1" showInputMessage="1" showErrorMessage="1" sqref="AO13"/>
    <dataValidation allowBlank="1" showInputMessage="1" showErrorMessage="1" sqref="AO14"/>
    <dataValidation allowBlank="1" showInputMessage="1" showErrorMessage="1" sqref="AO15"/>
    <dataValidation allowBlank="1" showInputMessage="1" showErrorMessage="1" sqref="AO16"/>
    <dataValidation allowBlank="1" showInputMessage="1" showErrorMessage="1" sqref="AO17"/>
    <dataValidation allowBlank="1" showInputMessage="1" showErrorMessage="1" sqref="AO18"/>
    <dataValidation allowBlank="1" showInputMessage="1" showErrorMessage="1" sqref="AO19"/>
    <dataValidation allowBlank="1" showInputMessage="1" showErrorMessage="1" sqref="AO20"/>
    <dataValidation allowBlank="1" showInputMessage="1" showErrorMessage="1" sqref="AO21"/>
    <dataValidation allowBlank="1" showInputMessage="1" showErrorMessage="1" sqref="AO22"/>
    <dataValidation allowBlank="1" showInputMessage="1" showErrorMessage="1" sqref="AO23"/>
    <dataValidation allowBlank="1" showInputMessage="1" showErrorMessage="1" sqref="AO24"/>
    <dataValidation allowBlank="1" showInputMessage="1" showErrorMessage="1" sqref="AO25"/>
    <dataValidation allowBlank="1" showInputMessage="1" showErrorMessage="1" sqref="AO26"/>
    <dataValidation allowBlank="1" showInputMessage="1" showErrorMessage="1" sqref="AO27"/>
    <dataValidation allowBlank="1" showInputMessage="1" showErrorMessage="1" sqref="AO28"/>
    <dataValidation allowBlank="1" showInputMessage="1" showErrorMessage="1" sqref="AO29"/>
    <dataValidation allowBlank="1" showInputMessage="1" showErrorMessage="1" sqref="AO30"/>
    <dataValidation allowBlank="1" showInputMessage="1" showErrorMessage="1" sqref="AO31"/>
    <dataValidation allowBlank="1" showInputMessage="1" showErrorMessage="1" sqref="AO32"/>
    <dataValidation allowBlank="1" showInputMessage="1" showErrorMessage="1" sqref="AO33"/>
    <dataValidation allowBlank="1" showInputMessage="1" showErrorMessage="1" sqref="AO34"/>
    <dataValidation allowBlank="1" showInputMessage="1" showErrorMessage="1" sqref="AO35"/>
    <dataValidation allowBlank="1" showInputMessage="1" showErrorMessage="1" sqref="AO36"/>
    <dataValidation allowBlank="1" showInputMessage="1" showErrorMessage="1" sqref="AO37"/>
    <dataValidation allowBlank="1" showInputMessage="1" showErrorMessage="1" sqref="AO38"/>
    <dataValidation allowBlank="1" showInputMessage="1" showErrorMessage="1" sqref="AO39"/>
    <dataValidation allowBlank="1" showInputMessage="1" showErrorMessage="1" sqref="AO40"/>
    <dataValidation allowBlank="1" showInputMessage="1" showErrorMessage="1" sqref="AO41"/>
    <dataValidation allowBlank="1" showInputMessage="1" showErrorMessage="1" sqref="AO42"/>
    <dataValidation allowBlank="1" showInputMessage="1" showErrorMessage="1" sqref="AO43"/>
    <dataValidation allowBlank="1" showInputMessage="1" showErrorMessage="1" sqref="AO44"/>
    <dataValidation allowBlank="1" showInputMessage="1" showErrorMessage="1" sqref="AO45"/>
    <dataValidation allowBlank="1" showInputMessage="1" showErrorMessage="1" sqref="AO46"/>
    <dataValidation allowBlank="1" showInputMessage="1" showErrorMessage="1" sqref="AO47"/>
    <dataValidation allowBlank="1" showInputMessage="1" showErrorMessage="1" sqref="AO48"/>
    <dataValidation allowBlank="1" showInputMessage="1" showErrorMessage="1" sqref="AO49"/>
    <dataValidation allowBlank="1" showInputMessage="1" showErrorMessage="1" sqref="AO50"/>
    <dataValidation allowBlank="1" showInputMessage="1" showErrorMessage="1" sqref="AO51"/>
    <dataValidation allowBlank="1" showInputMessage="1" showErrorMessage="1" sqref="AO52"/>
    <dataValidation allowBlank="1" showInputMessage="1" showErrorMessage="1" sqref="AO53"/>
    <dataValidation allowBlank="1" showInputMessage="1" showErrorMessage="1" sqref="AO54"/>
    <dataValidation allowBlank="1" showInputMessage="1" showErrorMessage="1" sqref="AO55"/>
    <dataValidation allowBlank="1" showInputMessage="1" showErrorMessage="1" sqref="AO56"/>
    <dataValidation allowBlank="1" showInputMessage="1" showErrorMessage="1" sqref="AO57"/>
    <dataValidation allowBlank="1" showInputMessage="1" showErrorMessage="1" sqref="AO58"/>
    <dataValidation allowBlank="1" showInputMessage="1" showErrorMessage="1" sqref="AO59"/>
    <dataValidation allowBlank="1" showInputMessage="1" showErrorMessage="1" sqref="AO60"/>
    <dataValidation allowBlank="1" showInputMessage="1" showErrorMessage="1" sqref="AR11"/>
    <dataValidation allowBlank="1" showInputMessage="1" showErrorMessage="1" sqref="AR12"/>
    <dataValidation allowBlank="1" showInputMessage="1" showErrorMessage="1" sqref="AR13"/>
    <dataValidation allowBlank="1" showInputMessage="1" showErrorMessage="1" sqref="AR14"/>
    <dataValidation allowBlank="1" showInputMessage="1" showErrorMessage="1" sqref="AR15"/>
    <dataValidation allowBlank="1" showInputMessage="1" showErrorMessage="1" sqref="AR16"/>
    <dataValidation allowBlank="1" showInputMessage="1" showErrorMessage="1" sqref="AR17"/>
    <dataValidation allowBlank="1" showInputMessage="1" showErrorMessage="1" sqref="AR18"/>
    <dataValidation allowBlank="1" showInputMessage="1" showErrorMessage="1" sqref="AR19"/>
    <dataValidation allowBlank="1" showInputMessage="1" showErrorMessage="1" sqref="AR20"/>
    <dataValidation allowBlank="1" showInputMessage="1" showErrorMessage="1" sqref="AR21"/>
    <dataValidation allowBlank="1" showInputMessage="1" showErrorMessage="1" sqref="AR22"/>
    <dataValidation allowBlank="1" showInputMessage="1" showErrorMessage="1" sqref="AR23"/>
    <dataValidation allowBlank="1" showInputMessage="1" showErrorMessage="1" sqref="AR24"/>
    <dataValidation allowBlank="1" showInputMessage="1" showErrorMessage="1" sqref="AR25"/>
    <dataValidation allowBlank="1" showInputMessage="1" showErrorMessage="1" sqref="AR26"/>
    <dataValidation allowBlank="1" showInputMessage="1" showErrorMessage="1" sqref="AR27"/>
    <dataValidation allowBlank="1" showInputMessage="1" showErrorMessage="1" sqref="AR28"/>
    <dataValidation allowBlank="1" showInputMessage="1" showErrorMessage="1" sqref="AR29"/>
    <dataValidation allowBlank="1" showInputMessage="1" showErrorMessage="1" sqref="AR30"/>
    <dataValidation allowBlank="1" showInputMessage="1" showErrorMessage="1" sqref="AR31"/>
    <dataValidation allowBlank="1" showInputMessage="1" showErrorMessage="1" sqref="AR32"/>
    <dataValidation allowBlank="1" showInputMessage="1" showErrorMessage="1" sqref="AR33"/>
    <dataValidation allowBlank="1" showInputMessage="1" showErrorMessage="1" sqref="AR34"/>
    <dataValidation allowBlank="1" showInputMessage="1" showErrorMessage="1" sqref="AR35"/>
    <dataValidation allowBlank="1" showInputMessage="1" showErrorMessage="1" sqref="AR36"/>
    <dataValidation allowBlank="1" showInputMessage="1" showErrorMessage="1" sqref="AR37"/>
    <dataValidation allowBlank="1" showInputMessage="1" showErrorMessage="1" sqref="AR38"/>
    <dataValidation allowBlank="1" showInputMessage="1" showErrorMessage="1" sqref="AR39"/>
    <dataValidation allowBlank="1" showInputMessage="1" showErrorMessage="1" sqref="AR40"/>
    <dataValidation allowBlank="1" showInputMessage="1" showErrorMessage="1" sqref="AR41"/>
    <dataValidation allowBlank="1" showInputMessage="1" showErrorMessage="1" sqref="AR42"/>
    <dataValidation allowBlank="1" showInputMessage="1" showErrorMessage="1" sqref="AR43"/>
    <dataValidation allowBlank="1" showInputMessage="1" showErrorMessage="1" sqref="AR44"/>
    <dataValidation allowBlank="1" showInputMessage="1" showErrorMessage="1" sqref="AR45"/>
    <dataValidation allowBlank="1" showInputMessage="1" showErrorMessage="1" sqref="AR46"/>
    <dataValidation allowBlank="1" showInputMessage="1" showErrorMessage="1" sqref="AR47"/>
    <dataValidation allowBlank="1" showInputMessage="1" showErrorMessage="1" sqref="AR48"/>
    <dataValidation allowBlank="1" showInputMessage="1" showErrorMessage="1" sqref="AR49"/>
    <dataValidation allowBlank="1" showInputMessage="1" showErrorMessage="1" sqref="AR50"/>
    <dataValidation allowBlank="1" showInputMessage="1" showErrorMessage="1" sqref="AR51"/>
    <dataValidation allowBlank="1" showInputMessage="1" showErrorMessage="1" sqref="AR52"/>
    <dataValidation allowBlank="1" showInputMessage="1" showErrorMessage="1" sqref="AR53"/>
    <dataValidation allowBlank="1" showInputMessage="1" showErrorMessage="1" sqref="AR54"/>
    <dataValidation allowBlank="1" showInputMessage="1" showErrorMessage="1" sqref="AR55"/>
    <dataValidation allowBlank="1" showInputMessage="1" showErrorMessage="1" sqref="AR56"/>
    <dataValidation allowBlank="1" showInputMessage="1" showErrorMessage="1" sqref="AR57"/>
    <dataValidation allowBlank="1" showInputMessage="1" showErrorMessage="1" sqref="AR58"/>
    <dataValidation allowBlank="1" showInputMessage="1" showErrorMessage="1" sqref="AR59"/>
    <dataValidation allowBlank="1" showInputMessage="1" showErrorMessage="1" sqref="AR60"/>
    <dataValidation allowBlank="1" showInputMessage="1" showErrorMessage="1" sqref="AU11"/>
    <dataValidation allowBlank="1" showInputMessage="1" showErrorMessage="1" sqref="AU12"/>
    <dataValidation allowBlank="1" showInputMessage="1" showErrorMessage="1" sqref="AU13"/>
    <dataValidation allowBlank="1" showInputMessage="1" showErrorMessage="1" sqref="AU14"/>
    <dataValidation allowBlank="1" showInputMessage="1" showErrorMessage="1" sqref="AU15"/>
    <dataValidation allowBlank="1" showInputMessage="1" showErrorMessage="1" sqref="AU16"/>
    <dataValidation allowBlank="1" showInputMessage="1" showErrorMessage="1" sqref="AU17"/>
    <dataValidation allowBlank="1" showInputMessage="1" showErrorMessage="1" sqref="AU18"/>
    <dataValidation allowBlank="1" showInputMessage="1" showErrorMessage="1" sqref="AU19"/>
    <dataValidation allowBlank="1" showInputMessage="1" showErrorMessage="1" sqref="AU20"/>
    <dataValidation allowBlank="1" showInputMessage="1" showErrorMessage="1" sqref="AU21"/>
    <dataValidation allowBlank="1" showInputMessage="1" showErrorMessage="1" sqref="AU22"/>
    <dataValidation allowBlank="1" showInputMessage="1" showErrorMessage="1" sqref="AU23"/>
    <dataValidation allowBlank="1" showInputMessage="1" showErrorMessage="1" sqref="AU24"/>
    <dataValidation allowBlank="1" showInputMessage="1" showErrorMessage="1" sqref="AU25"/>
    <dataValidation allowBlank="1" showInputMessage="1" showErrorMessage="1" sqref="AU26"/>
    <dataValidation allowBlank="1" showInputMessage="1" showErrorMessage="1" sqref="AU27"/>
    <dataValidation allowBlank="1" showInputMessage="1" showErrorMessage="1" sqref="AU28"/>
    <dataValidation allowBlank="1" showInputMessage="1" showErrorMessage="1" sqref="AU29"/>
    <dataValidation allowBlank="1" showInputMessage="1" showErrorMessage="1" sqref="AU30"/>
    <dataValidation allowBlank="1" showInputMessage="1" showErrorMessage="1" sqref="AU31"/>
    <dataValidation allowBlank="1" showInputMessage="1" showErrorMessage="1" sqref="AU32"/>
    <dataValidation allowBlank="1" showInputMessage="1" showErrorMessage="1" sqref="AU33"/>
    <dataValidation allowBlank="1" showInputMessage="1" showErrorMessage="1" sqref="AU34"/>
    <dataValidation allowBlank="1" showInputMessage="1" showErrorMessage="1" sqref="AU35"/>
    <dataValidation allowBlank="1" showInputMessage="1" showErrorMessage="1" sqref="AU36"/>
    <dataValidation allowBlank="1" showInputMessage="1" showErrorMessage="1" sqref="AU37"/>
    <dataValidation allowBlank="1" showInputMessage="1" showErrorMessage="1" sqref="AU38"/>
    <dataValidation allowBlank="1" showInputMessage="1" showErrorMessage="1" sqref="AU39"/>
    <dataValidation allowBlank="1" showInputMessage="1" showErrorMessage="1" sqref="AU40"/>
    <dataValidation allowBlank="1" showInputMessage="1" showErrorMessage="1" sqref="AU41"/>
    <dataValidation allowBlank="1" showInputMessage="1" showErrorMessage="1" sqref="AU42"/>
    <dataValidation allowBlank="1" showInputMessage="1" showErrorMessage="1" sqref="AU43"/>
    <dataValidation allowBlank="1" showInputMessage="1" showErrorMessage="1" sqref="AU44"/>
    <dataValidation allowBlank="1" showInputMessage="1" showErrorMessage="1" sqref="AU45"/>
    <dataValidation allowBlank="1" showInputMessage="1" showErrorMessage="1" sqref="AU46"/>
    <dataValidation allowBlank="1" showInputMessage="1" showErrorMessage="1" sqref="AU47"/>
    <dataValidation allowBlank="1" showInputMessage="1" showErrorMessage="1" sqref="AU48"/>
    <dataValidation allowBlank="1" showInputMessage="1" showErrorMessage="1" sqref="AU49"/>
    <dataValidation allowBlank="1" showInputMessage="1" showErrorMessage="1" sqref="AU50"/>
    <dataValidation allowBlank="1" showInputMessage="1" showErrorMessage="1" sqref="AU51"/>
    <dataValidation allowBlank="1" showInputMessage="1" showErrorMessage="1" sqref="AU52"/>
    <dataValidation allowBlank="1" showInputMessage="1" showErrorMessage="1" sqref="AU53"/>
    <dataValidation allowBlank="1" showInputMessage="1" showErrorMessage="1" sqref="AU54"/>
    <dataValidation allowBlank="1" showInputMessage="1" showErrorMessage="1" sqref="AU55"/>
    <dataValidation allowBlank="1" showInputMessage="1" showErrorMessage="1" sqref="AU56"/>
    <dataValidation allowBlank="1" showInputMessage="1" showErrorMessage="1" sqref="AU57"/>
    <dataValidation allowBlank="1" showInputMessage="1" showErrorMessage="1" sqref="AU58"/>
    <dataValidation allowBlank="1" showInputMessage="1" showErrorMessage="1" sqref="AU59"/>
    <dataValidation allowBlank="1" showInputMessage="1" showErrorMessage="1" sqref="AU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E45"/>
    <dataValidation allowBlank="1" showInputMessage="1" showErrorMessage="1" sqref="BE46"/>
    <dataValidation allowBlank="1" showInputMessage="1" showErrorMessage="1" sqref="BE47"/>
    <dataValidation allowBlank="1" showInputMessage="1" showErrorMessage="1" sqref="BE48"/>
    <dataValidation allowBlank="1" showInputMessage="1" showErrorMessage="1" sqref="BE49"/>
    <dataValidation allowBlank="1" showInputMessage="1" showErrorMessage="1" sqref="BE50"/>
    <dataValidation allowBlank="1" showInputMessage="1" showErrorMessage="1" sqref="BE51"/>
    <dataValidation allowBlank="1" showInputMessage="1" showErrorMessage="1" sqref="BE52"/>
    <dataValidation allowBlank="1" showInputMessage="1" showErrorMessage="1" sqref="BE53"/>
    <dataValidation allowBlank="1" showInputMessage="1" showErrorMessage="1" sqref="BE54"/>
    <dataValidation allowBlank="1" showInputMessage="1" showErrorMessage="1" sqref="BE55"/>
    <dataValidation allowBlank="1" showInputMessage="1" showErrorMessage="1" sqref="BE56"/>
    <dataValidation allowBlank="1" showInputMessage="1" showErrorMessage="1" sqref="BE57"/>
    <dataValidation allowBlank="1" showInputMessage="1" showErrorMessage="1" sqref="BE58"/>
    <dataValidation allowBlank="1" showInputMessage="1" showErrorMessage="1" sqref="BE59"/>
    <dataValidation allowBlank="1" showInputMessage="1" showErrorMessage="1" sqref="BE60"/>
    <dataValidation allowBlank="1" showInputMessage="1" showErrorMessage="1" sqref="BH45"/>
    <dataValidation allowBlank="1" showInputMessage="1" showErrorMessage="1" sqref="BH46"/>
    <dataValidation allowBlank="1" showInputMessage="1" showErrorMessage="1" sqref="BH47"/>
    <dataValidation allowBlank="1" showInputMessage="1" showErrorMessage="1" sqref="BH48"/>
    <dataValidation allowBlank="1" showInputMessage="1" showErrorMessage="1" sqref="BH49"/>
    <dataValidation allowBlank="1" showInputMessage="1" showErrorMessage="1" sqref="BH50"/>
    <dataValidation allowBlank="1" showInputMessage="1" showErrorMessage="1" sqref="BH51"/>
    <dataValidation allowBlank="1" showInputMessage="1" showErrorMessage="1" sqref="BH52"/>
    <dataValidation allowBlank="1" showInputMessage="1" showErrorMessage="1" sqref="BH53"/>
    <dataValidation allowBlank="1" showInputMessage="1" showErrorMessage="1" sqref="BH54"/>
    <dataValidation allowBlank="1" showInputMessage="1" showErrorMessage="1" sqref="BH55"/>
    <dataValidation allowBlank="1" showInputMessage="1" showErrorMessage="1" sqref="BH56"/>
    <dataValidation allowBlank="1" showInputMessage="1" showErrorMessage="1" sqref="BH57"/>
    <dataValidation allowBlank="1" showInputMessage="1" showErrorMessage="1" sqref="BH58"/>
    <dataValidation allowBlank="1" showInputMessage="1" showErrorMessage="1" sqref="BH59"/>
    <dataValidation allowBlank="1" showInputMessage="1" showErrorMessage="1" sqref="BH60"/>
    <dataValidation allowBlank="1" showInputMessage="1" showErrorMessage="1" sqref="BK11"/>
    <dataValidation allowBlank="1" showInputMessage="1" showErrorMessage="1" sqref="BK12"/>
    <dataValidation allowBlank="1" showInputMessage="1" showErrorMessage="1" sqref="BK13"/>
    <dataValidation allowBlank="1" showInputMessage="1" showErrorMessage="1" sqref="BK14"/>
    <dataValidation allowBlank="1" showInputMessage="1" showErrorMessage="1" sqref="BK15"/>
    <dataValidation allowBlank="1" showInputMessage="1" showErrorMessage="1" sqref="BK16"/>
    <dataValidation allowBlank="1" showInputMessage="1" showErrorMessage="1" sqref="BK17"/>
    <dataValidation allowBlank="1" showInputMessage="1" showErrorMessage="1" sqref="BK18"/>
    <dataValidation allowBlank="1" showInputMessage="1" showErrorMessage="1" sqref="BK19"/>
    <dataValidation allowBlank="1" showInputMessage="1" showErrorMessage="1" sqref="BK20"/>
    <dataValidation allowBlank="1" showInputMessage="1" showErrorMessage="1" sqref="BK21"/>
    <dataValidation allowBlank="1" showInputMessage="1" showErrorMessage="1" sqref="BK22"/>
    <dataValidation allowBlank="1" showInputMessage="1" showErrorMessage="1" sqref="BK23"/>
    <dataValidation allowBlank="1" showInputMessage="1" showErrorMessage="1" sqref="BK24"/>
    <dataValidation allowBlank="1" showInputMessage="1" showErrorMessage="1" sqref="BK25"/>
    <dataValidation allowBlank="1" showInputMessage="1" showErrorMessage="1" sqref="BK26"/>
    <dataValidation allowBlank="1" showInputMessage="1" showErrorMessage="1" sqref="BK27"/>
    <dataValidation allowBlank="1" showInputMessage="1" showErrorMessage="1" sqref="BK28"/>
    <dataValidation allowBlank="1" showInputMessage="1" showErrorMessage="1" sqref="BK29"/>
    <dataValidation allowBlank="1" showInputMessage="1" showErrorMessage="1" sqref="BK30"/>
    <dataValidation allowBlank="1" showInputMessage="1" showErrorMessage="1" sqref="BK31"/>
    <dataValidation allowBlank="1" showInputMessage="1" showErrorMessage="1" sqref="BK32"/>
    <dataValidation allowBlank="1" showInputMessage="1" showErrorMessage="1" sqref="BK33"/>
    <dataValidation allowBlank="1" showInputMessage="1" showErrorMessage="1" sqref="BK34"/>
    <dataValidation allowBlank="1" showInputMessage="1" showErrorMessage="1" sqref="BK35"/>
    <dataValidation allowBlank="1" showInputMessage="1" showErrorMessage="1" sqref="BK36"/>
    <dataValidation allowBlank="1" showInputMessage="1" showErrorMessage="1" sqref="BK37"/>
    <dataValidation allowBlank="1" showInputMessage="1" showErrorMessage="1" sqref="BK38"/>
    <dataValidation allowBlank="1" showInputMessage="1" showErrorMessage="1" sqref="BK39"/>
    <dataValidation allowBlank="1" showInputMessage="1" showErrorMessage="1" sqref="BK40"/>
    <dataValidation allowBlank="1" showInputMessage="1" showErrorMessage="1" sqref="BK41"/>
    <dataValidation allowBlank="1" showInputMessage="1" showErrorMessage="1" sqref="BK42"/>
    <dataValidation allowBlank="1" showInputMessage="1" showErrorMessage="1" sqref="BK43"/>
    <dataValidation allowBlank="1" showInputMessage="1" showErrorMessage="1" sqref="BK44"/>
    <dataValidation allowBlank="1" showInputMessage="1" showErrorMessage="1" sqref="BK45"/>
    <dataValidation allowBlank="1" showInputMessage="1" showErrorMessage="1" sqref="BK46"/>
    <dataValidation allowBlank="1" showInputMessage="1" showErrorMessage="1" sqref="BK47"/>
    <dataValidation allowBlank="1" showInputMessage="1" showErrorMessage="1" sqref="BK48"/>
    <dataValidation allowBlank="1" showInputMessage="1" showErrorMessage="1" sqref="BK49"/>
    <dataValidation allowBlank="1" showInputMessage="1" showErrorMessage="1" sqref="BK50"/>
    <dataValidation allowBlank="1" showInputMessage="1" showErrorMessage="1" sqref="BK51"/>
    <dataValidation allowBlank="1" showInputMessage="1" showErrorMessage="1" sqref="BK52"/>
    <dataValidation allowBlank="1" showInputMessage="1" showErrorMessage="1" sqref="BK53"/>
    <dataValidation allowBlank="1" showInputMessage="1" showErrorMessage="1" sqref="BK54"/>
    <dataValidation allowBlank="1" showInputMessage="1" showErrorMessage="1" sqref="BK55"/>
    <dataValidation allowBlank="1" showInputMessage="1" showErrorMessage="1" sqref="BK56"/>
    <dataValidation allowBlank="1" showInputMessage="1" showErrorMessage="1" sqref="BK57"/>
    <dataValidation allowBlank="1" showInputMessage="1" showErrorMessage="1" sqref="BK58"/>
    <dataValidation allowBlank="1" showInputMessage="1" showErrorMessage="1" sqref="BK59"/>
    <dataValidation allowBlank="1" showInputMessage="1" showErrorMessage="1" sqref="BK60"/>
    <dataValidation allowBlank="1" showInputMessage="1" showErrorMessage="1" sqref="BB45"/>
    <dataValidation allowBlank="1" showInputMessage="1" showErrorMessage="1" sqref="BB46"/>
    <dataValidation allowBlank="1" showInputMessage="1" showErrorMessage="1" sqref="BB47"/>
    <dataValidation allowBlank="1" showInputMessage="1" showErrorMessage="1" sqref="BB48"/>
    <dataValidation allowBlank="1" showInputMessage="1" showErrorMessage="1" sqref="BB49"/>
    <dataValidation allowBlank="1" showInputMessage="1" showErrorMessage="1" sqref="BB50"/>
    <dataValidation allowBlank="1" showInputMessage="1" showErrorMessage="1" sqref="BB51"/>
    <dataValidation allowBlank="1" showInputMessage="1" showErrorMessage="1" sqref="BB52"/>
    <dataValidation allowBlank="1" showInputMessage="1" showErrorMessage="1" sqref="BB53"/>
    <dataValidation allowBlank="1" showInputMessage="1" showErrorMessage="1" sqref="BB54"/>
    <dataValidation allowBlank="1" showInputMessage="1" showErrorMessage="1" sqref="BB55"/>
    <dataValidation allowBlank="1" showInputMessage="1" showErrorMessage="1" sqref="BB56"/>
    <dataValidation allowBlank="1" showInputMessage="1" showErrorMessage="1" sqref="BB57"/>
    <dataValidation allowBlank="1" showInputMessage="1" showErrorMessage="1" sqref="BB58"/>
    <dataValidation allowBlank="1" showInputMessage="1" showErrorMessage="1" sqref="BB59"/>
    <dataValidation allowBlank="1" showInputMessage="1" showErrorMessage="1" sqref="BB60"/>
    <dataValidation allowBlank="1" showInputMessage="1" showErrorMessage="1" sqref="BR11 AI11"/>
    <dataValidation allowBlank="1" showInputMessage="1" showErrorMessage="1" sqref="BR12 AI12"/>
    <dataValidation allowBlank="1" showInputMessage="1" showErrorMessage="1" sqref="BR13 AI13"/>
    <dataValidation allowBlank="1" showInputMessage="1" showErrorMessage="1" sqref="BR14 AI14"/>
    <dataValidation allowBlank="1" showInputMessage="1" showErrorMessage="1" sqref="BR15 AI15"/>
    <dataValidation allowBlank="1" showInputMessage="1" showErrorMessage="1" sqref="BR16 AI16"/>
    <dataValidation allowBlank="1" showInputMessage="1" showErrorMessage="1" sqref="BR17 AI17"/>
    <dataValidation allowBlank="1" showInputMessage="1" showErrorMessage="1" sqref="BR18 AI18"/>
    <dataValidation allowBlank="1" showInputMessage="1" showErrorMessage="1" sqref="BR19 AI19"/>
    <dataValidation allowBlank="1" showInputMessage="1" showErrorMessage="1" sqref="BR20 AI20"/>
    <dataValidation allowBlank="1" showInputMessage="1" showErrorMessage="1" sqref="BR21 AI21"/>
    <dataValidation allowBlank="1" showInputMessage="1" showErrorMessage="1" sqref="BR22 AI22"/>
    <dataValidation allowBlank="1" showInputMessage="1" showErrorMessage="1" sqref="BR23 AI23"/>
    <dataValidation allowBlank="1" showInputMessage="1" showErrorMessage="1" sqref="BR24 AI24"/>
    <dataValidation allowBlank="1" showInputMessage="1" showErrorMessage="1" sqref="BR25 AI25"/>
    <dataValidation allowBlank="1" showInputMessage="1" showErrorMessage="1" sqref="BR26 AI26"/>
    <dataValidation allowBlank="1" showInputMessage="1" showErrorMessage="1" sqref="BR27 AI27"/>
    <dataValidation allowBlank="1" showInputMessage="1" showErrorMessage="1" sqref="BR28 AI28"/>
    <dataValidation allowBlank="1" showInputMessage="1" showErrorMessage="1" sqref="BR29 AI29"/>
    <dataValidation allowBlank="1" showInputMessage="1" showErrorMessage="1" sqref="BR30 AI30"/>
    <dataValidation allowBlank="1" showInputMessage="1" showErrorMessage="1" sqref="BR31 AI31"/>
    <dataValidation allowBlank="1" showInputMessage="1" showErrorMessage="1" sqref="BR32 AI32"/>
    <dataValidation allowBlank="1" showInputMessage="1" showErrorMessage="1" sqref="BR33 AI33"/>
    <dataValidation allowBlank="1" showInputMessage="1" showErrorMessage="1" sqref="BR34 AI34"/>
    <dataValidation allowBlank="1" showInputMessage="1" showErrorMessage="1" sqref="BR35 AI35"/>
    <dataValidation allowBlank="1" showInputMessage="1" showErrorMessage="1" sqref="BR36 AI36"/>
    <dataValidation allowBlank="1" showInputMessage="1" showErrorMessage="1" sqref="BR37 AI37"/>
    <dataValidation allowBlank="1" showInputMessage="1" showErrorMessage="1" sqref="BR38 AI38"/>
    <dataValidation allowBlank="1" showInputMessage="1" showErrorMessage="1" sqref="BR39 AI39"/>
    <dataValidation allowBlank="1" showInputMessage="1" showErrorMessage="1" sqref="BR40 AI40"/>
    <dataValidation allowBlank="1" showInputMessage="1" showErrorMessage="1" sqref="BR41 AI41"/>
    <dataValidation allowBlank="1" showInputMessage="1" showErrorMessage="1" sqref="BR42 AI42"/>
    <dataValidation allowBlank="1" showInputMessage="1" showErrorMessage="1" sqref="BR43 AI43"/>
    <dataValidation allowBlank="1" showInputMessage="1" showErrorMessage="1" sqref="BR44 AI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BU11 AL11"/>
    <dataValidation allowBlank="1" showInputMessage="1" showErrorMessage="1" sqref="BU12 AL12"/>
    <dataValidation allowBlank="1" showInputMessage="1" showErrorMessage="1" sqref="BU13 AL13"/>
    <dataValidation allowBlank="1" showInputMessage="1" showErrorMessage="1" sqref="BU14 AL14"/>
    <dataValidation allowBlank="1" showInputMessage="1" showErrorMessage="1" sqref="BU15 AL15"/>
    <dataValidation allowBlank="1" showInputMessage="1" showErrorMessage="1" sqref="BU16 AL16"/>
    <dataValidation allowBlank="1" showInputMessage="1" showErrorMessage="1" sqref="BU17 AL17"/>
    <dataValidation allowBlank="1" showInputMessage="1" showErrorMessage="1" sqref="BU18 AL18"/>
    <dataValidation allowBlank="1" showInputMessage="1" showErrorMessage="1" sqref="BU19 AL19"/>
    <dataValidation allowBlank="1" showInputMessage="1" showErrorMessage="1" sqref="BU20 AL20"/>
    <dataValidation allowBlank="1" showInputMessage="1" showErrorMessage="1" sqref="BU21 AL21"/>
    <dataValidation allowBlank="1" showInputMessage="1" showErrorMessage="1" sqref="BU22 AL22"/>
    <dataValidation allowBlank="1" showInputMessage="1" showErrorMessage="1" sqref="BU23 AL23"/>
    <dataValidation allowBlank="1" showInputMessage="1" showErrorMessage="1" sqref="BU24 AL24"/>
    <dataValidation allowBlank="1" showInputMessage="1" showErrorMessage="1" sqref="BU25 AL25"/>
    <dataValidation allowBlank="1" showInputMessage="1" showErrorMessage="1" sqref="BU26 AL26"/>
    <dataValidation allowBlank="1" showInputMessage="1" showErrorMessage="1" sqref="BU27 AL27"/>
    <dataValidation allowBlank="1" showInputMessage="1" showErrorMessage="1" sqref="BU28 AL28"/>
    <dataValidation allowBlank="1" showInputMessage="1" showErrorMessage="1" sqref="BU29 AL29"/>
    <dataValidation allowBlank="1" showInputMessage="1" showErrorMessage="1" sqref="BU30 AL30"/>
    <dataValidation allowBlank="1" showInputMessage="1" showErrorMessage="1" sqref="BU31 AL31"/>
    <dataValidation allowBlank="1" showInputMessage="1" showErrorMessage="1" sqref="BU32 AL32"/>
    <dataValidation allowBlank="1" showInputMessage="1" showErrorMessage="1" sqref="BU33 AL33"/>
    <dataValidation allowBlank="1" showInputMessage="1" showErrorMessage="1" sqref="BU34 AL34"/>
    <dataValidation allowBlank="1" showInputMessage="1" showErrorMessage="1" sqref="BU35 AL35"/>
    <dataValidation allowBlank="1" showInputMessage="1" showErrorMessage="1" sqref="BU36 AL36"/>
    <dataValidation allowBlank="1" showInputMessage="1" showErrorMessage="1" sqref="BU37 AL37"/>
    <dataValidation allowBlank="1" showInputMessage="1" showErrorMessage="1" sqref="BU38 AL38"/>
    <dataValidation allowBlank="1" showInputMessage="1" showErrorMessage="1" sqref="BU39 AL39"/>
    <dataValidation allowBlank="1" showInputMessage="1" showErrorMessage="1" sqref="BU40 AL40"/>
    <dataValidation allowBlank="1" showInputMessage="1" showErrorMessage="1" sqref="BU41 AL41"/>
    <dataValidation allowBlank="1" showInputMessage="1" showErrorMessage="1" sqref="BU42 AL42"/>
    <dataValidation allowBlank="1" showInputMessage="1" showErrorMessage="1" sqref="BU43 AL43"/>
    <dataValidation allowBlank="1" showInputMessage="1" showErrorMessage="1" sqref="BU44 AL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AE11"/>
    <dataValidation allowBlank="1" showInputMessage="1" showErrorMessage="1" sqref="AE12"/>
    <dataValidation allowBlank="1" showInputMessage="1" showErrorMessage="1" sqref="AE13"/>
    <dataValidation allowBlank="1" showInputMessage="1" showErrorMessage="1" sqref="AE14"/>
    <dataValidation allowBlank="1" showInputMessage="1" showErrorMessage="1" sqref="AE15"/>
    <dataValidation allowBlank="1" showInputMessage="1" showErrorMessage="1" sqref="AE16"/>
    <dataValidation allowBlank="1" showInputMessage="1" showErrorMessage="1" sqref="AE17"/>
    <dataValidation allowBlank="1" showInputMessage="1" showErrorMessage="1" sqref="AE18"/>
    <dataValidation allowBlank="1" showInputMessage="1" showErrorMessage="1" sqref="AE19"/>
    <dataValidation allowBlank="1" showInputMessage="1" showErrorMessage="1" sqref="AE20"/>
    <dataValidation allowBlank="1" showInputMessage="1" showErrorMessage="1" sqref="AE21"/>
    <dataValidation allowBlank="1" showInputMessage="1" showErrorMessage="1" sqref="AE22"/>
    <dataValidation allowBlank="1" showInputMessage="1" showErrorMessage="1" sqref="AE23"/>
    <dataValidation allowBlank="1" showInputMessage="1" showErrorMessage="1" sqref="AE24"/>
    <dataValidation allowBlank="1" showInputMessage="1" showErrorMessage="1" sqref="AE25"/>
    <dataValidation allowBlank="1" showInputMessage="1" showErrorMessage="1" sqref="AE26"/>
    <dataValidation allowBlank="1" showInputMessage="1" showErrorMessage="1" sqref="AE27"/>
    <dataValidation allowBlank="1" showInputMessage="1" showErrorMessage="1" sqref="AE28"/>
    <dataValidation allowBlank="1" showInputMessage="1" showErrorMessage="1" sqref="AE29"/>
    <dataValidation allowBlank="1" showInputMessage="1" showErrorMessage="1" sqref="AE30"/>
    <dataValidation allowBlank="1" showInputMessage="1" showErrorMessage="1" sqref="AE31"/>
    <dataValidation allowBlank="1" showInputMessage="1" showErrorMessage="1" sqref="AE32"/>
    <dataValidation allowBlank="1" showInputMessage="1" showErrorMessage="1" sqref="AE33"/>
    <dataValidation allowBlank="1" showInputMessage="1" showErrorMessage="1" sqref="AE34"/>
    <dataValidation allowBlank="1" showInputMessage="1" showErrorMessage="1" sqref="AE35"/>
    <dataValidation allowBlank="1" showInputMessage="1" showErrorMessage="1" sqref="AE36"/>
    <dataValidation allowBlank="1" showInputMessage="1" showErrorMessage="1" sqref="AE37"/>
    <dataValidation allowBlank="1" showInputMessage="1" showErrorMessage="1" sqref="AE38"/>
    <dataValidation allowBlank="1" showInputMessage="1" showErrorMessage="1" sqref="AE39"/>
    <dataValidation allowBlank="1" showInputMessage="1" showErrorMessage="1" sqref="AE40"/>
    <dataValidation allowBlank="1" showInputMessage="1" showErrorMessage="1" sqref="AE41"/>
    <dataValidation allowBlank="1" showInputMessage="1" showErrorMessage="1" sqref="AE42"/>
    <dataValidation allowBlank="1" showInputMessage="1" showErrorMessage="1" sqref="AE43"/>
    <dataValidation allowBlank="1" showInputMessage="1" showErrorMessage="1" sqref="AE44"/>
    <dataValidation allowBlank="1" showInputMessage="1" showErrorMessage="1" sqref="AE45"/>
    <dataValidation allowBlank="1" showInputMessage="1" showErrorMessage="1" sqref="AE46"/>
    <dataValidation allowBlank="1" showInputMessage="1" showErrorMessage="1" sqref="AE47"/>
    <dataValidation allowBlank="1" showInputMessage="1" showErrorMessage="1" sqref="AE48"/>
    <dataValidation allowBlank="1" showInputMessage="1" showErrorMessage="1" sqref="AE49"/>
    <dataValidation allowBlank="1" showInputMessage="1" showErrorMessage="1" sqref="AE50"/>
    <dataValidation allowBlank="1" showInputMessage="1" showErrorMessage="1" sqref="AE51"/>
    <dataValidation allowBlank="1" showInputMessage="1" showErrorMessage="1" sqref="AE52"/>
    <dataValidation allowBlank="1" showInputMessage="1" showErrorMessage="1" sqref="AE53"/>
    <dataValidation allowBlank="1" showInputMessage="1" showErrorMessage="1" sqref="AE54"/>
    <dataValidation allowBlank="1" showInputMessage="1" showErrorMessage="1" sqref="AE55"/>
    <dataValidation allowBlank="1" showInputMessage="1" showErrorMessage="1" sqref="AE56"/>
    <dataValidation allowBlank="1" showInputMessage="1" showErrorMessage="1" sqref="AE57"/>
    <dataValidation allowBlank="1" showInputMessage="1" showErrorMessage="1" sqref="AE58"/>
    <dataValidation allowBlank="1" showInputMessage="1" showErrorMessage="1" sqref="AE59"/>
    <dataValidation allowBlank="1" showInputMessage="1" showErrorMessage="1" sqref="AE60"/>
    <dataValidation allowBlank="1" showInputMessage="1" showErrorMessage="1" sqref="AF11"/>
    <dataValidation allowBlank="1" showInputMessage="1" showErrorMessage="1" sqref="AF12"/>
    <dataValidation allowBlank="1" showInputMessage="1" showErrorMessage="1" sqref="AF13"/>
    <dataValidation allowBlank="1" showInputMessage="1" showErrorMessage="1" sqref="AF14"/>
    <dataValidation allowBlank="1" showInputMessage="1" showErrorMessage="1" sqref="AF15"/>
    <dataValidation allowBlank="1" showInputMessage="1" showErrorMessage="1" sqref="AF16"/>
    <dataValidation allowBlank="1" showInputMessage="1" showErrorMessage="1" sqref="AF17"/>
    <dataValidation allowBlank="1" showInputMessage="1" showErrorMessage="1" sqref="AF18"/>
    <dataValidation allowBlank="1" showInputMessage="1" showErrorMessage="1" sqref="AF19"/>
    <dataValidation allowBlank="1" showInputMessage="1" showErrorMessage="1" sqref="AF20"/>
    <dataValidation allowBlank="1" showInputMessage="1" showErrorMessage="1" sqref="AF21"/>
    <dataValidation allowBlank="1" showInputMessage="1" showErrorMessage="1" sqref="AF22"/>
    <dataValidation allowBlank="1" showInputMessage="1" showErrorMessage="1" sqref="AF23"/>
    <dataValidation allowBlank="1" showInputMessage="1" showErrorMessage="1" sqref="AF24"/>
    <dataValidation allowBlank="1" showInputMessage="1" showErrorMessage="1" sqref="AF25"/>
    <dataValidation allowBlank="1" showInputMessage="1" showErrorMessage="1" sqref="AF26"/>
    <dataValidation allowBlank="1" showInputMessage="1" showErrorMessage="1" sqref="AF27"/>
    <dataValidation allowBlank="1" showInputMessage="1" showErrorMessage="1" sqref="AF28"/>
    <dataValidation allowBlank="1" showInputMessage="1" showErrorMessage="1" sqref="AF29"/>
    <dataValidation allowBlank="1" showInputMessage="1" showErrorMessage="1" sqref="AF30"/>
    <dataValidation allowBlank="1" showInputMessage="1" showErrorMessage="1" sqref="AF31"/>
    <dataValidation allowBlank="1" showInputMessage="1" showErrorMessage="1" sqref="AF32"/>
    <dataValidation allowBlank="1" showInputMessage="1" showErrorMessage="1" sqref="AF33"/>
    <dataValidation allowBlank="1" showInputMessage="1" showErrorMessage="1" sqref="AF34"/>
    <dataValidation allowBlank="1" showInputMessage="1" showErrorMessage="1" sqref="AF35"/>
    <dataValidation allowBlank="1" showInputMessage="1" showErrorMessage="1" sqref="AF36"/>
    <dataValidation allowBlank="1" showInputMessage="1" showErrorMessage="1" sqref="AF37"/>
    <dataValidation allowBlank="1" showInputMessage="1" showErrorMessage="1" sqref="AF38"/>
    <dataValidation allowBlank="1" showInputMessage="1" showErrorMessage="1" sqref="AF39"/>
    <dataValidation allowBlank="1" showInputMessage="1" showErrorMessage="1" sqref="AF40"/>
    <dataValidation allowBlank="1" showInputMessage="1" showErrorMessage="1" sqref="AF41"/>
    <dataValidation allowBlank="1" showInputMessage="1" showErrorMessage="1" sqref="AF42"/>
    <dataValidation allowBlank="1" showInputMessage="1" showErrorMessage="1" sqref="AF43"/>
    <dataValidation allowBlank="1" showInputMessage="1" showErrorMessage="1" sqref="AF44"/>
    <dataValidation allowBlank="1" showInputMessage="1" showErrorMessage="1" sqref="AF45"/>
    <dataValidation allowBlank="1" showInputMessage="1" showErrorMessage="1" sqref="AF46"/>
    <dataValidation allowBlank="1" showInputMessage="1" showErrorMessage="1" sqref="AF47"/>
    <dataValidation allowBlank="1" showInputMessage="1" showErrorMessage="1" sqref="AF48"/>
    <dataValidation allowBlank="1" showInputMessage="1" showErrorMessage="1" sqref="AF49"/>
    <dataValidation allowBlank="1" showInputMessage="1" showErrorMessage="1" sqref="AF50"/>
    <dataValidation allowBlank="1" showInputMessage="1" showErrorMessage="1" sqref="AF51"/>
    <dataValidation allowBlank="1" showInputMessage="1" showErrorMessage="1" sqref="AF52"/>
    <dataValidation allowBlank="1" showInputMessage="1" showErrorMessage="1" sqref="AF53"/>
    <dataValidation allowBlank="1" showInputMessage="1" showErrorMessage="1" sqref="AF54"/>
    <dataValidation allowBlank="1" showInputMessage="1" showErrorMessage="1" sqref="AF55"/>
    <dataValidation allowBlank="1" showInputMessage="1" showErrorMessage="1" sqref="AF56"/>
    <dataValidation allowBlank="1" showInputMessage="1" showErrorMessage="1" sqref="AF57"/>
    <dataValidation allowBlank="1" showInputMessage="1" showErrorMessage="1" sqref="AF58"/>
    <dataValidation allowBlank="1" showInputMessage="1" showErrorMessage="1" sqref="AF59"/>
    <dataValidation allowBlank="1" showInputMessage="1" showErrorMessage="1" sqref="AF60"/>
  </dataValidation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60"/>
  <sheetViews>
    <sheetView workbookViewId="0">
      <pane xSplit="3" ySplit="10" topLeftCell="D11" activePane="bottomRight" state="frozen"/>
      <selection pane="topRight"/>
      <selection pane="bottomLeft"/>
      <selection pane="bottomRight" activeCell="D11" sqref="D11"/>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1" max="11" width="11.140625" hidden="1" customWidth="1"/>
    <col min="13" max="13" width="7.140625" hidden="1" customWidth="1"/>
    <col min="14" max="16" width="7.140625" customWidth="1"/>
    <col min="17" max="31" width="3.28515625" style="30" customWidth="1"/>
    <col min="32" max="32" width="4.28515625" style="30" customWidth="1"/>
    <col min="33" max="47" width="3.28515625" style="30" customWidth="1"/>
    <col min="48" max="50" width="4.28515625" style="30" customWidth="1"/>
    <col min="51" max="66" width="3.28515625" style="30" customWidth="1"/>
    <col min="67" max="67" width="4.28515625" style="30" customWidth="1"/>
    <col min="68" max="82" width="3.28515625" style="30" customWidth="1"/>
    <col min="83" max="84" width="4.28515625" style="30" customWidth="1"/>
    <col min="85" max="85" width="3.28515625" style="30" customWidth="1"/>
    <col min="86" max="86" width="5.85546875" style="30" customWidth="1"/>
    <col min="87" max="87" width="51.5703125" style="30" customWidth="1"/>
    <col min="88" max="88" width="3.28515625" style="30" customWidth="1"/>
    <col min="89" max="89" width="5.85546875" style="30" customWidth="1"/>
    <col min="90" max="90" width="51.5703125" style="30" customWidth="1"/>
    <col min="91" max="92" width="8.5703125" style="30" customWidth="1"/>
    <col min="93" max="93" width="34.140625" style="30" customWidth="1"/>
    <col min="94" max="94" width="9.140625" customWidth="1"/>
    <col min="100" max="100" width="9" style="56" customWidth="1"/>
    <col min="101" max="102" width="9" style="56" hidden="1" customWidth="1"/>
    <col min="103" max="103" width="9" style="56" customWidth="1"/>
  </cols>
  <sheetData>
    <row r="1" spans="1:102" ht="20.25" customHeight="1" x14ac:dyDescent="0.3">
      <c r="A1" s="11">
        <v>74</v>
      </c>
      <c r="B1" s="10"/>
      <c r="C1" s="84" t="s">
        <v>0</v>
      </c>
      <c r="D1" s="84"/>
      <c r="E1" s="84"/>
      <c r="F1" s="84"/>
      <c r="G1" s="84"/>
      <c r="H1" s="84"/>
      <c r="I1" s="84"/>
      <c r="J1" s="84"/>
      <c r="K1" s="84"/>
      <c r="L1" s="84"/>
      <c r="M1" s="84"/>
      <c r="N1" s="84"/>
      <c r="O1" s="84"/>
      <c r="Q1" s="29" t="s">
        <v>1</v>
      </c>
      <c r="AZ1" s="29"/>
    </row>
    <row r="2" spans="1:102" x14ac:dyDescent="0.25">
      <c r="A2" s="1" t="s">
        <v>2</v>
      </c>
      <c r="B2" s="2"/>
      <c r="C2" s="3" t="s">
        <v>3</v>
      </c>
      <c r="E2" s="4" t="s">
        <v>202</v>
      </c>
      <c r="Q2" s="30" t="s">
        <v>5</v>
      </c>
      <c r="R2" s="31"/>
      <c r="S2" s="31"/>
      <c r="T2" s="31"/>
      <c r="U2" s="31" t="s">
        <v>6</v>
      </c>
      <c r="V2" s="31" t="str">
        <f>MID(E2,6,20)</f>
        <v xml:space="preserve"> X MIPA 1</v>
      </c>
      <c r="W2" s="31"/>
      <c r="X2" s="31"/>
      <c r="Y2" s="31"/>
      <c r="Z2" s="31"/>
      <c r="AA2" s="31"/>
      <c r="AB2" s="31"/>
      <c r="AC2" s="32"/>
      <c r="AD2" s="32"/>
      <c r="AE2" s="32"/>
      <c r="AF2" s="32"/>
      <c r="AG2" s="32"/>
      <c r="AH2" s="32"/>
      <c r="BA2" s="31"/>
      <c r="BB2" s="31"/>
      <c r="BC2" s="31"/>
      <c r="BD2" s="31" t="s">
        <v>6</v>
      </c>
      <c r="BE2" s="31" t="str">
        <f>MID(AO2,6,20)</f>
        <v/>
      </c>
      <c r="BF2" s="31"/>
      <c r="BG2" s="31"/>
      <c r="BH2" s="31"/>
      <c r="BI2" s="31"/>
      <c r="BJ2" s="31"/>
      <c r="BK2" s="31"/>
      <c r="BL2" s="32"/>
      <c r="BM2" s="32"/>
      <c r="BN2" s="32"/>
      <c r="BO2" s="32"/>
      <c r="BP2" s="32"/>
      <c r="BQ2" s="32"/>
    </row>
    <row r="3" spans="1:102" x14ac:dyDescent="0.25">
      <c r="A3" s="1" t="s">
        <v>7</v>
      </c>
      <c r="B3" s="2"/>
      <c r="C3" s="3" t="s">
        <v>8</v>
      </c>
      <c r="E3" s="5" t="s">
        <v>9</v>
      </c>
      <c r="H3" t="s">
        <v>10</v>
      </c>
      <c r="Q3" s="30" t="s">
        <v>11</v>
      </c>
      <c r="R3" s="31"/>
      <c r="S3" s="31"/>
      <c r="T3" s="31"/>
      <c r="U3" s="31" t="s">
        <v>6</v>
      </c>
      <c r="V3" s="31"/>
      <c r="W3" s="31"/>
      <c r="X3" s="31"/>
      <c r="Y3" s="31"/>
      <c r="Z3" s="31"/>
      <c r="AA3" s="31"/>
      <c r="AB3" s="31"/>
      <c r="AC3" s="32"/>
      <c r="AD3" s="32"/>
      <c r="AE3" s="32"/>
      <c r="AF3" s="32"/>
      <c r="AG3" s="32"/>
      <c r="AH3" s="32"/>
      <c r="BA3" s="31"/>
      <c r="BB3" s="31"/>
      <c r="BC3" s="31"/>
      <c r="BD3" s="31" t="s">
        <v>6</v>
      </c>
      <c r="BE3" s="31"/>
      <c r="BF3" s="31"/>
      <c r="BG3" s="31"/>
      <c r="BH3" s="31"/>
      <c r="BI3" s="31"/>
      <c r="BJ3" s="31"/>
      <c r="BK3" s="31"/>
      <c r="BL3" s="32"/>
      <c r="BM3" s="32"/>
      <c r="BN3" s="32"/>
      <c r="BO3" s="32"/>
      <c r="BP3" s="32"/>
      <c r="BQ3" s="32"/>
    </row>
    <row r="4" spans="1:102" x14ac:dyDescent="0.25">
      <c r="A4" s="6" t="s">
        <v>12</v>
      </c>
      <c r="B4" s="2"/>
      <c r="C4" s="7">
        <v>70</v>
      </c>
      <c r="H4" t="s">
        <v>13</v>
      </c>
      <c r="Q4" s="33" t="s">
        <v>14</v>
      </c>
      <c r="R4" s="31"/>
      <c r="S4" s="31"/>
      <c r="T4" s="31"/>
      <c r="U4" s="31"/>
      <c r="V4" s="31"/>
      <c r="W4" s="31"/>
      <c r="X4" s="31"/>
      <c r="Y4" s="31"/>
      <c r="Z4" s="31"/>
      <c r="AA4" s="31"/>
      <c r="AB4" s="31"/>
      <c r="AC4" s="32"/>
      <c r="AD4" s="32"/>
      <c r="AE4" s="32"/>
      <c r="AF4" s="32"/>
      <c r="AG4" s="32"/>
      <c r="AH4" s="32"/>
      <c r="AZ4" s="33"/>
      <c r="BA4" s="31"/>
      <c r="BB4" s="31"/>
      <c r="BC4" s="31"/>
      <c r="BD4" s="31"/>
      <c r="BE4" s="31"/>
      <c r="BF4" s="31"/>
      <c r="BG4" s="31"/>
      <c r="BH4" s="31"/>
      <c r="BI4" s="31"/>
      <c r="BJ4" s="31"/>
      <c r="BK4" s="31"/>
      <c r="BL4" s="32"/>
      <c r="BM4" s="32"/>
      <c r="BN4" s="32"/>
      <c r="BO4" s="32"/>
      <c r="BP4" s="32"/>
      <c r="BQ4" s="32"/>
    </row>
    <row r="5" spans="1:102" hidden="1" x14ac:dyDescent="0.25">
      <c r="Q5" s="31"/>
      <c r="R5" s="31"/>
      <c r="S5" s="31"/>
      <c r="T5" s="31"/>
      <c r="U5" s="31"/>
      <c r="V5" s="31"/>
      <c r="W5" s="31"/>
      <c r="X5" s="31"/>
      <c r="Y5" s="31"/>
      <c r="Z5" s="31"/>
      <c r="AA5" s="31"/>
      <c r="AB5" s="31"/>
      <c r="AC5" s="32"/>
      <c r="AD5" s="32"/>
      <c r="AE5" s="32"/>
      <c r="AF5" s="32"/>
      <c r="AG5" s="32"/>
      <c r="AH5" s="32"/>
      <c r="AZ5" s="31"/>
      <c r="BA5" s="31"/>
      <c r="BB5" s="31"/>
      <c r="BC5" s="31"/>
      <c r="BD5" s="31"/>
      <c r="BE5" s="31"/>
      <c r="BF5" s="31"/>
      <c r="BG5" s="31"/>
      <c r="BH5" s="31"/>
      <c r="BI5" s="31"/>
      <c r="BJ5" s="31"/>
      <c r="BK5" s="31"/>
      <c r="BL5" s="32"/>
      <c r="BM5" s="32"/>
      <c r="BN5" s="32"/>
      <c r="BO5" s="32"/>
      <c r="BP5" s="32"/>
      <c r="BQ5" s="32"/>
    </row>
    <row r="6" spans="1:102" hidden="1" x14ac:dyDescent="0.25">
      <c r="P6" s="12" t="s">
        <v>15</v>
      </c>
      <c r="Q6" s="31"/>
      <c r="R6" s="31"/>
      <c r="S6" s="31"/>
      <c r="T6" s="31"/>
      <c r="U6" s="31"/>
      <c r="V6" s="31"/>
      <c r="W6" s="31"/>
      <c r="X6" s="31"/>
      <c r="Y6" s="31"/>
      <c r="Z6" s="31"/>
      <c r="AA6" s="31"/>
      <c r="AB6" s="31"/>
      <c r="AC6" s="32"/>
      <c r="AD6" s="32"/>
      <c r="AE6" s="32"/>
      <c r="AF6" s="32"/>
      <c r="AG6" s="32"/>
      <c r="AH6" s="32"/>
      <c r="AZ6" s="31"/>
      <c r="BA6" s="31"/>
      <c r="BB6" s="31"/>
      <c r="BC6" s="31"/>
      <c r="BD6" s="31"/>
      <c r="BE6" s="31"/>
      <c r="BF6" s="31"/>
      <c r="BG6" s="31"/>
      <c r="BH6" s="31"/>
      <c r="BI6" s="31"/>
      <c r="BJ6" s="31"/>
      <c r="BK6" s="31"/>
      <c r="BL6" s="32"/>
      <c r="BM6" s="32"/>
      <c r="BN6" s="32"/>
      <c r="BO6" s="32"/>
      <c r="BP6" s="32"/>
      <c r="BQ6" s="32"/>
    </row>
    <row r="7" spans="1:102" ht="15" customHeight="1" x14ac:dyDescent="0.25">
      <c r="E7" s="78" t="s">
        <v>16</v>
      </c>
      <c r="F7" s="79"/>
      <c r="G7" s="79"/>
      <c r="H7" s="79"/>
      <c r="I7" s="79"/>
      <c r="J7" s="80"/>
      <c r="K7" s="54"/>
      <c r="L7" s="13"/>
      <c r="M7" s="13"/>
      <c r="N7" s="86" t="s">
        <v>17</v>
      </c>
      <c r="O7" s="86"/>
      <c r="Q7" s="31"/>
      <c r="R7" s="31"/>
      <c r="S7" s="31"/>
      <c r="T7" s="31"/>
      <c r="U7" s="31"/>
      <c r="V7" s="31"/>
      <c r="W7" s="31"/>
      <c r="X7" s="31"/>
      <c r="Y7" s="31"/>
      <c r="Z7" s="31"/>
      <c r="AA7" s="31"/>
      <c r="AB7" s="31"/>
      <c r="AC7" s="32"/>
      <c r="AD7" s="32"/>
      <c r="AE7" s="32"/>
      <c r="AF7" s="32"/>
      <c r="AG7" s="32"/>
      <c r="AH7" s="32"/>
      <c r="AZ7" s="31"/>
      <c r="BA7" s="31"/>
      <c r="BB7" s="31"/>
      <c r="BC7" s="31"/>
      <c r="BD7" s="31"/>
      <c r="BE7" s="31"/>
      <c r="BF7" s="31"/>
      <c r="BG7" s="31"/>
      <c r="BH7" s="31"/>
      <c r="BI7" s="31"/>
      <c r="BJ7" s="31"/>
      <c r="BK7" s="31"/>
      <c r="BL7" s="32"/>
      <c r="BM7" s="32"/>
      <c r="BN7" s="32"/>
      <c r="BO7" s="32"/>
      <c r="BP7" s="32"/>
      <c r="BQ7" s="32"/>
    </row>
    <row r="8" spans="1:102" ht="18.75" customHeight="1" x14ac:dyDescent="0.3">
      <c r="A8" s="87" t="s">
        <v>18</v>
      </c>
      <c r="B8" s="88" t="s">
        <v>19</v>
      </c>
      <c r="C8" s="87" t="s">
        <v>20</v>
      </c>
      <c r="E8" s="81"/>
      <c r="F8" s="82"/>
      <c r="G8" s="82"/>
      <c r="H8" s="82"/>
      <c r="I8" s="82"/>
      <c r="J8" s="83"/>
      <c r="K8" s="55"/>
      <c r="L8" s="13"/>
      <c r="M8" s="17"/>
      <c r="N8" s="86"/>
      <c r="O8" s="86"/>
      <c r="P8" s="9"/>
      <c r="Q8" s="34" t="s">
        <v>21</v>
      </c>
      <c r="R8" s="35"/>
      <c r="S8" s="35"/>
      <c r="T8" s="35"/>
      <c r="U8" s="35"/>
      <c r="V8" s="35"/>
      <c r="W8" s="35"/>
      <c r="X8" s="35"/>
      <c r="Y8" s="35"/>
      <c r="Z8" s="35"/>
      <c r="AA8" s="35"/>
      <c r="AB8" s="35"/>
      <c r="AC8" s="35"/>
      <c r="AD8" s="35"/>
      <c r="AE8" s="35"/>
      <c r="AF8" s="35"/>
      <c r="AG8" s="35"/>
      <c r="AH8" s="35"/>
      <c r="AI8" s="36"/>
      <c r="AJ8" s="35"/>
      <c r="AK8" s="35"/>
      <c r="AL8" s="35"/>
      <c r="AM8" s="35"/>
      <c r="AN8" s="35"/>
      <c r="AO8" s="35"/>
      <c r="AP8" s="35"/>
      <c r="AQ8" s="35"/>
      <c r="AR8" s="35"/>
      <c r="AS8" s="35"/>
      <c r="AT8" s="35"/>
      <c r="AU8" s="36"/>
      <c r="AV8" s="75" t="s">
        <v>22</v>
      </c>
      <c r="AW8" s="71" t="s">
        <v>23</v>
      </c>
      <c r="AX8" s="66" t="s">
        <v>24</v>
      </c>
      <c r="AY8" s="37"/>
      <c r="AZ8" s="34" t="s">
        <v>25</v>
      </c>
      <c r="BA8" s="35"/>
      <c r="BB8" s="35"/>
      <c r="BC8" s="35"/>
      <c r="BD8" s="35"/>
      <c r="BE8" s="35"/>
      <c r="BF8" s="35"/>
      <c r="BG8" s="35"/>
      <c r="BH8" s="35"/>
      <c r="BI8" s="35"/>
      <c r="BJ8" s="35"/>
      <c r="BK8" s="35"/>
      <c r="BL8" s="35"/>
      <c r="BM8" s="35"/>
      <c r="BN8" s="35"/>
      <c r="BO8" s="35"/>
      <c r="BP8" s="35"/>
      <c r="BQ8" s="35"/>
      <c r="BR8" s="36"/>
      <c r="BS8" s="35"/>
      <c r="BT8" s="35"/>
      <c r="BU8" s="35"/>
      <c r="BV8" s="35"/>
      <c r="BW8" s="35"/>
      <c r="BX8" s="35"/>
      <c r="BY8" s="35"/>
      <c r="BZ8" s="35"/>
      <c r="CA8" s="35"/>
      <c r="CB8" s="35"/>
      <c r="CC8" s="35"/>
      <c r="CD8" s="36"/>
      <c r="CE8" s="71" t="s">
        <v>23</v>
      </c>
      <c r="CF8" s="66" t="s">
        <v>24</v>
      </c>
      <c r="CG8" s="37"/>
      <c r="CH8" s="65" t="s">
        <v>26</v>
      </c>
      <c r="CI8" s="65" t="s">
        <v>27</v>
      </c>
      <c r="CJ8" s="37"/>
      <c r="CK8" s="65" t="s">
        <v>26</v>
      </c>
      <c r="CL8" s="65" t="s">
        <v>28</v>
      </c>
      <c r="CN8" s="38" t="s">
        <v>29</v>
      </c>
    </row>
    <row r="9" spans="1:102" x14ac:dyDescent="0.25">
      <c r="A9" s="87"/>
      <c r="B9" s="88"/>
      <c r="C9" s="87"/>
      <c r="E9" s="85" t="s">
        <v>30</v>
      </c>
      <c r="F9" s="85"/>
      <c r="G9" s="85"/>
      <c r="H9" s="89" t="s">
        <v>31</v>
      </c>
      <c r="I9" s="89"/>
      <c r="J9" s="89"/>
      <c r="K9" s="77" t="s">
        <v>32</v>
      </c>
      <c r="L9" s="13"/>
      <c r="M9" s="18" t="s">
        <v>33</v>
      </c>
      <c r="N9" s="85" t="s">
        <v>34</v>
      </c>
      <c r="O9" s="85" t="s">
        <v>22</v>
      </c>
      <c r="P9" s="9"/>
      <c r="Q9" s="62">
        <v>1</v>
      </c>
      <c r="R9" s="63"/>
      <c r="S9" s="64"/>
      <c r="T9" s="62">
        <v>2</v>
      </c>
      <c r="U9" s="63"/>
      <c r="V9" s="64"/>
      <c r="W9" s="62">
        <v>3</v>
      </c>
      <c r="X9" s="63"/>
      <c r="Y9" s="64"/>
      <c r="Z9" s="62">
        <v>4</v>
      </c>
      <c r="AA9" s="63"/>
      <c r="AB9" s="64"/>
      <c r="AC9" s="62">
        <v>5</v>
      </c>
      <c r="AD9" s="63"/>
      <c r="AE9" s="64"/>
      <c r="AF9" s="71" t="s">
        <v>34</v>
      </c>
      <c r="AG9" s="62">
        <v>6</v>
      </c>
      <c r="AH9" s="63"/>
      <c r="AI9" s="64"/>
      <c r="AJ9" s="62">
        <v>7</v>
      </c>
      <c r="AK9" s="63"/>
      <c r="AL9" s="64"/>
      <c r="AM9" s="62">
        <v>8</v>
      </c>
      <c r="AN9" s="63"/>
      <c r="AO9" s="64"/>
      <c r="AP9" s="62">
        <v>9</v>
      </c>
      <c r="AQ9" s="63"/>
      <c r="AR9" s="64"/>
      <c r="AS9" s="62">
        <v>10</v>
      </c>
      <c r="AT9" s="63"/>
      <c r="AU9" s="64"/>
      <c r="AV9" s="76"/>
      <c r="AW9" s="72"/>
      <c r="AX9" s="67"/>
      <c r="AY9" s="37"/>
      <c r="AZ9" s="73">
        <v>1</v>
      </c>
      <c r="BA9" s="63"/>
      <c r="BB9" s="64"/>
      <c r="BC9" s="62">
        <v>2</v>
      </c>
      <c r="BD9" s="63"/>
      <c r="BE9" s="64"/>
      <c r="BF9" s="62">
        <v>3</v>
      </c>
      <c r="BG9" s="63"/>
      <c r="BH9" s="64"/>
      <c r="BI9" s="62">
        <v>4</v>
      </c>
      <c r="BJ9" s="63"/>
      <c r="BK9" s="64"/>
      <c r="BL9" s="62">
        <v>5</v>
      </c>
      <c r="BM9" s="63"/>
      <c r="BN9" s="64"/>
      <c r="BO9" s="71" t="s">
        <v>34</v>
      </c>
      <c r="BP9" s="62">
        <v>6</v>
      </c>
      <c r="BQ9" s="63"/>
      <c r="BR9" s="64"/>
      <c r="BS9" s="62">
        <v>7</v>
      </c>
      <c r="BT9" s="63"/>
      <c r="BU9" s="64"/>
      <c r="BV9" s="62">
        <v>8</v>
      </c>
      <c r="BW9" s="63"/>
      <c r="BX9" s="64"/>
      <c r="BY9" s="62">
        <v>9</v>
      </c>
      <c r="BZ9" s="63"/>
      <c r="CA9" s="64"/>
      <c r="CB9" s="62">
        <v>10</v>
      </c>
      <c r="CC9" s="63"/>
      <c r="CD9" s="64"/>
      <c r="CE9" s="72"/>
      <c r="CF9" s="67"/>
      <c r="CG9" s="37"/>
      <c r="CH9" s="65"/>
      <c r="CI9" s="65"/>
      <c r="CJ9" s="37"/>
      <c r="CK9" s="65"/>
      <c r="CL9" s="65"/>
      <c r="CN9" s="39" t="s">
        <v>35</v>
      </c>
      <c r="CO9" s="40" t="s">
        <v>36</v>
      </c>
      <c r="CW9" s="56">
        <v>0</v>
      </c>
      <c r="CX9" s="56" t="str">
        <f>(IF(CO10="","","Perlu peningkatan pemahaman  "))&amp;(IF(CO10="","",CO10&amp;", "))&amp;(IF(CO11="","",CO11&amp;", "))&amp;(IF(CO12="","",CO12&amp;", "))&amp;(IF(CO13="","",CO13&amp;", "))&amp;(IF(CO14="","",CO14&amp;", "))&amp;(IF(CO15="","",CO15&amp;", "))&amp;(IF(CO16="","",CO16&amp;", "))&amp;(IF(CO17="","",CO17&amp;", "))&amp;(IF(CO18="","",CO18&amp;", "))&amp;(IF(CO19="","",CO19&amp;"."))</f>
        <v xml:space="preserve">Perlu peningkatan pemahaman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0" spans="1:102" x14ac:dyDescent="0.25">
      <c r="A10" s="87"/>
      <c r="B10" s="88"/>
      <c r="C10" s="87"/>
      <c r="E10" s="15" t="s">
        <v>37</v>
      </c>
      <c r="F10" s="15" t="s">
        <v>38</v>
      </c>
      <c r="G10" s="15" t="s">
        <v>39</v>
      </c>
      <c r="H10" s="16" t="s">
        <v>37</v>
      </c>
      <c r="I10" s="16" t="s">
        <v>38</v>
      </c>
      <c r="J10" s="16" t="s">
        <v>39</v>
      </c>
      <c r="K10" s="77"/>
      <c r="L10" s="13"/>
      <c r="M10" s="18" t="s">
        <v>40</v>
      </c>
      <c r="N10" s="85"/>
      <c r="O10" s="85"/>
      <c r="P10" s="9"/>
      <c r="Q10" s="41" t="s">
        <v>41</v>
      </c>
      <c r="R10" s="41" t="s">
        <v>42</v>
      </c>
      <c r="S10" s="41" t="s">
        <v>43</v>
      </c>
      <c r="T10" s="41" t="s">
        <v>41</v>
      </c>
      <c r="U10" s="41" t="s">
        <v>42</v>
      </c>
      <c r="V10" s="41" t="s">
        <v>43</v>
      </c>
      <c r="W10" s="41" t="s">
        <v>41</v>
      </c>
      <c r="X10" s="41" t="s">
        <v>42</v>
      </c>
      <c r="Y10" s="41" t="s">
        <v>43</v>
      </c>
      <c r="Z10" s="41" t="s">
        <v>41</v>
      </c>
      <c r="AA10" s="41" t="s">
        <v>42</v>
      </c>
      <c r="AB10" s="41" t="s">
        <v>43</v>
      </c>
      <c r="AC10" s="41" t="s">
        <v>41</v>
      </c>
      <c r="AD10" s="41" t="s">
        <v>42</v>
      </c>
      <c r="AE10" s="41" t="s">
        <v>43</v>
      </c>
      <c r="AF10" s="74"/>
      <c r="AG10" s="41" t="s">
        <v>41</v>
      </c>
      <c r="AH10" s="41" t="s">
        <v>42</v>
      </c>
      <c r="AI10" s="41" t="s">
        <v>43</v>
      </c>
      <c r="AJ10" s="41" t="s">
        <v>41</v>
      </c>
      <c r="AK10" s="41" t="s">
        <v>42</v>
      </c>
      <c r="AL10" s="41" t="s">
        <v>43</v>
      </c>
      <c r="AM10" s="41" t="s">
        <v>41</v>
      </c>
      <c r="AN10" s="41" t="s">
        <v>42</v>
      </c>
      <c r="AO10" s="41" t="s">
        <v>43</v>
      </c>
      <c r="AP10" s="41" t="s">
        <v>41</v>
      </c>
      <c r="AQ10" s="41" t="s">
        <v>42</v>
      </c>
      <c r="AR10" s="41" t="s">
        <v>43</v>
      </c>
      <c r="AS10" s="41" t="s">
        <v>41</v>
      </c>
      <c r="AT10" s="41" t="s">
        <v>42</v>
      </c>
      <c r="AU10" s="41" t="s">
        <v>43</v>
      </c>
      <c r="AV10" s="76"/>
      <c r="AW10" s="72"/>
      <c r="AX10" s="68"/>
      <c r="AY10" s="51"/>
      <c r="AZ10" s="53" t="s">
        <v>44</v>
      </c>
      <c r="BA10" s="52" t="s">
        <v>45</v>
      </c>
      <c r="BB10" s="42" t="s">
        <v>46</v>
      </c>
      <c r="BC10" s="42" t="s">
        <v>44</v>
      </c>
      <c r="BD10" s="42" t="s">
        <v>45</v>
      </c>
      <c r="BE10" s="42" t="s">
        <v>46</v>
      </c>
      <c r="BF10" s="42" t="s">
        <v>44</v>
      </c>
      <c r="BG10" s="42" t="s">
        <v>45</v>
      </c>
      <c r="BH10" s="42" t="s">
        <v>46</v>
      </c>
      <c r="BI10" s="42" t="s">
        <v>44</v>
      </c>
      <c r="BJ10" s="42" t="s">
        <v>45</v>
      </c>
      <c r="BK10" s="42" t="s">
        <v>46</v>
      </c>
      <c r="BL10" s="42" t="s">
        <v>44</v>
      </c>
      <c r="BM10" s="42" t="s">
        <v>45</v>
      </c>
      <c r="BN10" s="42" t="s">
        <v>46</v>
      </c>
      <c r="BO10" s="74"/>
      <c r="BP10" s="42" t="s">
        <v>44</v>
      </c>
      <c r="BQ10" s="42" t="s">
        <v>45</v>
      </c>
      <c r="BR10" s="42" t="s">
        <v>46</v>
      </c>
      <c r="BS10" s="42" t="s">
        <v>44</v>
      </c>
      <c r="BT10" s="42" t="s">
        <v>45</v>
      </c>
      <c r="BU10" s="42" t="s">
        <v>46</v>
      </c>
      <c r="BV10" s="42" t="s">
        <v>44</v>
      </c>
      <c r="BW10" s="42" t="s">
        <v>45</v>
      </c>
      <c r="BX10" s="42" t="s">
        <v>46</v>
      </c>
      <c r="BY10" s="42" t="s">
        <v>44</v>
      </c>
      <c r="BZ10" s="42" t="s">
        <v>45</v>
      </c>
      <c r="CA10" s="42" t="s">
        <v>46</v>
      </c>
      <c r="CB10" s="42" t="s">
        <v>44</v>
      </c>
      <c r="CC10" s="42" t="s">
        <v>45</v>
      </c>
      <c r="CD10" s="42" t="s">
        <v>46</v>
      </c>
      <c r="CE10" s="72"/>
      <c r="CF10" s="68"/>
      <c r="CG10" s="37"/>
      <c r="CH10" s="65"/>
      <c r="CI10" s="65"/>
      <c r="CJ10" s="37"/>
      <c r="CK10" s="65"/>
      <c r="CL10" s="65"/>
      <c r="CN10" s="43">
        <v>1</v>
      </c>
      <c r="CO10" s="61" t="s">
        <v>389</v>
      </c>
      <c r="CW10" s="56">
        <v>1</v>
      </c>
      <c r="CX10" s="56" t="str">
        <f>(IF(CO10="","","Memiliki kemampuan pemahanan "))&amp;(IF(CO11="","",CO11&amp;", "))&amp;(IF(CO12="","",CO12&amp;", "))&amp;(IF(CO13="","",CO13&amp;", "))&amp;(IF(CO14="","",CO14&amp;", "))&amp;(IF(CO15="","",CO15&amp;", "))&amp;(IF(CO16="","",CO16&amp;", "))&amp;(IF(CO17="","",CO17&amp;", "))&amp;(IF(CO18="","",CO18&amp;", "))&amp;(IF(CO19="","",CO19&amp;", "))&amp;(IF(CO10="","","Masih perlu peningkatan pemahaman "&amp;CO10&amp;"."))</f>
        <v>Memiliki kemampuan pemahanan Corak kehidupan masyarakat pada masa pra aksara, Asal usul nenek moyang bangsa Indonesia (proto, deutero dan melanesoid), Hasil dan nilai budaya masyarakat praaksara di Indonesia, Proses masuknya agama dan kebudayaan Hindu Budha di Indonesia, Masih perlu peningkatan pemahaman Konsep berpikir kronologis (diakronik), sinkronik, ruang dan waktu dalam sejarah.</v>
      </c>
    </row>
    <row r="11" spans="1:102" x14ac:dyDescent="0.25">
      <c r="A11" s="8">
        <v>1</v>
      </c>
      <c r="B11" s="8">
        <v>12</v>
      </c>
      <c r="C11" s="8" t="s">
        <v>203</v>
      </c>
      <c r="E11" s="50">
        <f t="shared" ref="E11:E42" si="0">AX11</f>
        <v>82</v>
      </c>
      <c r="F11" s="8" t="str">
        <f t="shared" ref="F11:F42" si="1">IF(E11="","",IF(E11&lt;=69,"D",IF(E11&lt;=75,"C",IF(E11&lt;=90,"B",IF(E11&lt;=100,"A","E")))))</f>
        <v>B</v>
      </c>
      <c r="G11" s="8" t="str">
        <f t="shared" ref="G11:G42" si="2">CI11</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1" s="50">
        <f t="shared" ref="H11:H42" si="3">CF11</f>
        <v>86</v>
      </c>
      <c r="I11" s="8" t="str">
        <f t="shared" ref="I11:I42" si="4">IF(H11="","",IF(H11&lt;=69,"D",IF(H11&lt;=75,"C",IF(H11&lt;=90,"B",IF(H11&lt;=100,"A","E")))))</f>
        <v>B</v>
      </c>
      <c r="J11" s="8" t="str">
        <f t="shared" ref="J11:J42" si="5">CL11</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1" s="8"/>
      <c r="L11" s="13"/>
      <c r="M11" s="14"/>
      <c r="N11" s="44">
        <f t="shared" ref="N11:N42" si="6">AF11</f>
        <v>81</v>
      </c>
      <c r="O11" s="44">
        <f t="shared" ref="O11:O42" si="7">IF(COUNTBLANK(AV11:AV11),"",AV11)</f>
        <v>75</v>
      </c>
      <c r="Q11" s="57">
        <v>75</v>
      </c>
      <c r="R11" s="57"/>
      <c r="S11" s="45">
        <v>80</v>
      </c>
      <c r="T11" s="57">
        <v>80</v>
      </c>
      <c r="U11" s="57"/>
      <c r="V11" s="59">
        <v>85</v>
      </c>
      <c r="W11" s="57">
        <v>80</v>
      </c>
      <c r="X11" s="57"/>
      <c r="Y11" s="45">
        <v>85</v>
      </c>
      <c r="Z11" s="44"/>
      <c r="AA11" s="44"/>
      <c r="AB11" s="45"/>
      <c r="AC11" s="44"/>
      <c r="AD11" s="44"/>
      <c r="AE11" s="45"/>
      <c r="AF11" s="45">
        <f t="shared" ref="AF11:AF42" si="8">IF(AND(Q11="",R11="",S11=""),"",ROUND(AVERAGE(Q11:AE11),0))</f>
        <v>81</v>
      </c>
      <c r="AG11" s="57">
        <v>81</v>
      </c>
      <c r="AH11" s="44"/>
      <c r="AI11" s="57">
        <v>95</v>
      </c>
      <c r="AJ11" s="44">
        <v>83</v>
      </c>
      <c r="AK11" s="44"/>
      <c r="AL11" s="45">
        <v>85</v>
      </c>
      <c r="AM11" s="44"/>
      <c r="AN11" s="44"/>
      <c r="AO11" s="45"/>
      <c r="AP11" s="44"/>
      <c r="AQ11" s="44"/>
      <c r="AR11" s="45"/>
      <c r="AS11" s="44"/>
      <c r="AT11" s="44"/>
      <c r="AU11" s="45"/>
      <c r="AV11" s="44">
        <v>75</v>
      </c>
      <c r="AW11" s="46">
        <f t="shared" ref="AW11:AW42" si="9">IF(AV11="","",AVERAGE(Q11:AE11,AG11:AV11))</f>
        <v>82.181818181818187</v>
      </c>
      <c r="AX11" s="47">
        <f t="shared" ref="AX11:AX42" si="10">IF(AW11="","",ROUND(AW11,0))</f>
        <v>82</v>
      </c>
      <c r="AY11" s="48"/>
      <c r="AZ11" s="57"/>
      <c r="BA11" s="57"/>
      <c r="BB11" s="45">
        <v>80</v>
      </c>
      <c r="BC11" s="57"/>
      <c r="BD11" s="57"/>
      <c r="BE11" s="59">
        <v>85</v>
      </c>
      <c r="BF11" s="57"/>
      <c r="BG11" s="57"/>
      <c r="BH11" s="57"/>
      <c r="BI11" s="57"/>
      <c r="BJ11" s="57"/>
      <c r="BK11" s="57"/>
      <c r="BL11" s="57"/>
      <c r="BM11" s="57"/>
      <c r="BN11" s="57"/>
      <c r="BO11" s="45">
        <f t="shared" ref="BO11:BO42" si="11">IF(AND(BB11="",BA11="",AZ11=""),"",ROUND(AVERAGE(AZ11:BN11),0))</f>
        <v>83</v>
      </c>
      <c r="BP11" s="44"/>
      <c r="BQ11" s="44"/>
      <c r="BR11" s="57">
        <v>95</v>
      </c>
      <c r="BS11" s="44"/>
      <c r="BT11" s="44"/>
      <c r="BU11" s="45">
        <v>85</v>
      </c>
      <c r="BV11" s="44"/>
      <c r="BW11" s="44"/>
      <c r="BX11" s="45"/>
      <c r="BY11" s="44"/>
      <c r="BZ11" s="44"/>
      <c r="CA11" s="45"/>
      <c r="CB11" s="44"/>
      <c r="CC11" s="44"/>
      <c r="CD11" s="45"/>
      <c r="CE11" s="46">
        <f t="shared" ref="CE11:CE42" si="12">IF(AND(BP11="",BQ11="",BR11=""),"",AVERAGE(AZ11:BN11,BP11:CD11))</f>
        <v>86.25</v>
      </c>
      <c r="CF11" s="47">
        <f t="shared" ref="CF11:CF42" si="13">IF(CE11="","",ROUND(CE11,0))</f>
        <v>86</v>
      </c>
      <c r="CG11" s="48"/>
      <c r="CH11" s="57">
        <v>8</v>
      </c>
      <c r="CI11" s="49" t="str">
        <f t="shared" ref="CI11:CI42" si="14">IF(CH11="","",VLOOKUP(CH11,$CW$9:$CX$20,2,0))</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1" s="48"/>
      <c r="CK11" s="57">
        <v>8</v>
      </c>
      <c r="CL11" s="49" t="str">
        <f t="shared" ref="CL11:CL42" si="15">IF(CK11="","",VLOOKUP(CK11,$CW$22:$CX$33,2,0))</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1" s="43">
        <v>2</v>
      </c>
      <c r="CO11" s="61" t="s">
        <v>390</v>
      </c>
      <c r="CQ11" s="69" t="s">
        <v>48</v>
      </c>
      <c r="CR11" s="69"/>
      <c r="CS11" s="69"/>
      <c r="CW11" s="56">
        <v>2</v>
      </c>
      <c r="CX11" s="56" t="str">
        <f>(IF(CO11="","","Memiliki kemampuan pemahanan "))&amp;(IF(CO10="","",CO10&amp;", "))&amp;(IF(CO12="","",CO12&amp;", "))&amp;(IF(CO13="","",CO13&amp;", "))&amp;(IF(CO14="","",CO14&amp;", "))&amp;(IF(CO15="","",CO15&amp;", "))&amp;(IF(CO16="","",CO16&amp;", "))&amp;(IF(CO17="","",CO17&amp;", "))&amp;(IF(CO18="","",CO18&amp;", "))&amp;(IF(CO19="","",CO19&amp;", "))&amp;(IF(CO11="","","Masih perlu peningkatan pemahaman "&amp;CO11&amp;"."))</f>
        <v>Memiliki kemampuan pemahanan Konsep berpikir kronologis (diakronik), sinkronik, ruang dan waktu dalam sejarah, Asal usul nenek moyang bangsa Indonesia (proto, deutero dan melanesoid), Hasil dan nilai budaya masyarakat praaksara di Indonesia, Proses masuknya agama dan kebudayaan Hindu Budha di Indonesia, Masih perlu peningkatan pemahaman Corak kehidupan masyarakat pada masa pra aksara.</v>
      </c>
    </row>
    <row r="12" spans="1:102" x14ac:dyDescent="0.25">
      <c r="A12" s="8">
        <v>2</v>
      </c>
      <c r="B12" s="8">
        <v>28</v>
      </c>
      <c r="C12" s="8" t="s">
        <v>204</v>
      </c>
      <c r="E12" s="50">
        <f t="shared" si="0"/>
        <v>86</v>
      </c>
      <c r="F12" s="8" t="str">
        <f t="shared" si="1"/>
        <v>B</v>
      </c>
      <c r="G12"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2" s="50">
        <f t="shared" si="3"/>
        <v>89</v>
      </c>
      <c r="I12" s="8" t="str">
        <f t="shared" si="4"/>
        <v>B</v>
      </c>
      <c r="J12"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2" s="8"/>
      <c r="L12" s="13"/>
      <c r="M12" s="14"/>
      <c r="N12" s="44">
        <f t="shared" si="6"/>
        <v>84</v>
      </c>
      <c r="O12" s="44">
        <f t="shared" si="7"/>
        <v>85</v>
      </c>
      <c r="Q12" s="57">
        <v>90</v>
      </c>
      <c r="R12" s="57"/>
      <c r="S12" s="45">
        <v>85</v>
      </c>
      <c r="T12" s="57">
        <v>80</v>
      </c>
      <c r="U12" s="57"/>
      <c r="V12" s="59">
        <v>85</v>
      </c>
      <c r="W12" s="57">
        <v>80</v>
      </c>
      <c r="X12" s="57"/>
      <c r="Y12" s="45">
        <v>85</v>
      </c>
      <c r="Z12" s="44"/>
      <c r="AA12" s="44"/>
      <c r="AB12" s="45"/>
      <c r="AC12" s="44"/>
      <c r="AD12" s="44"/>
      <c r="AE12" s="45"/>
      <c r="AF12" s="45">
        <f t="shared" si="8"/>
        <v>84</v>
      </c>
      <c r="AG12" s="57">
        <v>86</v>
      </c>
      <c r="AH12" s="44"/>
      <c r="AI12" s="57">
        <v>95</v>
      </c>
      <c r="AJ12" s="44">
        <v>85</v>
      </c>
      <c r="AK12" s="44"/>
      <c r="AL12" s="45">
        <v>90</v>
      </c>
      <c r="AM12" s="44"/>
      <c r="AN12" s="44"/>
      <c r="AO12" s="45"/>
      <c r="AP12" s="44"/>
      <c r="AQ12" s="44"/>
      <c r="AR12" s="45"/>
      <c r="AS12" s="44"/>
      <c r="AT12" s="44"/>
      <c r="AU12" s="45"/>
      <c r="AV12" s="44">
        <v>85</v>
      </c>
      <c r="AW12" s="46">
        <f t="shared" si="9"/>
        <v>86</v>
      </c>
      <c r="AX12" s="47">
        <f t="shared" si="10"/>
        <v>86</v>
      </c>
      <c r="AY12" s="48"/>
      <c r="AZ12" s="57"/>
      <c r="BA12" s="57"/>
      <c r="BB12" s="45">
        <v>85</v>
      </c>
      <c r="BC12" s="57"/>
      <c r="BD12" s="57"/>
      <c r="BE12" s="59">
        <v>85</v>
      </c>
      <c r="BF12" s="57"/>
      <c r="BG12" s="57"/>
      <c r="BH12" s="57"/>
      <c r="BI12" s="57"/>
      <c r="BJ12" s="57"/>
      <c r="BK12" s="57"/>
      <c r="BL12" s="57"/>
      <c r="BM12" s="57"/>
      <c r="BN12" s="57"/>
      <c r="BO12" s="45">
        <f t="shared" si="11"/>
        <v>85</v>
      </c>
      <c r="BP12" s="44"/>
      <c r="BQ12" s="44"/>
      <c r="BR12" s="57">
        <v>95</v>
      </c>
      <c r="BS12" s="44"/>
      <c r="BT12" s="44"/>
      <c r="BU12" s="45">
        <v>90</v>
      </c>
      <c r="BV12" s="44"/>
      <c r="BW12" s="44"/>
      <c r="BX12" s="45"/>
      <c r="BY12" s="44"/>
      <c r="BZ12" s="44"/>
      <c r="CA12" s="45"/>
      <c r="CB12" s="44"/>
      <c r="CC12" s="44"/>
      <c r="CD12" s="45"/>
      <c r="CE12" s="46">
        <f t="shared" si="12"/>
        <v>88.75</v>
      </c>
      <c r="CF12" s="47">
        <f t="shared" si="13"/>
        <v>89</v>
      </c>
      <c r="CG12" s="48"/>
      <c r="CH12" s="57">
        <v>8</v>
      </c>
      <c r="CI12"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2" s="48"/>
      <c r="CK12" s="57">
        <v>8</v>
      </c>
      <c r="CL12"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2" s="43">
        <v>3</v>
      </c>
      <c r="CO12" s="61" t="s">
        <v>391</v>
      </c>
      <c r="CQ12" s="19" t="s">
        <v>50</v>
      </c>
      <c r="CR12" s="20" t="s">
        <v>51</v>
      </c>
      <c r="CS12" s="20" t="s">
        <v>52</v>
      </c>
      <c r="CW12" s="56">
        <v>3</v>
      </c>
      <c r="CX12" s="56" t="str">
        <f>(IF(CO11="","","Memiliki kemampuan pemahanan "))&amp;(IF(CO10="","",CO10&amp;", "))&amp;(IF(CO11="","",CO11&amp;", "))&amp;(IF(CO13="","",CO13&amp;", "))&amp;(IF(CO14="","",CO14&amp;", "))&amp;(IF(CO15="","",CO15&amp;", "))&amp;(IF(CO16="","",CO16&amp;", "))&amp;(IF(CO17="","",CO17&amp;", "))&amp;(IF(CO18="","",CO18&amp;", "))&amp;(IF(CO19="","",CO19&amp;", "))&amp;(IF(CO12="","","Masih perlu peningkatan pemahaman "&amp;CO12&amp;"."))</f>
        <v>Memiliki kemampuan pemahanan Konsep berpikir kronologis (diakronik), sinkronik, ruang dan waktu dalam sejarah, Corak kehidupan masyarakat pada masa pra aksara, Hasil dan nilai budaya masyarakat praaksara di Indonesia, Proses masuknya agama dan kebudayaan Hindu Budha di Indonesia, Masih perlu peningkatan pemahaman Asal usul nenek moyang bangsa Indonesia (proto, deutero dan melanesoid).</v>
      </c>
    </row>
    <row r="13" spans="1:102" x14ac:dyDescent="0.25">
      <c r="A13" s="8">
        <v>3</v>
      </c>
      <c r="B13" s="8">
        <v>44</v>
      </c>
      <c r="C13" s="8" t="s">
        <v>205</v>
      </c>
      <c r="E13" s="50">
        <f t="shared" si="0"/>
        <v>83</v>
      </c>
      <c r="F13" s="8" t="str">
        <f t="shared" si="1"/>
        <v>B</v>
      </c>
      <c r="G13"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3" s="50">
        <f t="shared" si="3"/>
        <v>88</v>
      </c>
      <c r="I13" s="8" t="str">
        <f t="shared" si="4"/>
        <v>B</v>
      </c>
      <c r="J13"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3" s="8"/>
      <c r="L13" s="13"/>
      <c r="M13" s="14"/>
      <c r="N13" s="44">
        <f t="shared" si="6"/>
        <v>84</v>
      </c>
      <c r="O13" s="44">
        <f t="shared" si="7"/>
        <v>69</v>
      </c>
      <c r="Q13" s="57">
        <v>75</v>
      </c>
      <c r="R13" s="57"/>
      <c r="S13" s="45">
        <v>80</v>
      </c>
      <c r="T13" s="57">
        <v>90</v>
      </c>
      <c r="U13" s="57"/>
      <c r="V13" s="59">
        <v>95</v>
      </c>
      <c r="W13" s="57">
        <v>80</v>
      </c>
      <c r="X13" s="57"/>
      <c r="Y13" s="45">
        <v>85</v>
      </c>
      <c r="Z13" s="44"/>
      <c r="AA13" s="44"/>
      <c r="AB13" s="45"/>
      <c r="AC13" s="44"/>
      <c r="AD13" s="44"/>
      <c r="AE13" s="45"/>
      <c r="AF13" s="45">
        <f t="shared" si="8"/>
        <v>84</v>
      </c>
      <c r="AG13" s="57">
        <v>90</v>
      </c>
      <c r="AH13" s="44"/>
      <c r="AI13" s="57">
        <v>80</v>
      </c>
      <c r="AJ13" s="44">
        <v>76</v>
      </c>
      <c r="AK13" s="44"/>
      <c r="AL13" s="45">
        <v>95</v>
      </c>
      <c r="AM13" s="44"/>
      <c r="AN13" s="44"/>
      <c r="AO13" s="45"/>
      <c r="AP13" s="44"/>
      <c r="AQ13" s="44"/>
      <c r="AR13" s="45"/>
      <c r="AS13" s="44"/>
      <c r="AT13" s="44"/>
      <c r="AU13" s="45"/>
      <c r="AV13" s="44">
        <v>69</v>
      </c>
      <c r="AW13" s="46">
        <f t="shared" si="9"/>
        <v>83.181818181818187</v>
      </c>
      <c r="AX13" s="47">
        <f t="shared" si="10"/>
        <v>83</v>
      </c>
      <c r="AY13" s="48"/>
      <c r="AZ13" s="57"/>
      <c r="BA13" s="57"/>
      <c r="BB13" s="45">
        <v>80</v>
      </c>
      <c r="BC13" s="57"/>
      <c r="BD13" s="57"/>
      <c r="BE13" s="59">
        <v>95</v>
      </c>
      <c r="BF13" s="57"/>
      <c r="BG13" s="57"/>
      <c r="BH13" s="57"/>
      <c r="BI13" s="57"/>
      <c r="BJ13" s="57"/>
      <c r="BK13" s="57"/>
      <c r="BL13" s="57"/>
      <c r="BM13" s="57"/>
      <c r="BN13" s="57"/>
      <c r="BO13" s="45">
        <f t="shared" si="11"/>
        <v>88</v>
      </c>
      <c r="BP13" s="44"/>
      <c r="BQ13" s="44"/>
      <c r="BR13" s="57">
        <v>80</v>
      </c>
      <c r="BS13" s="44"/>
      <c r="BT13" s="44"/>
      <c r="BU13" s="45">
        <v>95</v>
      </c>
      <c r="BV13" s="44"/>
      <c r="BW13" s="44"/>
      <c r="BX13" s="45"/>
      <c r="BY13" s="44"/>
      <c r="BZ13" s="44"/>
      <c r="CA13" s="45"/>
      <c r="CB13" s="44"/>
      <c r="CC13" s="44"/>
      <c r="CD13" s="45"/>
      <c r="CE13" s="46">
        <f t="shared" si="12"/>
        <v>87.5</v>
      </c>
      <c r="CF13" s="47">
        <f t="shared" si="13"/>
        <v>88</v>
      </c>
      <c r="CG13" s="48"/>
      <c r="CH13" s="57">
        <v>8</v>
      </c>
      <c r="CI13"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3" s="48"/>
      <c r="CK13" s="57">
        <v>8</v>
      </c>
      <c r="CL13"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3" s="43">
        <v>4</v>
      </c>
      <c r="CO13" s="57"/>
      <c r="CQ13" s="21">
        <v>0</v>
      </c>
      <c r="CR13" s="22">
        <v>69</v>
      </c>
      <c r="CS13" s="23" t="s">
        <v>54</v>
      </c>
      <c r="CW13" s="56">
        <v>4</v>
      </c>
      <c r="CX13" s="56" t="str">
        <f>(IF(CO11="","","Memiliki kemampuan pemahanan "))&amp;(IF(CO10="","",CO10&amp;", "))&amp;(IF(CO11="","",CO11&amp;", "))&amp;(IF(CO12="","",CO12&amp;", "))&amp;(IF(CO14="","",CO14&amp;", "))&amp;(IF(CO15="","",CO15&amp;", "))&amp;(IF(CO16="","",CO16&amp;", "))&amp;(IF(CO17="","",CO17&amp;", "))&amp;(IF(CO18="","",CO18&amp;", "))&amp;(IF(CO19="","",CO19&amp;", "))&amp;(IF(CO13="","","Masih perlu peningkatan pemahaman "&amp;CO13&amp;"."))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4" spans="1:102" x14ac:dyDescent="0.25">
      <c r="A14" s="8">
        <v>4</v>
      </c>
      <c r="B14" s="8">
        <v>60</v>
      </c>
      <c r="C14" s="8" t="s">
        <v>206</v>
      </c>
      <c r="E14" s="50">
        <f t="shared" si="0"/>
        <v>83</v>
      </c>
      <c r="F14" s="8" t="str">
        <f t="shared" si="1"/>
        <v>B</v>
      </c>
      <c r="G14"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4" s="50">
        <f t="shared" si="3"/>
        <v>86</v>
      </c>
      <c r="I14" s="8" t="str">
        <f t="shared" si="4"/>
        <v>B</v>
      </c>
      <c r="J14"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4" s="8"/>
      <c r="L14" s="13"/>
      <c r="M14" s="14"/>
      <c r="N14" s="44">
        <f t="shared" si="6"/>
        <v>84</v>
      </c>
      <c r="O14" s="44">
        <f t="shared" si="7"/>
        <v>76</v>
      </c>
      <c r="Q14" s="57">
        <v>90</v>
      </c>
      <c r="R14" s="57"/>
      <c r="S14" s="45">
        <v>85</v>
      </c>
      <c r="T14" s="57">
        <v>80</v>
      </c>
      <c r="U14" s="57"/>
      <c r="V14" s="59">
        <v>85</v>
      </c>
      <c r="W14" s="57">
        <v>80</v>
      </c>
      <c r="X14" s="57"/>
      <c r="Y14" s="45">
        <v>85</v>
      </c>
      <c r="Z14" s="44"/>
      <c r="AA14" s="44"/>
      <c r="AB14" s="45"/>
      <c r="AC14" s="44"/>
      <c r="AD14" s="44"/>
      <c r="AE14" s="45"/>
      <c r="AF14" s="45">
        <f t="shared" si="8"/>
        <v>84</v>
      </c>
      <c r="AG14" s="57">
        <v>76</v>
      </c>
      <c r="AH14" s="44"/>
      <c r="AI14" s="57">
        <v>95</v>
      </c>
      <c r="AJ14" s="44">
        <v>85</v>
      </c>
      <c r="AK14" s="44"/>
      <c r="AL14" s="45">
        <v>80</v>
      </c>
      <c r="AM14" s="44"/>
      <c r="AN14" s="44"/>
      <c r="AO14" s="45"/>
      <c r="AP14" s="44"/>
      <c r="AQ14" s="44"/>
      <c r="AR14" s="45"/>
      <c r="AS14" s="44"/>
      <c r="AT14" s="44"/>
      <c r="AU14" s="45"/>
      <c r="AV14" s="44">
        <v>76</v>
      </c>
      <c r="AW14" s="46">
        <f t="shared" si="9"/>
        <v>83.36363636363636</v>
      </c>
      <c r="AX14" s="47">
        <f t="shared" si="10"/>
        <v>83</v>
      </c>
      <c r="AY14" s="48"/>
      <c r="AZ14" s="57"/>
      <c r="BA14" s="57"/>
      <c r="BB14" s="45">
        <v>85</v>
      </c>
      <c r="BC14" s="57"/>
      <c r="BD14" s="57"/>
      <c r="BE14" s="59">
        <v>85</v>
      </c>
      <c r="BF14" s="57"/>
      <c r="BG14" s="57"/>
      <c r="BH14" s="57"/>
      <c r="BI14" s="57"/>
      <c r="BJ14" s="57"/>
      <c r="BK14" s="57"/>
      <c r="BL14" s="57"/>
      <c r="BM14" s="57"/>
      <c r="BN14" s="57"/>
      <c r="BO14" s="45">
        <f t="shared" si="11"/>
        <v>85</v>
      </c>
      <c r="BP14" s="44"/>
      <c r="BQ14" s="44"/>
      <c r="BR14" s="57">
        <v>95</v>
      </c>
      <c r="BS14" s="44"/>
      <c r="BT14" s="44"/>
      <c r="BU14" s="45">
        <v>80</v>
      </c>
      <c r="BV14" s="44"/>
      <c r="BW14" s="44"/>
      <c r="BX14" s="45"/>
      <c r="BY14" s="44"/>
      <c r="BZ14" s="44"/>
      <c r="CA14" s="45"/>
      <c r="CB14" s="44"/>
      <c r="CC14" s="44"/>
      <c r="CD14" s="45"/>
      <c r="CE14" s="46">
        <f t="shared" si="12"/>
        <v>86.25</v>
      </c>
      <c r="CF14" s="47">
        <f t="shared" si="13"/>
        <v>86</v>
      </c>
      <c r="CG14" s="48"/>
      <c r="CH14" s="57">
        <v>8</v>
      </c>
      <c r="CI14"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4" s="48"/>
      <c r="CK14" s="57">
        <v>8</v>
      </c>
      <c r="CL14"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4" s="43">
        <v>5</v>
      </c>
      <c r="CO14" s="57"/>
      <c r="CQ14" s="21">
        <v>70</v>
      </c>
      <c r="CR14" s="24">
        <v>75</v>
      </c>
      <c r="CS14" s="25" t="s">
        <v>56</v>
      </c>
      <c r="CW14" s="56">
        <v>5</v>
      </c>
      <c r="CX14" s="56" t="str">
        <f>(IF(CO11="","","Memiliki kemampuan pemahanan "))&amp;(IF(CO10="","",CO10&amp;", "))&amp;(IF(CO11="","",CO11&amp;", "))&amp;(IF(CO12="","",CO12&amp;", "))&amp;(IF(CO13="","",CO13&amp;", "))&amp;(IF(CO15="","",CO15&amp;", "))&amp;(IF(CO16="","",CO16&amp;", "))&amp;(IF(CO17="","",CO17&amp;", "))&amp;(IF(CO18="","",CO18&amp;", "))&amp;(IF(CO19="","",CO19&amp;", "))&amp;(IF(CO14="","","Masih perlu peningkatan pemahaman "&amp;CO14&amp;"."))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5" spans="1:102" x14ac:dyDescent="0.25">
      <c r="A15" s="8">
        <v>5</v>
      </c>
      <c r="B15" s="8">
        <v>76</v>
      </c>
      <c r="C15" s="8" t="s">
        <v>207</v>
      </c>
      <c r="E15" s="50">
        <f t="shared" si="0"/>
        <v>84</v>
      </c>
      <c r="F15" s="8" t="str">
        <f t="shared" si="1"/>
        <v>B</v>
      </c>
      <c r="G15"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5" s="50">
        <f t="shared" si="3"/>
        <v>88</v>
      </c>
      <c r="I15" s="8" t="str">
        <f t="shared" si="4"/>
        <v>B</v>
      </c>
      <c r="J15"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5" s="8"/>
      <c r="L15" s="13"/>
      <c r="M15" s="14"/>
      <c r="N15" s="44">
        <f t="shared" si="6"/>
        <v>83</v>
      </c>
      <c r="O15" s="44">
        <f t="shared" si="7"/>
        <v>77</v>
      </c>
      <c r="Q15" s="57">
        <v>90</v>
      </c>
      <c r="R15" s="57"/>
      <c r="S15" s="45">
        <v>85</v>
      </c>
      <c r="T15" s="57">
        <v>75</v>
      </c>
      <c r="U15" s="57"/>
      <c r="V15" s="59">
        <v>80</v>
      </c>
      <c r="W15" s="57">
        <v>80</v>
      </c>
      <c r="X15" s="57"/>
      <c r="Y15" s="45">
        <v>85</v>
      </c>
      <c r="Z15" s="44"/>
      <c r="AA15" s="44"/>
      <c r="AB15" s="45"/>
      <c r="AC15" s="44"/>
      <c r="AD15" s="44"/>
      <c r="AE15" s="45"/>
      <c r="AF15" s="45">
        <f t="shared" si="8"/>
        <v>83</v>
      </c>
      <c r="AG15" s="57">
        <v>88</v>
      </c>
      <c r="AH15" s="44"/>
      <c r="AI15" s="57">
        <v>95</v>
      </c>
      <c r="AJ15" s="44">
        <v>80</v>
      </c>
      <c r="AK15" s="44"/>
      <c r="AL15" s="45">
        <v>90</v>
      </c>
      <c r="AM15" s="44"/>
      <c r="AN15" s="44"/>
      <c r="AO15" s="45"/>
      <c r="AP15" s="44"/>
      <c r="AQ15" s="44"/>
      <c r="AR15" s="45"/>
      <c r="AS15" s="44"/>
      <c r="AT15" s="44"/>
      <c r="AU15" s="45"/>
      <c r="AV15" s="44">
        <v>77</v>
      </c>
      <c r="AW15" s="46">
        <f t="shared" si="9"/>
        <v>84.090909090909093</v>
      </c>
      <c r="AX15" s="47">
        <f t="shared" si="10"/>
        <v>84</v>
      </c>
      <c r="AY15" s="48"/>
      <c r="AZ15" s="57"/>
      <c r="BA15" s="57"/>
      <c r="BB15" s="45">
        <v>85</v>
      </c>
      <c r="BC15" s="57"/>
      <c r="BD15" s="57"/>
      <c r="BE15" s="59">
        <v>80</v>
      </c>
      <c r="BF15" s="57"/>
      <c r="BG15" s="57"/>
      <c r="BH15" s="57"/>
      <c r="BI15" s="57"/>
      <c r="BJ15" s="57"/>
      <c r="BK15" s="57"/>
      <c r="BL15" s="57"/>
      <c r="BM15" s="57"/>
      <c r="BN15" s="57"/>
      <c r="BO15" s="45">
        <f t="shared" si="11"/>
        <v>83</v>
      </c>
      <c r="BP15" s="44"/>
      <c r="BQ15" s="44"/>
      <c r="BR15" s="57">
        <v>95</v>
      </c>
      <c r="BS15" s="44"/>
      <c r="BT15" s="44"/>
      <c r="BU15" s="45">
        <v>90</v>
      </c>
      <c r="BV15" s="44"/>
      <c r="BW15" s="44"/>
      <c r="BX15" s="45"/>
      <c r="BY15" s="44"/>
      <c r="BZ15" s="44"/>
      <c r="CA15" s="45"/>
      <c r="CB15" s="44"/>
      <c r="CC15" s="44"/>
      <c r="CD15" s="45"/>
      <c r="CE15" s="46">
        <f t="shared" si="12"/>
        <v>87.5</v>
      </c>
      <c r="CF15" s="47">
        <f t="shared" si="13"/>
        <v>88</v>
      </c>
      <c r="CG15" s="48"/>
      <c r="CH15" s="57">
        <v>8</v>
      </c>
      <c r="CI15"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5" s="48"/>
      <c r="CK15" s="57">
        <v>8</v>
      </c>
      <c r="CL15"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5" s="43">
        <v>6</v>
      </c>
      <c r="CO15" s="57" t="s">
        <v>392</v>
      </c>
      <c r="CQ15" s="21">
        <v>76</v>
      </c>
      <c r="CR15" s="24">
        <v>90</v>
      </c>
      <c r="CS15" s="25" t="s">
        <v>58</v>
      </c>
      <c r="CW15" s="56">
        <v>6</v>
      </c>
      <c r="CX15" s="56" t="str">
        <f>(IF(CO11="","","Memiliki kemampuan pemahanan "))&amp;(IF(CO10="","",CO10&amp;", "))&amp;(IF(CO11="","",CO11&amp;", "))&amp;(IF(CO12="","",CO12&amp;", "))&amp;(IF(CO13="","",CO13&amp;", "))&amp;(IF(CO14="","",CO14&amp;", "))&amp;(IF(CO16="","",CO16&amp;", "))&amp;(IF(CO17="","",CO17&amp;", "))&amp;(IF(CO18="","",CO18&amp;", "))&amp;(IF(CO19="","",CO19&amp;", "))&amp;(IF(CO15="","","Masih perlu peningkatan pemahaman "&amp;CO15&amp;"."))</f>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row>
    <row r="16" spans="1:102" x14ac:dyDescent="0.25">
      <c r="A16" s="8">
        <v>6</v>
      </c>
      <c r="B16" s="8">
        <v>92</v>
      </c>
      <c r="C16" s="8" t="s">
        <v>208</v>
      </c>
      <c r="E16" s="50">
        <f t="shared" si="0"/>
        <v>84</v>
      </c>
      <c r="F16" s="8" t="str">
        <f t="shared" si="1"/>
        <v>B</v>
      </c>
      <c r="G16"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6" s="50">
        <f t="shared" si="3"/>
        <v>85</v>
      </c>
      <c r="I16" s="8" t="str">
        <f t="shared" si="4"/>
        <v>B</v>
      </c>
      <c r="J16"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6" s="8"/>
      <c r="L16" s="13"/>
      <c r="M16" s="14"/>
      <c r="N16" s="44">
        <f t="shared" si="6"/>
        <v>87</v>
      </c>
      <c r="O16" s="44">
        <f t="shared" si="7"/>
        <v>69</v>
      </c>
      <c r="Q16" s="57">
        <v>100</v>
      </c>
      <c r="R16" s="57"/>
      <c r="S16" s="45">
        <v>90</v>
      </c>
      <c r="T16" s="57">
        <v>80</v>
      </c>
      <c r="U16" s="57"/>
      <c r="V16" s="59">
        <v>85</v>
      </c>
      <c r="W16" s="57">
        <v>80</v>
      </c>
      <c r="X16" s="57"/>
      <c r="Y16" s="45">
        <v>85</v>
      </c>
      <c r="Z16" s="44"/>
      <c r="AA16" s="44"/>
      <c r="AB16" s="45"/>
      <c r="AC16" s="44"/>
      <c r="AD16" s="44"/>
      <c r="AE16" s="45"/>
      <c r="AF16" s="45">
        <f t="shared" si="8"/>
        <v>87</v>
      </c>
      <c r="AG16" s="57">
        <v>76</v>
      </c>
      <c r="AH16" s="44"/>
      <c r="AI16" s="57">
        <v>85</v>
      </c>
      <c r="AJ16" s="44">
        <v>98</v>
      </c>
      <c r="AK16" s="44"/>
      <c r="AL16" s="45">
        <v>80</v>
      </c>
      <c r="AM16" s="44"/>
      <c r="AN16" s="44"/>
      <c r="AO16" s="45"/>
      <c r="AP16" s="44"/>
      <c r="AQ16" s="44"/>
      <c r="AR16" s="45"/>
      <c r="AS16" s="44"/>
      <c r="AT16" s="44"/>
      <c r="AU16" s="45"/>
      <c r="AV16" s="44">
        <v>69</v>
      </c>
      <c r="AW16" s="46">
        <f t="shared" si="9"/>
        <v>84.36363636363636</v>
      </c>
      <c r="AX16" s="47">
        <f t="shared" si="10"/>
        <v>84</v>
      </c>
      <c r="AY16" s="48"/>
      <c r="AZ16" s="57"/>
      <c r="BA16" s="57"/>
      <c r="BB16" s="45">
        <v>90</v>
      </c>
      <c r="BC16" s="57"/>
      <c r="BD16" s="57"/>
      <c r="BE16" s="59">
        <v>85</v>
      </c>
      <c r="BF16" s="57"/>
      <c r="BG16" s="57"/>
      <c r="BH16" s="57"/>
      <c r="BI16" s="57"/>
      <c r="BJ16" s="57"/>
      <c r="BK16" s="57"/>
      <c r="BL16" s="57"/>
      <c r="BM16" s="57"/>
      <c r="BN16" s="57"/>
      <c r="BO16" s="45">
        <f t="shared" si="11"/>
        <v>88</v>
      </c>
      <c r="BP16" s="44"/>
      <c r="BQ16" s="44"/>
      <c r="BR16" s="57">
        <v>85</v>
      </c>
      <c r="BS16" s="44"/>
      <c r="BT16" s="44"/>
      <c r="BU16" s="45">
        <v>80</v>
      </c>
      <c r="BV16" s="44"/>
      <c r="BW16" s="44"/>
      <c r="BX16" s="45"/>
      <c r="BY16" s="44"/>
      <c r="BZ16" s="44"/>
      <c r="CA16" s="45"/>
      <c r="CB16" s="44"/>
      <c r="CC16" s="44"/>
      <c r="CD16" s="45"/>
      <c r="CE16" s="46">
        <f t="shared" si="12"/>
        <v>85</v>
      </c>
      <c r="CF16" s="47">
        <f t="shared" si="13"/>
        <v>85</v>
      </c>
      <c r="CG16" s="48"/>
      <c r="CH16" s="57">
        <v>8</v>
      </c>
      <c r="CI16"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6" s="48"/>
      <c r="CK16" s="57">
        <v>8</v>
      </c>
      <c r="CL16"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6" s="43">
        <v>7</v>
      </c>
      <c r="CO16" s="57" t="s">
        <v>393</v>
      </c>
      <c r="CQ16" s="21">
        <v>91</v>
      </c>
      <c r="CR16" s="24">
        <v>100</v>
      </c>
      <c r="CS16" s="25" t="s">
        <v>15</v>
      </c>
      <c r="CW16" s="56">
        <v>7</v>
      </c>
      <c r="CX16" s="56" t="str">
        <f>(IF(CO11="","","Memiliki kemampuan pemahanan "))&amp;(IF(CO10="","",CO10&amp;", "))&amp;(IF(CO11="","",CO11&amp;", "))&amp;(IF(CO12="","",CO12&amp;", "))&amp;(IF(CO13="","",CO13&amp;", "))&amp;(IF(CO14="","",CO14&amp;", "))&amp;(IF(CO15="","",CO15&amp;", "))&amp;(IF(CO17="","",CO17&amp;", "))&amp;(IF(CO18="","",CO18&amp;", "))&amp;(IF(CO19="","",CO19&amp;", "))&amp;(IF(CO16="","","Masih perlu peningkatan pemahaman "&amp;CO16&amp;"."))</f>
        <v>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Masih perlu peningkatan pemahaman Proses masuknya agama dan kebudayaan Hindu Budha di Indonesia.</v>
      </c>
    </row>
    <row r="17" spans="1:102" x14ac:dyDescent="0.25">
      <c r="A17" s="8">
        <v>7</v>
      </c>
      <c r="B17" s="8">
        <v>108</v>
      </c>
      <c r="C17" s="8" t="s">
        <v>209</v>
      </c>
      <c r="E17" s="50">
        <f t="shared" si="0"/>
        <v>81</v>
      </c>
      <c r="F17" s="8" t="str">
        <f t="shared" si="1"/>
        <v>B</v>
      </c>
      <c r="G17"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7" s="50">
        <f t="shared" si="3"/>
        <v>86</v>
      </c>
      <c r="I17" s="8" t="str">
        <f t="shared" si="4"/>
        <v>B</v>
      </c>
      <c r="J17"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7" s="8"/>
      <c r="L17" s="13"/>
      <c r="M17" s="14"/>
      <c r="N17" s="44">
        <f t="shared" si="6"/>
        <v>83</v>
      </c>
      <c r="O17" s="44">
        <f t="shared" si="7"/>
        <v>69</v>
      </c>
      <c r="Q17" s="57">
        <v>80</v>
      </c>
      <c r="R17" s="57"/>
      <c r="S17" s="45">
        <v>85</v>
      </c>
      <c r="T17" s="57">
        <v>80</v>
      </c>
      <c r="U17" s="57"/>
      <c r="V17" s="59">
        <v>85</v>
      </c>
      <c r="W17" s="57">
        <v>80</v>
      </c>
      <c r="X17" s="57"/>
      <c r="Y17" s="45">
        <v>85</v>
      </c>
      <c r="Z17" s="44"/>
      <c r="AA17" s="44"/>
      <c r="AB17" s="45"/>
      <c r="AC17" s="44"/>
      <c r="AD17" s="44"/>
      <c r="AE17" s="45"/>
      <c r="AF17" s="45">
        <f t="shared" si="8"/>
        <v>83</v>
      </c>
      <c r="AG17" s="57">
        <v>76</v>
      </c>
      <c r="AH17" s="44"/>
      <c r="AI17" s="57">
        <v>95</v>
      </c>
      <c r="AJ17" s="44">
        <v>76</v>
      </c>
      <c r="AK17" s="44"/>
      <c r="AL17" s="45">
        <v>80</v>
      </c>
      <c r="AM17" s="44"/>
      <c r="AN17" s="44"/>
      <c r="AO17" s="45"/>
      <c r="AP17" s="44"/>
      <c r="AQ17" s="44"/>
      <c r="AR17" s="45"/>
      <c r="AS17" s="44"/>
      <c r="AT17" s="44"/>
      <c r="AU17" s="45"/>
      <c r="AV17" s="44">
        <v>69</v>
      </c>
      <c r="AW17" s="46">
        <f t="shared" si="9"/>
        <v>81</v>
      </c>
      <c r="AX17" s="47">
        <f t="shared" si="10"/>
        <v>81</v>
      </c>
      <c r="AY17" s="48"/>
      <c r="AZ17" s="57"/>
      <c r="BA17" s="57"/>
      <c r="BB17" s="45">
        <v>85</v>
      </c>
      <c r="BC17" s="57"/>
      <c r="BD17" s="57"/>
      <c r="BE17" s="59">
        <v>85</v>
      </c>
      <c r="BF17" s="57"/>
      <c r="BG17" s="57"/>
      <c r="BH17" s="57"/>
      <c r="BI17" s="57"/>
      <c r="BJ17" s="57"/>
      <c r="BK17" s="57"/>
      <c r="BL17" s="57"/>
      <c r="BM17" s="57"/>
      <c r="BN17" s="57"/>
      <c r="BO17" s="45">
        <f t="shared" si="11"/>
        <v>85</v>
      </c>
      <c r="BP17" s="44"/>
      <c r="BQ17" s="44"/>
      <c r="BR17" s="57">
        <v>95</v>
      </c>
      <c r="BS17" s="44"/>
      <c r="BT17" s="44"/>
      <c r="BU17" s="45">
        <v>80</v>
      </c>
      <c r="BV17" s="44"/>
      <c r="BW17" s="44"/>
      <c r="BX17" s="45"/>
      <c r="BY17" s="44"/>
      <c r="BZ17" s="44"/>
      <c r="CA17" s="45"/>
      <c r="CB17" s="44"/>
      <c r="CC17" s="44"/>
      <c r="CD17" s="45"/>
      <c r="CE17" s="46">
        <f t="shared" si="12"/>
        <v>86.25</v>
      </c>
      <c r="CF17" s="47">
        <f t="shared" si="13"/>
        <v>86</v>
      </c>
      <c r="CG17" s="48"/>
      <c r="CH17" s="57">
        <v>8</v>
      </c>
      <c r="CI17"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7" s="48"/>
      <c r="CK17" s="57">
        <v>8</v>
      </c>
      <c r="CL17"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7" s="43">
        <v>8</v>
      </c>
      <c r="CO17" s="57"/>
      <c r="CQ17" s="26"/>
      <c r="CR17" s="26"/>
      <c r="CS17" s="26"/>
      <c r="CW17" s="56">
        <v>8</v>
      </c>
      <c r="CX17" s="56" t="str">
        <f>(IF(CO11="","","Memiliki kemampuan pemahanan "))&amp;(IF(CO10="","",CO10&amp;", "))&amp;(IF(CO11="","",CO11&amp;", "))&amp;(IF(CO12="","",CO12&amp;", "))&amp;(IF(CO13="","",CO13&amp;", "))&amp;(IF(CO14="","",CO14&amp;", "))&amp;(IF(CO15="","",CO15&amp;", "))&amp;(IF(CO16="","",CO16&amp;", "))&amp;(IF(CO18="","",CO18&amp;", "))&amp;(IF(CO19="","",CO19&amp;", "))&amp;(IF(CO17="","","Masih perlu peningkatan pemahaman "&amp;CO17&amp;"."))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8" spans="1:102" x14ac:dyDescent="0.25">
      <c r="A18" s="8">
        <v>8</v>
      </c>
      <c r="B18" s="8">
        <v>124</v>
      </c>
      <c r="C18" s="8" t="s">
        <v>210</v>
      </c>
      <c r="E18" s="50">
        <f t="shared" si="0"/>
        <v>88</v>
      </c>
      <c r="F18" s="8" t="str">
        <f t="shared" si="1"/>
        <v>B</v>
      </c>
      <c r="G18"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8" s="50">
        <f t="shared" si="3"/>
        <v>89</v>
      </c>
      <c r="I18" s="8" t="str">
        <f t="shared" si="4"/>
        <v>B</v>
      </c>
      <c r="J18"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8" s="8"/>
      <c r="L18" s="13"/>
      <c r="M18" s="14"/>
      <c r="N18" s="44">
        <f t="shared" si="6"/>
        <v>88</v>
      </c>
      <c r="O18" s="44">
        <f t="shared" si="7"/>
        <v>86</v>
      </c>
      <c r="Q18" s="57">
        <v>90</v>
      </c>
      <c r="R18" s="57"/>
      <c r="S18" s="45">
        <v>85</v>
      </c>
      <c r="T18" s="57">
        <v>100</v>
      </c>
      <c r="U18" s="57"/>
      <c r="V18" s="59">
        <v>90</v>
      </c>
      <c r="W18" s="57">
        <v>80</v>
      </c>
      <c r="X18" s="57"/>
      <c r="Y18" s="45">
        <v>85</v>
      </c>
      <c r="Z18" s="44"/>
      <c r="AA18" s="44"/>
      <c r="AB18" s="45"/>
      <c r="AC18" s="44"/>
      <c r="AD18" s="44"/>
      <c r="AE18" s="45"/>
      <c r="AF18" s="45">
        <f t="shared" si="8"/>
        <v>88</v>
      </c>
      <c r="AG18" s="57">
        <v>87</v>
      </c>
      <c r="AH18" s="44"/>
      <c r="AI18" s="57">
        <v>90</v>
      </c>
      <c r="AJ18" s="44">
        <v>83</v>
      </c>
      <c r="AK18" s="44"/>
      <c r="AL18" s="45">
        <v>90</v>
      </c>
      <c r="AM18" s="44"/>
      <c r="AN18" s="44"/>
      <c r="AO18" s="45"/>
      <c r="AP18" s="44"/>
      <c r="AQ18" s="44"/>
      <c r="AR18" s="45"/>
      <c r="AS18" s="44"/>
      <c r="AT18" s="44"/>
      <c r="AU18" s="45"/>
      <c r="AV18" s="44">
        <v>86</v>
      </c>
      <c r="AW18" s="46">
        <f t="shared" si="9"/>
        <v>87.818181818181813</v>
      </c>
      <c r="AX18" s="47">
        <f t="shared" si="10"/>
        <v>88</v>
      </c>
      <c r="AY18" s="48"/>
      <c r="AZ18" s="57"/>
      <c r="BA18" s="57"/>
      <c r="BB18" s="45">
        <v>85</v>
      </c>
      <c r="BC18" s="57"/>
      <c r="BD18" s="57"/>
      <c r="BE18" s="59">
        <v>90</v>
      </c>
      <c r="BF18" s="57"/>
      <c r="BG18" s="57"/>
      <c r="BH18" s="57"/>
      <c r="BI18" s="57"/>
      <c r="BJ18" s="57"/>
      <c r="BK18" s="57"/>
      <c r="BL18" s="57"/>
      <c r="BM18" s="57"/>
      <c r="BN18" s="57"/>
      <c r="BO18" s="45">
        <f t="shared" si="11"/>
        <v>88</v>
      </c>
      <c r="BP18" s="44"/>
      <c r="BQ18" s="44"/>
      <c r="BR18" s="57">
        <v>90</v>
      </c>
      <c r="BS18" s="44"/>
      <c r="BT18" s="44"/>
      <c r="BU18" s="45">
        <v>90</v>
      </c>
      <c r="BV18" s="44"/>
      <c r="BW18" s="44"/>
      <c r="BX18" s="45"/>
      <c r="BY18" s="44"/>
      <c r="BZ18" s="44"/>
      <c r="CA18" s="45"/>
      <c r="CB18" s="44"/>
      <c r="CC18" s="44"/>
      <c r="CD18" s="45"/>
      <c r="CE18" s="46">
        <f t="shared" si="12"/>
        <v>88.75</v>
      </c>
      <c r="CF18" s="47">
        <f t="shared" si="13"/>
        <v>89</v>
      </c>
      <c r="CG18" s="48"/>
      <c r="CH18" s="57">
        <v>8</v>
      </c>
      <c r="CI18"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8" s="48"/>
      <c r="CK18" s="57">
        <v>8</v>
      </c>
      <c r="CL18"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8" s="43">
        <v>9</v>
      </c>
      <c r="CO18" s="57"/>
      <c r="CQ18" s="26"/>
      <c r="CR18" s="26"/>
      <c r="CS18" s="26"/>
      <c r="CW18" s="56">
        <v>9</v>
      </c>
      <c r="CX18" s="56" t="str">
        <f>(IF(CO11="","","Memiliki kemampuan pemahanan "))&amp;(IF(CO10="","",CO10&amp;", "))&amp;(IF(CO11="","",CO11&amp;", "))&amp;(IF(CO12="","",CO12&amp;", "))&amp;(IF(CO13="","",CO13&amp;", "))&amp;(IF(CO14="","",CO14&amp;", "))&amp;(IF(CO15="","",CO15&amp;", "))&amp;(IF(CO16="","",CO16&amp;", "))&amp;(IF(CO17="","",CO17&amp;", "))&amp;(IF(CO19="","",CO19&amp;", "))&amp;(IF(CO18="","","Masih perlu peningkatan pemahaman "&amp;CO18&amp;"."))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9" spans="1:102" x14ac:dyDescent="0.25">
      <c r="A19" s="8">
        <v>9</v>
      </c>
      <c r="B19" s="8">
        <v>140</v>
      </c>
      <c r="C19" s="8" t="s">
        <v>211</v>
      </c>
      <c r="E19" s="50">
        <f t="shared" si="0"/>
        <v>81</v>
      </c>
      <c r="F19" s="8" t="str">
        <f t="shared" si="1"/>
        <v>B</v>
      </c>
      <c r="G19"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9" s="50">
        <f t="shared" si="3"/>
        <v>84</v>
      </c>
      <c r="I19" s="8" t="str">
        <f t="shared" si="4"/>
        <v>B</v>
      </c>
      <c r="J19"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9" s="8"/>
      <c r="L19" s="13"/>
      <c r="M19" s="14"/>
      <c r="N19" s="44">
        <f t="shared" si="6"/>
        <v>85</v>
      </c>
      <c r="O19" s="44">
        <f t="shared" si="7"/>
        <v>65</v>
      </c>
      <c r="Q19" s="57">
        <v>75</v>
      </c>
      <c r="R19" s="57"/>
      <c r="S19" s="45">
        <v>80</v>
      </c>
      <c r="T19" s="57">
        <v>100</v>
      </c>
      <c r="U19" s="57"/>
      <c r="V19" s="59">
        <v>90</v>
      </c>
      <c r="W19" s="57">
        <v>80</v>
      </c>
      <c r="X19" s="57"/>
      <c r="Y19" s="45">
        <v>85</v>
      </c>
      <c r="Z19" s="44"/>
      <c r="AA19" s="44"/>
      <c r="AB19" s="45"/>
      <c r="AC19" s="44"/>
      <c r="AD19" s="44"/>
      <c r="AE19" s="45"/>
      <c r="AF19" s="45">
        <f t="shared" si="8"/>
        <v>85</v>
      </c>
      <c r="AG19" s="57">
        <v>76</v>
      </c>
      <c r="AH19" s="44"/>
      <c r="AI19" s="57">
        <v>80</v>
      </c>
      <c r="AJ19" s="44">
        <v>76</v>
      </c>
      <c r="AK19" s="44"/>
      <c r="AL19" s="45">
        <v>85</v>
      </c>
      <c r="AM19" s="44"/>
      <c r="AN19" s="44"/>
      <c r="AO19" s="45"/>
      <c r="AP19" s="44"/>
      <c r="AQ19" s="44"/>
      <c r="AR19" s="45"/>
      <c r="AS19" s="44"/>
      <c r="AT19" s="44"/>
      <c r="AU19" s="45"/>
      <c r="AV19" s="44">
        <v>65</v>
      </c>
      <c r="AW19" s="46">
        <f t="shared" si="9"/>
        <v>81.090909090909093</v>
      </c>
      <c r="AX19" s="47">
        <f t="shared" si="10"/>
        <v>81</v>
      </c>
      <c r="AY19" s="48"/>
      <c r="AZ19" s="57"/>
      <c r="BA19" s="57"/>
      <c r="BB19" s="45">
        <v>80</v>
      </c>
      <c r="BC19" s="57"/>
      <c r="BD19" s="57"/>
      <c r="BE19" s="59">
        <v>90</v>
      </c>
      <c r="BF19" s="57"/>
      <c r="BG19" s="57"/>
      <c r="BH19" s="57"/>
      <c r="BI19" s="57"/>
      <c r="BJ19" s="57"/>
      <c r="BK19" s="57"/>
      <c r="BL19" s="57"/>
      <c r="BM19" s="57"/>
      <c r="BN19" s="57"/>
      <c r="BO19" s="45">
        <f t="shared" si="11"/>
        <v>85</v>
      </c>
      <c r="BP19" s="44"/>
      <c r="BQ19" s="44"/>
      <c r="BR19" s="57">
        <v>80</v>
      </c>
      <c r="BS19" s="44"/>
      <c r="BT19" s="44"/>
      <c r="BU19" s="45">
        <v>85</v>
      </c>
      <c r="BV19" s="44"/>
      <c r="BW19" s="44"/>
      <c r="BX19" s="45"/>
      <c r="BY19" s="44"/>
      <c r="BZ19" s="44"/>
      <c r="CA19" s="45"/>
      <c r="CB19" s="44"/>
      <c r="CC19" s="44"/>
      <c r="CD19" s="45"/>
      <c r="CE19" s="46">
        <f t="shared" si="12"/>
        <v>83.75</v>
      </c>
      <c r="CF19" s="47">
        <f t="shared" si="13"/>
        <v>84</v>
      </c>
      <c r="CG19" s="48"/>
      <c r="CH19" s="57">
        <v>8</v>
      </c>
      <c r="CI19"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9" s="48"/>
      <c r="CK19" s="57">
        <v>8</v>
      </c>
      <c r="CL19"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9" s="43">
        <v>10</v>
      </c>
      <c r="CO19" s="57"/>
      <c r="CQ19" s="26"/>
      <c r="CR19" s="26"/>
      <c r="CS19" s="26"/>
      <c r="CW19" s="56">
        <v>10</v>
      </c>
      <c r="CX19" s="56" t="str">
        <f>(IF(CO11="","","Memiliki kemampuan pemahanan "))&amp;(IF(CO10="","",CO10&amp;", "))&amp;(IF(CO11="","",CO11&amp;", "))&amp;(IF(CO12="","",CO12&amp;", "))&amp;(IF(CO13="","",CO13&amp;", "))&amp;(IF(CO14="","",CO14&amp;", "))&amp;(IF(CO15="","",CO15&amp;", "))&amp;(IF(CO16="","",CO16&amp;", "))&amp;(IF(CO17="","",CO17&amp;", "))&amp;(IF(CO18="","",CO18&amp;", "))&amp;(IF(CO19="","","Masih perlu peningkatan pemahaman "&amp;CO19&amp;"."))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0" spans="1:102" x14ac:dyDescent="0.25">
      <c r="A20" s="8">
        <v>10</v>
      </c>
      <c r="B20" s="8">
        <v>156</v>
      </c>
      <c r="C20" s="8" t="s">
        <v>212</v>
      </c>
      <c r="E20" s="50">
        <f t="shared" si="0"/>
        <v>80</v>
      </c>
      <c r="F20" s="8" t="str">
        <f t="shared" si="1"/>
        <v>B</v>
      </c>
      <c r="G20"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0" s="50">
        <f t="shared" si="3"/>
        <v>84</v>
      </c>
      <c r="I20" s="8" t="str">
        <f t="shared" si="4"/>
        <v>B</v>
      </c>
      <c r="J20"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0" s="8"/>
      <c r="L20" s="13"/>
      <c r="M20" s="14"/>
      <c r="N20" s="44">
        <f t="shared" si="6"/>
        <v>81</v>
      </c>
      <c r="O20" s="44">
        <f t="shared" si="7"/>
        <v>70</v>
      </c>
      <c r="Q20" s="57">
        <v>80</v>
      </c>
      <c r="R20" s="57"/>
      <c r="S20" s="45">
        <v>85</v>
      </c>
      <c r="T20" s="57">
        <v>75</v>
      </c>
      <c r="U20" s="57"/>
      <c r="V20" s="59">
        <v>80</v>
      </c>
      <c r="W20" s="57">
        <v>80</v>
      </c>
      <c r="X20" s="57"/>
      <c r="Y20" s="45">
        <v>85</v>
      </c>
      <c r="Z20" s="44"/>
      <c r="AA20" s="44"/>
      <c r="AB20" s="45"/>
      <c r="AC20" s="44"/>
      <c r="AD20" s="44"/>
      <c r="AE20" s="45"/>
      <c r="AF20" s="45">
        <f t="shared" si="8"/>
        <v>81</v>
      </c>
      <c r="AG20" s="57">
        <v>76</v>
      </c>
      <c r="AH20" s="44"/>
      <c r="AI20" s="57">
        <v>95</v>
      </c>
      <c r="AJ20" s="44">
        <v>76</v>
      </c>
      <c r="AK20" s="44"/>
      <c r="AL20" s="45">
        <v>76</v>
      </c>
      <c r="AM20" s="44"/>
      <c r="AN20" s="44"/>
      <c r="AO20" s="45"/>
      <c r="AP20" s="44"/>
      <c r="AQ20" s="44"/>
      <c r="AR20" s="45"/>
      <c r="AS20" s="44"/>
      <c r="AT20" s="44"/>
      <c r="AU20" s="45"/>
      <c r="AV20" s="44">
        <v>70</v>
      </c>
      <c r="AW20" s="46">
        <f t="shared" si="9"/>
        <v>79.818181818181813</v>
      </c>
      <c r="AX20" s="47">
        <f t="shared" si="10"/>
        <v>80</v>
      </c>
      <c r="AY20" s="48"/>
      <c r="AZ20" s="57"/>
      <c r="BA20" s="57"/>
      <c r="BB20" s="45">
        <v>85</v>
      </c>
      <c r="BC20" s="57"/>
      <c r="BD20" s="57"/>
      <c r="BE20" s="59">
        <v>80</v>
      </c>
      <c r="BF20" s="57"/>
      <c r="BG20" s="57"/>
      <c r="BH20" s="57"/>
      <c r="BI20" s="57"/>
      <c r="BJ20" s="57"/>
      <c r="BK20" s="57"/>
      <c r="BL20" s="57"/>
      <c r="BM20" s="57"/>
      <c r="BN20" s="57"/>
      <c r="BO20" s="45">
        <f t="shared" si="11"/>
        <v>83</v>
      </c>
      <c r="BP20" s="44"/>
      <c r="BQ20" s="44"/>
      <c r="BR20" s="57">
        <v>95</v>
      </c>
      <c r="BS20" s="44"/>
      <c r="BT20" s="44"/>
      <c r="BU20" s="45">
        <v>76</v>
      </c>
      <c r="BV20" s="44"/>
      <c r="BW20" s="44"/>
      <c r="BX20" s="45"/>
      <c r="BY20" s="44"/>
      <c r="BZ20" s="44"/>
      <c r="CA20" s="45"/>
      <c r="CB20" s="44"/>
      <c r="CC20" s="44"/>
      <c r="CD20" s="45"/>
      <c r="CE20" s="46">
        <f t="shared" si="12"/>
        <v>84</v>
      </c>
      <c r="CF20" s="47">
        <f t="shared" si="13"/>
        <v>84</v>
      </c>
      <c r="CG20" s="48"/>
      <c r="CH20" s="57">
        <v>8</v>
      </c>
      <c r="CI20"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0" s="48"/>
      <c r="CK20" s="57">
        <v>8</v>
      </c>
      <c r="CL20"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Q20" s="26"/>
      <c r="CR20" s="26"/>
      <c r="CS20" s="26"/>
      <c r="CW20" s="56">
        <v>11</v>
      </c>
      <c r="CX20" s="56" t="str">
        <f>(IF(CO10="","","Memiliki kemampuan pemahanan  "))&amp;(IF(CO10="","",CO10&amp;", "))&amp;(IF(CO11="","",CO11&amp;", "))&amp;(IF(CO12="","",CO12&amp;", "))&amp;(IF(CO13="","",CO13&amp;", "))&amp;(IF(CO14="","",CO14&amp;", "))&amp;(IF(CO15="","",CO15&amp;", "))&amp;(IF(CO16="","",CO16&amp;", "))&amp;(IF(CO17="","",CO17&amp;", "))&amp;(IF(CO18="","",CO18&amp;", "))&amp;(IF(CO19="","",CO19&amp;"."))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1" spans="1:102" ht="18.75" customHeight="1" x14ac:dyDescent="0.3">
      <c r="A21" s="8">
        <v>11</v>
      </c>
      <c r="B21" s="8">
        <v>172</v>
      </c>
      <c r="C21" s="8" t="s">
        <v>213</v>
      </c>
      <c r="E21" s="50">
        <f t="shared" si="0"/>
        <v>82</v>
      </c>
      <c r="F21" s="8" t="str">
        <f t="shared" si="1"/>
        <v>B</v>
      </c>
      <c r="G21"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1" s="50">
        <f t="shared" si="3"/>
        <v>86</v>
      </c>
      <c r="I21" s="8" t="str">
        <f t="shared" si="4"/>
        <v>B</v>
      </c>
      <c r="J21"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1" s="8"/>
      <c r="L21" s="13"/>
      <c r="M21" s="14"/>
      <c r="N21" s="44">
        <f t="shared" si="6"/>
        <v>82</v>
      </c>
      <c r="O21" s="44">
        <f t="shared" si="7"/>
        <v>69</v>
      </c>
      <c r="Q21" s="57">
        <v>75</v>
      </c>
      <c r="R21" s="57"/>
      <c r="S21" s="45">
        <v>80</v>
      </c>
      <c r="T21" s="57">
        <v>80</v>
      </c>
      <c r="U21" s="57"/>
      <c r="V21" s="59">
        <v>85</v>
      </c>
      <c r="W21" s="57">
        <v>85</v>
      </c>
      <c r="X21" s="57"/>
      <c r="Y21" s="45">
        <v>85</v>
      </c>
      <c r="Z21" s="44"/>
      <c r="AA21" s="44"/>
      <c r="AB21" s="45"/>
      <c r="AC21" s="44"/>
      <c r="AD21" s="44"/>
      <c r="AE21" s="45"/>
      <c r="AF21" s="45">
        <f t="shared" si="8"/>
        <v>82</v>
      </c>
      <c r="AG21" s="57">
        <v>83</v>
      </c>
      <c r="AH21" s="44"/>
      <c r="AI21" s="57">
        <v>95</v>
      </c>
      <c r="AJ21" s="44">
        <v>83</v>
      </c>
      <c r="AK21" s="44"/>
      <c r="AL21" s="45">
        <v>85</v>
      </c>
      <c r="AM21" s="44"/>
      <c r="AN21" s="44"/>
      <c r="AO21" s="45"/>
      <c r="AP21" s="44"/>
      <c r="AQ21" s="44"/>
      <c r="AR21" s="45"/>
      <c r="AS21" s="44"/>
      <c r="AT21" s="44"/>
      <c r="AU21" s="45"/>
      <c r="AV21" s="44">
        <v>69</v>
      </c>
      <c r="AW21" s="46">
        <f t="shared" si="9"/>
        <v>82.272727272727266</v>
      </c>
      <c r="AX21" s="47">
        <f t="shared" si="10"/>
        <v>82</v>
      </c>
      <c r="AY21" s="48"/>
      <c r="AZ21" s="57"/>
      <c r="BA21" s="57"/>
      <c r="BB21" s="45">
        <v>80</v>
      </c>
      <c r="BC21" s="57"/>
      <c r="BD21" s="57"/>
      <c r="BE21" s="59">
        <v>85</v>
      </c>
      <c r="BF21" s="57"/>
      <c r="BG21" s="57"/>
      <c r="BH21" s="57"/>
      <c r="BI21" s="57"/>
      <c r="BJ21" s="57"/>
      <c r="BK21" s="57"/>
      <c r="BL21" s="57"/>
      <c r="BM21" s="57"/>
      <c r="BN21" s="57"/>
      <c r="BO21" s="45">
        <f t="shared" si="11"/>
        <v>83</v>
      </c>
      <c r="BP21" s="44"/>
      <c r="BQ21" s="44"/>
      <c r="BR21" s="57">
        <v>95</v>
      </c>
      <c r="BS21" s="44"/>
      <c r="BT21" s="44"/>
      <c r="BU21" s="45">
        <v>85</v>
      </c>
      <c r="BV21" s="44"/>
      <c r="BW21" s="44"/>
      <c r="BX21" s="45"/>
      <c r="BY21" s="44"/>
      <c r="BZ21" s="44"/>
      <c r="CA21" s="45"/>
      <c r="CB21" s="44"/>
      <c r="CC21" s="44"/>
      <c r="CD21" s="45"/>
      <c r="CE21" s="46">
        <f t="shared" si="12"/>
        <v>86.25</v>
      </c>
      <c r="CF21" s="47">
        <f t="shared" si="13"/>
        <v>86</v>
      </c>
      <c r="CG21" s="48"/>
      <c r="CH21" s="57">
        <v>8</v>
      </c>
      <c r="CI21"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1" s="48"/>
      <c r="CK21" s="57">
        <v>8</v>
      </c>
      <c r="CL21"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1" s="38" t="s">
        <v>65</v>
      </c>
      <c r="CQ21" s="26"/>
      <c r="CR21" s="26"/>
      <c r="CS21" s="26"/>
    </row>
    <row r="22" spans="1:102" x14ac:dyDescent="0.25">
      <c r="A22" s="8">
        <v>12</v>
      </c>
      <c r="B22" s="8">
        <v>188</v>
      </c>
      <c r="C22" s="8" t="s">
        <v>214</v>
      </c>
      <c r="E22" s="50">
        <f t="shared" si="0"/>
        <v>81</v>
      </c>
      <c r="F22" s="8" t="str">
        <f t="shared" si="1"/>
        <v>B</v>
      </c>
      <c r="G22"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2" s="50">
        <f t="shared" si="3"/>
        <v>83</v>
      </c>
      <c r="I22" s="8" t="str">
        <f t="shared" si="4"/>
        <v>B</v>
      </c>
      <c r="J22"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2" s="8"/>
      <c r="L22" s="13"/>
      <c r="M22" s="14"/>
      <c r="N22" s="44">
        <f t="shared" si="6"/>
        <v>84</v>
      </c>
      <c r="O22" s="44">
        <f t="shared" si="7"/>
        <v>75</v>
      </c>
      <c r="Q22" s="57">
        <v>75</v>
      </c>
      <c r="R22" s="57"/>
      <c r="S22" s="45">
        <v>80</v>
      </c>
      <c r="T22" s="57">
        <v>90</v>
      </c>
      <c r="U22" s="57"/>
      <c r="V22" s="59">
        <v>95</v>
      </c>
      <c r="W22" s="57">
        <v>80</v>
      </c>
      <c r="X22" s="57"/>
      <c r="Y22" s="45">
        <v>85</v>
      </c>
      <c r="Z22" s="44"/>
      <c r="AA22" s="44"/>
      <c r="AB22" s="45"/>
      <c r="AC22" s="44"/>
      <c r="AD22" s="44"/>
      <c r="AE22" s="45"/>
      <c r="AF22" s="45">
        <f t="shared" si="8"/>
        <v>84</v>
      </c>
      <c r="AG22" s="57">
        <v>78</v>
      </c>
      <c r="AH22" s="44"/>
      <c r="AI22" s="57">
        <v>76</v>
      </c>
      <c r="AJ22" s="44">
        <v>78</v>
      </c>
      <c r="AK22" s="44"/>
      <c r="AL22" s="45">
        <v>80</v>
      </c>
      <c r="AM22" s="44"/>
      <c r="AN22" s="44"/>
      <c r="AO22" s="45"/>
      <c r="AP22" s="44"/>
      <c r="AQ22" s="44"/>
      <c r="AR22" s="45"/>
      <c r="AS22" s="44"/>
      <c r="AT22" s="44"/>
      <c r="AU22" s="45"/>
      <c r="AV22" s="44">
        <v>75</v>
      </c>
      <c r="AW22" s="46">
        <f t="shared" si="9"/>
        <v>81.090909090909093</v>
      </c>
      <c r="AX22" s="47">
        <f t="shared" si="10"/>
        <v>81</v>
      </c>
      <c r="AY22" s="48"/>
      <c r="AZ22" s="57"/>
      <c r="BA22" s="57"/>
      <c r="BB22" s="45">
        <v>80</v>
      </c>
      <c r="BC22" s="57"/>
      <c r="BD22" s="57"/>
      <c r="BE22" s="59">
        <v>95</v>
      </c>
      <c r="BF22" s="57"/>
      <c r="BG22" s="57"/>
      <c r="BH22" s="57"/>
      <c r="BI22" s="57"/>
      <c r="BJ22" s="57"/>
      <c r="BK22" s="57"/>
      <c r="BL22" s="57"/>
      <c r="BM22" s="57"/>
      <c r="BN22" s="57"/>
      <c r="BO22" s="45">
        <f t="shared" si="11"/>
        <v>88</v>
      </c>
      <c r="BP22" s="44"/>
      <c r="BQ22" s="44"/>
      <c r="BR22" s="57">
        <v>76</v>
      </c>
      <c r="BS22" s="44"/>
      <c r="BT22" s="44"/>
      <c r="BU22" s="45">
        <v>80</v>
      </c>
      <c r="BV22" s="44"/>
      <c r="BW22" s="44"/>
      <c r="BX22" s="45"/>
      <c r="BY22" s="44"/>
      <c r="BZ22" s="44"/>
      <c r="CA22" s="45"/>
      <c r="CB22" s="44"/>
      <c r="CC22" s="44"/>
      <c r="CD22" s="45"/>
      <c r="CE22" s="46">
        <f t="shared" si="12"/>
        <v>82.75</v>
      </c>
      <c r="CF22" s="47">
        <f t="shared" si="13"/>
        <v>83</v>
      </c>
      <c r="CG22" s="48"/>
      <c r="CH22" s="57">
        <v>8</v>
      </c>
      <c r="CI22"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2" s="48"/>
      <c r="CK22" s="57">
        <v>8</v>
      </c>
      <c r="CL22"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2" s="39" t="s">
        <v>35</v>
      </c>
      <c r="CO22" s="40" t="s">
        <v>36</v>
      </c>
      <c r="CQ22" s="26"/>
      <c r="CR22" s="26"/>
      <c r="CS22" s="26"/>
      <c r="CW22" s="56">
        <v>0</v>
      </c>
      <c r="CX22" s="56" t="str">
        <f>(IF(CO23="","","Perlu peningkatan keterampilan  "))&amp;(IF(CO23="","",CO23&amp;", "))&amp;(IF(CO24="","",CO24&amp;", "))&amp;(IF(CO25="","",CO25&amp;", "))&amp;(IF(CO26="","",CO26&amp;", "))&amp;(IF(CO27="","",CO27&amp;", "))&amp;(IF(CO28="","",CO28&amp;", "))&amp;(IF(CO29="","",CO29&amp;", "))&amp;(IF(CO30="","",CO30&amp;", "))&amp;(IF(CO31="","",CO31&amp;", "))&amp;(IF(CO32="","",CO32&amp;"."))</f>
        <v xml:space="preserve">Perlu peningkatan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3" spans="1:102" x14ac:dyDescent="0.25">
      <c r="A23" s="8">
        <v>13</v>
      </c>
      <c r="B23" s="8">
        <v>204</v>
      </c>
      <c r="C23" s="8" t="s">
        <v>215</v>
      </c>
      <c r="E23" s="50">
        <f t="shared" si="0"/>
        <v>87</v>
      </c>
      <c r="F23" s="8" t="str">
        <f t="shared" si="1"/>
        <v>B</v>
      </c>
      <c r="G23"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3" s="50">
        <f t="shared" si="3"/>
        <v>91</v>
      </c>
      <c r="I23" s="8" t="str">
        <f t="shared" si="4"/>
        <v>A</v>
      </c>
      <c r="J23"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3" s="8"/>
      <c r="L23" s="13"/>
      <c r="M23" s="14"/>
      <c r="N23" s="44">
        <f t="shared" si="6"/>
        <v>84</v>
      </c>
      <c r="O23" s="44">
        <f t="shared" si="7"/>
        <v>70</v>
      </c>
      <c r="Q23" s="57">
        <v>75</v>
      </c>
      <c r="R23" s="57"/>
      <c r="S23" s="45">
        <v>80</v>
      </c>
      <c r="T23" s="57">
        <v>90</v>
      </c>
      <c r="U23" s="57"/>
      <c r="V23" s="59">
        <v>95</v>
      </c>
      <c r="W23" s="57">
        <v>80</v>
      </c>
      <c r="X23" s="57"/>
      <c r="Y23" s="45">
        <v>85</v>
      </c>
      <c r="Z23" s="44"/>
      <c r="AA23" s="44"/>
      <c r="AB23" s="45"/>
      <c r="AC23" s="44"/>
      <c r="AD23" s="44"/>
      <c r="AE23" s="45"/>
      <c r="AF23" s="45">
        <f t="shared" si="8"/>
        <v>84</v>
      </c>
      <c r="AG23" s="57">
        <v>91</v>
      </c>
      <c r="AH23" s="44"/>
      <c r="AI23" s="57">
        <v>95</v>
      </c>
      <c r="AJ23" s="44">
        <v>98</v>
      </c>
      <c r="AK23" s="44"/>
      <c r="AL23" s="45">
        <v>95</v>
      </c>
      <c r="AM23" s="44"/>
      <c r="AN23" s="44"/>
      <c r="AO23" s="45"/>
      <c r="AP23" s="44"/>
      <c r="AQ23" s="44"/>
      <c r="AR23" s="45"/>
      <c r="AS23" s="44"/>
      <c r="AT23" s="44"/>
      <c r="AU23" s="45"/>
      <c r="AV23" s="44">
        <v>70</v>
      </c>
      <c r="AW23" s="46">
        <f t="shared" si="9"/>
        <v>86.727272727272734</v>
      </c>
      <c r="AX23" s="47">
        <f t="shared" si="10"/>
        <v>87</v>
      </c>
      <c r="AY23" s="48"/>
      <c r="AZ23" s="57"/>
      <c r="BA23" s="57"/>
      <c r="BB23" s="45">
        <v>80</v>
      </c>
      <c r="BC23" s="57"/>
      <c r="BD23" s="57"/>
      <c r="BE23" s="59">
        <v>95</v>
      </c>
      <c r="BF23" s="57"/>
      <c r="BG23" s="57"/>
      <c r="BH23" s="57"/>
      <c r="BI23" s="57"/>
      <c r="BJ23" s="57"/>
      <c r="BK23" s="57"/>
      <c r="BL23" s="57"/>
      <c r="BM23" s="57"/>
      <c r="BN23" s="57"/>
      <c r="BO23" s="45">
        <f t="shared" si="11"/>
        <v>88</v>
      </c>
      <c r="BP23" s="44"/>
      <c r="BQ23" s="44"/>
      <c r="BR23" s="57">
        <v>95</v>
      </c>
      <c r="BS23" s="44"/>
      <c r="BT23" s="44"/>
      <c r="BU23" s="45">
        <v>95</v>
      </c>
      <c r="BV23" s="44"/>
      <c r="BW23" s="44"/>
      <c r="BX23" s="45"/>
      <c r="BY23" s="44"/>
      <c r="BZ23" s="44"/>
      <c r="CA23" s="45"/>
      <c r="CB23" s="44"/>
      <c r="CC23" s="44"/>
      <c r="CD23" s="45"/>
      <c r="CE23" s="46">
        <f t="shared" si="12"/>
        <v>91.25</v>
      </c>
      <c r="CF23" s="47">
        <f t="shared" si="13"/>
        <v>91</v>
      </c>
      <c r="CG23" s="48"/>
      <c r="CH23" s="57">
        <v>8</v>
      </c>
      <c r="CI23"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3" s="48"/>
      <c r="CK23" s="57">
        <v>8</v>
      </c>
      <c r="CL23"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3" s="43">
        <v>1</v>
      </c>
      <c r="CO23" s="61" t="s">
        <v>389</v>
      </c>
      <c r="CQ23" s="26"/>
      <c r="CR23" s="26"/>
      <c r="CS23" s="26"/>
      <c r="CW23" s="56">
        <v>1</v>
      </c>
      <c r="CX23" s="56" t="str">
        <f>(IF(CO24="","","Memiliki keterampilan "))&amp;(IF(CO24="","",CO24&amp;", "))&amp;(IF(CO25="","",CO25&amp;", "))&amp;(IF(CO26="","",CO26&amp;", "))&amp;(IF(CO27="","",CO27&amp;", "))&amp;(IF(CO28="","",CO28&amp;", "))&amp;(IF(CO29="","",CO29&amp;", "))&amp;(IF(CO30="","",CO30&amp;", "))&amp;(IF(CO31="","",CO31&amp;", "))&amp;(IF(CO32="","",CO32&amp;", "))&amp;(IF(CO23="","","Masih perlu peningkatan keterampilan "&amp;CO23&amp;"."))</f>
        <v>Memiliki keterampilan Corak kehidupan masyarakat pada masa pra aksara, Asal usul nenek moyang bangsa Indonesia (proto, deutero dan melanesoid), Hasil dan nilai budaya masyarakat praaksara di Indonesia, Proses masuknya agama dan kebudayaan Hindu Budha di Indonesia, Masih perlu peningkatan keterampilan Konsep berpikir kronologis (diakronik), sinkronik, ruang dan waktu dalam sejarah.</v>
      </c>
    </row>
    <row r="24" spans="1:102" x14ac:dyDescent="0.25">
      <c r="A24" s="8">
        <v>14</v>
      </c>
      <c r="B24" s="8">
        <v>220</v>
      </c>
      <c r="C24" s="8" t="s">
        <v>216</v>
      </c>
      <c r="E24" s="50">
        <f t="shared" si="0"/>
        <v>83</v>
      </c>
      <c r="F24" s="8" t="str">
        <f t="shared" si="1"/>
        <v>B</v>
      </c>
      <c r="G24"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4" s="50">
        <f t="shared" si="3"/>
        <v>88</v>
      </c>
      <c r="I24" s="8" t="str">
        <f t="shared" si="4"/>
        <v>B</v>
      </c>
      <c r="J24"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4" s="8"/>
      <c r="L24" s="13"/>
      <c r="M24" s="14"/>
      <c r="N24" s="44">
        <f t="shared" si="6"/>
        <v>85</v>
      </c>
      <c r="O24" s="44">
        <f t="shared" si="7"/>
        <v>72</v>
      </c>
      <c r="Q24" s="57">
        <v>75</v>
      </c>
      <c r="R24" s="57"/>
      <c r="S24" s="45">
        <v>80</v>
      </c>
      <c r="T24" s="57">
        <v>90</v>
      </c>
      <c r="U24" s="57"/>
      <c r="V24" s="59">
        <v>95</v>
      </c>
      <c r="W24" s="57">
        <v>85</v>
      </c>
      <c r="X24" s="57"/>
      <c r="Y24" s="45">
        <v>85</v>
      </c>
      <c r="Z24" s="44"/>
      <c r="AA24" s="44"/>
      <c r="AB24" s="45"/>
      <c r="AC24" s="44"/>
      <c r="AD24" s="44"/>
      <c r="AE24" s="45"/>
      <c r="AF24" s="45">
        <f t="shared" si="8"/>
        <v>85</v>
      </c>
      <c r="AG24" s="57">
        <v>76</v>
      </c>
      <c r="AH24" s="44"/>
      <c r="AI24" s="57">
        <v>95</v>
      </c>
      <c r="AJ24" s="44">
        <v>85</v>
      </c>
      <c r="AK24" s="44"/>
      <c r="AL24" s="45">
        <v>80</v>
      </c>
      <c r="AM24" s="44"/>
      <c r="AN24" s="44"/>
      <c r="AO24" s="45"/>
      <c r="AP24" s="44"/>
      <c r="AQ24" s="44"/>
      <c r="AR24" s="45"/>
      <c r="AS24" s="44"/>
      <c r="AT24" s="44"/>
      <c r="AU24" s="45"/>
      <c r="AV24" s="44">
        <v>72</v>
      </c>
      <c r="AW24" s="46">
        <f t="shared" si="9"/>
        <v>83.454545454545453</v>
      </c>
      <c r="AX24" s="47">
        <f t="shared" si="10"/>
        <v>83</v>
      </c>
      <c r="AY24" s="48"/>
      <c r="AZ24" s="57"/>
      <c r="BA24" s="57"/>
      <c r="BB24" s="45">
        <v>80</v>
      </c>
      <c r="BC24" s="57"/>
      <c r="BD24" s="57"/>
      <c r="BE24" s="59">
        <v>95</v>
      </c>
      <c r="BF24" s="57"/>
      <c r="BG24" s="57"/>
      <c r="BH24" s="57"/>
      <c r="BI24" s="57"/>
      <c r="BJ24" s="57"/>
      <c r="BK24" s="57"/>
      <c r="BL24" s="57"/>
      <c r="BM24" s="57"/>
      <c r="BN24" s="57"/>
      <c r="BO24" s="45">
        <f t="shared" si="11"/>
        <v>88</v>
      </c>
      <c r="BP24" s="44"/>
      <c r="BQ24" s="44"/>
      <c r="BR24" s="57">
        <v>95</v>
      </c>
      <c r="BS24" s="44"/>
      <c r="BT24" s="44"/>
      <c r="BU24" s="45">
        <v>80</v>
      </c>
      <c r="BV24" s="44"/>
      <c r="BW24" s="44"/>
      <c r="BX24" s="45"/>
      <c r="BY24" s="44"/>
      <c r="BZ24" s="44"/>
      <c r="CA24" s="45"/>
      <c r="CB24" s="44"/>
      <c r="CC24" s="44"/>
      <c r="CD24" s="45"/>
      <c r="CE24" s="46">
        <f t="shared" si="12"/>
        <v>87.5</v>
      </c>
      <c r="CF24" s="47">
        <f t="shared" si="13"/>
        <v>88</v>
      </c>
      <c r="CG24" s="48"/>
      <c r="CH24" s="57">
        <v>8</v>
      </c>
      <c r="CI24"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4" s="48"/>
      <c r="CK24" s="57">
        <v>8</v>
      </c>
      <c r="CL24"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4" s="43">
        <v>2</v>
      </c>
      <c r="CO24" s="61" t="s">
        <v>390</v>
      </c>
      <c r="CQ24" s="26"/>
      <c r="CR24" s="26"/>
      <c r="CS24" s="26"/>
      <c r="CW24" s="56">
        <v>2</v>
      </c>
      <c r="CX24" s="56" t="str">
        <f>(IF(CO24="","","Memiliki keterampilan "))&amp;(IF(CO23="","",CO23&amp;", "))&amp;(IF(CO25="","",CO25&amp;", "))&amp;(IF(CO26="","",CO26&amp;", "))&amp;(IF(CO27="","",CO27&amp;", "))&amp;(IF(CO28="","",CO28&amp;", "))&amp;(IF(CO29="","",CO29&amp;", "))&amp;(IF(CO30="","",CO30&amp;", "))&amp;(IF(CO31="","",CO31&amp;", "))&amp;(IF(CO32="","",CO32&amp;", "))&amp;(IF(CO24="","","Masih perlu peningkatan keterampilan "&amp;CO24&amp;"."))</f>
        <v>Memiliki keterampilan Konsep berpikir kronologis (diakronik), sinkronik, ruang dan waktu dalam sejarah, Asal usul nenek moyang bangsa Indonesia (proto, deutero dan melanesoid), Hasil dan nilai budaya masyarakat praaksara di Indonesia, Proses masuknya agama dan kebudayaan Hindu Budha di Indonesia, Masih perlu peningkatan keterampilan Corak kehidupan masyarakat pada masa pra aksara.</v>
      </c>
    </row>
    <row r="25" spans="1:102" x14ac:dyDescent="0.25">
      <c r="A25" s="8">
        <v>15</v>
      </c>
      <c r="B25" s="8">
        <v>236</v>
      </c>
      <c r="C25" s="8" t="s">
        <v>217</v>
      </c>
      <c r="E25" s="50">
        <f t="shared" si="0"/>
        <v>81</v>
      </c>
      <c r="F25" s="8" t="str">
        <f t="shared" si="1"/>
        <v>B</v>
      </c>
      <c r="G25"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5" s="50">
        <f t="shared" si="3"/>
        <v>84</v>
      </c>
      <c r="I25" s="8" t="str">
        <f t="shared" si="4"/>
        <v>B</v>
      </c>
      <c r="J25"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5" s="8"/>
      <c r="L25" s="13"/>
      <c r="M25" s="14"/>
      <c r="N25" s="44">
        <f t="shared" si="6"/>
        <v>84</v>
      </c>
      <c r="O25" s="44">
        <f t="shared" si="7"/>
        <v>70</v>
      </c>
      <c r="Q25" s="57">
        <v>90</v>
      </c>
      <c r="R25" s="57"/>
      <c r="S25" s="45">
        <v>85</v>
      </c>
      <c r="T25" s="57">
        <v>80</v>
      </c>
      <c r="U25" s="57"/>
      <c r="V25" s="59">
        <v>85</v>
      </c>
      <c r="W25" s="57">
        <v>80</v>
      </c>
      <c r="X25" s="57"/>
      <c r="Y25" s="45">
        <v>85</v>
      </c>
      <c r="Z25" s="44"/>
      <c r="AA25" s="44"/>
      <c r="AB25" s="45"/>
      <c r="AC25" s="44"/>
      <c r="AD25" s="44"/>
      <c r="AE25" s="45"/>
      <c r="AF25" s="45">
        <f t="shared" si="8"/>
        <v>84</v>
      </c>
      <c r="AG25" s="57">
        <v>76</v>
      </c>
      <c r="AH25" s="44"/>
      <c r="AI25" s="57">
        <v>90</v>
      </c>
      <c r="AJ25" s="44">
        <v>76</v>
      </c>
      <c r="AK25" s="44"/>
      <c r="AL25" s="45">
        <v>76</v>
      </c>
      <c r="AM25" s="44"/>
      <c r="AN25" s="44"/>
      <c r="AO25" s="45"/>
      <c r="AP25" s="44"/>
      <c r="AQ25" s="44"/>
      <c r="AR25" s="45"/>
      <c r="AS25" s="44"/>
      <c r="AT25" s="44"/>
      <c r="AU25" s="45"/>
      <c r="AV25" s="44">
        <v>70</v>
      </c>
      <c r="AW25" s="46">
        <f t="shared" si="9"/>
        <v>81.181818181818187</v>
      </c>
      <c r="AX25" s="47">
        <f t="shared" si="10"/>
        <v>81</v>
      </c>
      <c r="AY25" s="48"/>
      <c r="AZ25" s="57"/>
      <c r="BA25" s="57"/>
      <c r="BB25" s="45">
        <v>85</v>
      </c>
      <c r="BC25" s="57"/>
      <c r="BD25" s="57"/>
      <c r="BE25" s="59">
        <v>85</v>
      </c>
      <c r="BF25" s="57"/>
      <c r="BG25" s="57"/>
      <c r="BH25" s="57"/>
      <c r="BI25" s="57"/>
      <c r="BJ25" s="57"/>
      <c r="BK25" s="57"/>
      <c r="BL25" s="57"/>
      <c r="BM25" s="57"/>
      <c r="BN25" s="57"/>
      <c r="BO25" s="45">
        <f t="shared" si="11"/>
        <v>85</v>
      </c>
      <c r="BP25" s="44"/>
      <c r="BQ25" s="44"/>
      <c r="BR25" s="57">
        <v>90</v>
      </c>
      <c r="BS25" s="44"/>
      <c r="BT25" s="44"/>
      <c r="BU25" s="45">
        <v>76</v>
      </c>
      <c r="BV25" s="44"/>
      <c r="BW25" s="44"/>
      <c r="BX25" s="45"/>
      <c r="BY25" s="44"/>
      <c r="BZ25" s="44"/>
      <c r="CA25" s="45"/>
      <c r="CB25" s="44"/>
      <c r="CC25" s="44"/>
      <c r="CD25" s="45"/>
      <c r="CE25" s="46">
        <f t="shared" si="12"/>
        <v>84</v>
      </c>
      <c r="CF25" s="47">
        <f t="shared" si="13"/>
        <v>84</v>
      </c>
      <c r="CG25" s="48"/>
      <c r="CH25" s="57">
        <v>8</v>
      </c>
      <c r="CI25"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5" s="48"/>
      <c r="CK25" s="57">
        <v>8</v>
      </c>
      <c r="CL25"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5" s="43">
        <v>3</v>
      </c>
      <c r="CO25" s="61" t="s">
        <v>391</v>
      </c>
      <c r="CQ25" s="70" t="s">
        <v>70</v>
      </c>
      <c r="CR25" s="70"/>
      <c r="CS25" s="70"/>
      <c r="CW25" s="56">
        <v>3</v>
      </c>
      <c r="CX25" s="56" t="str">
        <f>(IF(CO24="","","Memiliki keterampilan "))&amp;(IF(CO23="","",CO23&amp;", "))&amp;(IF(CO24="","",CO24&amp;", "))&amp;(IF(CO26="","",CO26&amp;", "))&amp;(IF(CO27="","",CO27&amp;", "))&amp;(IF(CO28="","",CO28&amp;", "))&amp;(IF(CO29="","",CO29&amp;", "))&amp;(IF(CO30="","",CO30&amp;", "))&amp;(IF(CO31="","",CO31&amp;", "))&amp;(IF(CO32="","",CO32&amp;", "))&amp;(IF(CO25="","","Masih perlu peningkatan keterampilan "&amp;CO25&amp;"."))</f>
        <v>Memiliki keterampilan Konsep berpikir kronologis (diakronik), sinkronik, ruang dan waktu dalam sejarah, Corak kehidupan masyarakat pada masa pra aksara, Hasil dan nilai budaya masyarakat praaksara di Indonesia, Proses masuknya agama dan kebudayaan Hindu Budha di Indonesia, Masih perlu peningkatan keterampilan Asal usul nenek moyang bangsa Indonesia (proto, deutero dan melanesoid).</v>
      </c>
    </row>
    <row r="26" spans="1:102" x14ac:dyDescent="0.25">
      <c r="A26" s="8">
        <v>16</v>
      </c>
      <c r="B26" s="8">
        <v>252</v>
      </c>
      <c r="C26" s="8" t="s">
        <v>218</v>
      </c>
      <c r="E26" s="50">
        <f t="shared" si="0"/>
        <v>82</v>
      </c>
      <c r="F26" s="8" t="str">
        <f t="shared" si="1"/>
        <v>B</v>
      </c>
      <c r="G26"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6" s="50">
        <f t="shared" si="3"/>
        <v>85</v>
      </c>
      <c r="I26" s="8" t="str">
        <f t="shared" si="4"/>
        <v>B</v>
      </c>
      <c r="J26"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6" s="8"/>
      <c r="L26" s="13"/>
      <c r="M26" s="14"/>
      <c r="N26" s="44">
        <f t="shared" si="6"/>
        <v>81</v>
      </c>
      <c r="O26" s="44">
        <f t="shared" si="7"/>
        <v>75</v>
      </c>
      <c r="Q26" s="57">
        <v>75</v>
      </c>
      <c r="R26" s="57"/>
      <c r="S26" s="45">
        <v>80</v>
      </c>
      <c r="T26" s="57">
        <v>80</v>
      </c>
      <c r="U26" s="57"/>
      <c r="V26" s="59">
        <v>85</v>
      </c>
      <c r="W26" s="57">
        <v>80</v>
      </c>
      <c r="X26" s="57"/>
      <c r="Y26" s="45">
        <v>85</v>
      </c>
      <c r="Z26" s="44"/>
      <c r="AA26" s="44"/>
      <c r="AB26" s="45"/>
      <c r="AC26" s="44"/>
      <c r="AD26" s="44"/>
      <c r="AE26" s="45"/>
      <c r="AF26" s="45">
        <f t="shared" si="8"/>
        <v>81</v>
      </c>
      <c r="AG26" s="57">
        <v>76</v>
      </c>
      <c r="AH26" s="44"/>
      <c r="AI26" s="57">
        <v>95</v>
      </c>
      <c r="AJ26" s="44">
        <v>95</v>
      </c>
      <c r="AK26" s="44"/>
      <c r="AL26" s="45">
        <v>80</v>
      </c>
      <c r="AM26" s="44"/>
      <c r="AN26" s="44"/>
      <c r="AO26" s="45"/>
      <c r="AP26" s="44"/>
      <c r="AQ26" s="44"/>
      <c r="AR26" s="45"/>
      <c r="AS26" s="44"/>
      <c r="AT26" s="44"/>
      <c r="AU26" s="45"/>
      <c r="AV26" s="44">
        <v>75</v>
      </c>
      <c r="AW26" s="46">
        <f t="shared" si="9"/>
        <v>82.36363636363636</v>
      </c>
      <c r="AX26" s="47">
        <f t="shared" si="10"/>
        <v>82</v>
      </c>
      <c r="AY26" s="48"/>
      <c r="AZ26" s="57"/>
      <c r="BA26" s="57"/>
      <c r="BB26" s="45">
        <v>80</v>
      </c>
      <c r="BC26" s="57"/>
      <c r="BD26" s="57"/>
      <c r="BE26" s="59">
        <v>85</v>
      </c>
      <c r="BF26" s="57"/>
      <c r="BG26" s="57"/>
      <c r="BH26" s="57"/>
      <c r="BI26" s="57"/>
      <c r="BJ26" s="57"/>
      <c r="BK26" s="57"/>
      <c r="BL26" s="57"/>
      <c r="BM26" s="57"/>
      <c r="BN26" s="57"/>
      <c r="BO26" s="45">
        <f t="shared" si="11"/>
        <v>83</v>
      </c>
      <c r="BP26" s="44"/>
      <c r="BQ26" s="44"/>
      <c r="BR26" s="57">
        <v>95</v>
      </c>
      <c r="BS26" s="44"/>
      <c r="BT26" s="44"/>
      <c r="BU26" s="45">
        <v>80</v>
      </c>
      <c r="BV26" s="44"/>
      <c r="BW26" s="44"/>
      <c r="BX26" s="45"/>
      <c r="BY26" s="44"/>
      <c r="BZ26" s="44"/>
      <c r="CA26" s="45"/>
      <c r="CB26" s="44"/>
      <c r="CC26" s="44"/>
      <c r="CD26" s="45"/>
      <c r="CE26" s="46">
        <f t="shared" si="12"/>
        <v>85</v>
      </c>
      <c r="CF26" s="47">
        <f t="shared" si="13"/>
        <v>85</v>
      </c>
      <c r="CG26" s="48"/>
      <c r="CH26" s="57">
        <v>8</v>
      </c>
      <c r="CI26"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6" s="48"/>
      <c r="CK26" s="57">
        <v>8</v>
      </c>
      <c r="CL26"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6" s="43">
        <v>4</v>
      </c>
      <c r="CO26" s="57"/>
      <c r="CQ26" s="27" t="s">
        <v>50</v>
      </c>
      <c r="CR26" s="28" t="s">
        <v>51</v>
      </c>
      <c r="CS26" s="28" t="s">
        <v>52</v>
      </c>
      <c r="CW26" s="56">
        <v>4</v>
      </c>
      <c r="CX26" s="56" t="str">
        <f>(IF(CO24="","","Memiliki keterampilan "))&amp;(IF(CO23="","",CO23&amp;", "))&amp;(IF(CO24="","",CO24&amp;", "))&amp;(IF(CO25="","",CO25&amp;", "))&amp;(IF(CO27="","",CO27&amp;", "))&amp;(IF(CO28="","",CO28&amp;", "))&amp;(IF(CO29="","",CO29&amp;", "))&amp;(IF(CO30="","",CO30&amp;", "))&amp;(IF(CO31="","",CO31&amp;", "))&amp;(IF(CO32="","",CO32&amp;", "))&amp;(IF(CO26="","","Masih perlu peningkatan keterampilan "&amp;CO26&amp;"."))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7" spans="1:102" x14ac:dyDescent="0.25">
      <c r="A27" s="8">
        <v>17</v>
      </c>
      <c r="B27" s="8">
        <v>268</v>
      </c>
      <c r="C27" s="8" t="s">
        <v>219</v>
      </c>
      <c r="E27" s="50">
        <f t="shared" si="0"/>
        <v>88</v>
      </c>
      <c r="F27" s="8" t="str">
        <f t="shared" si="1"/>
        <v>B</v>
      </c>
      <c r="G27"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7" s="50">
        <f t="shared" si="3"/>
        <v>90</v>
      </c>
      <c r="I27" s="8" t="str">
        <f t="shared" si="4"/>
        <v>B</v>
      </c>
      <c r="J27"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7" s="8"/>
      <c r="L27" s="13"/>
      <c r="M27" s="14"/>
      <c r="N27" s="44">
        <f t="shared" si="6"/>
        <v>87</v>
      </c>
      <c r="O27" s="44">
        <f t="shared" si="7"/>
        <v>73</v>
      </c>
      <c r="Q27" s="57">
        <v>100</v>
      </c>
      <c r="R27" s="57"/>
      <c r="S27" s="45">
        <v>90</v>
      </c>
      <c r="T27" s="57">
        <v>80</v>
      </c>
      <c r="U27" s="57"/>
      <c r="V27" s="59">
        <v>85</v>
      </c>
      <c r="W27" s="57">
        <v>80</v>
      </c>
      <c r="X27" s="57"/>
      <c r="Y27" s="45">
        <v>85</v>
      </c>
      <c r="Z27" s="44"/>
      <c r="AA27" s="44"/>
      <c r="AB27" s="45"/>
      <c r="AC27" s="44"/>
      <c r="AD27" s="44"/>
      <c r="AE27" s="45"/>
      <c r="AF27" s="45">
        <f t="shared" si="8"/>
        <v>87</v>
      </c>
      <c r="AG27" s="57">
        <v>91</v>
      </c>
      <c r="AH27" s="44"/>
      <c r="AI27" s="57">
        <v>90</v>
      </c>
      <c r="AJ27" s="44">
        <v>95</v>
      </c>
      <c r="AK27" s="44"/>
      <c r="AL27" s="45">
        <v>95</v>
      </c>
      <c r="AM27" s="44"/>
      <c r="AN27" s="44"/>
      <c r="AO27" s="45"/>
      <c r="AP27" s="44"/>
      <c r="AQ27" s="44"/>
      <c r="AR27" s="45"/>
      <c r="AS27" s="44"/>
      <c r="AT27" s="44"/>
      <c r="AU27" s="45"/>
      <c r="AV27" s="44">
        <v>73</v>
      </c>
      <c r="AW27" s="46">
        <f t="shared" si="9"/>
        <v>87.63636363636364</v>
      </c>
      <c r="AX27" s="47">
        <f t="shared" si="10"/>
        <v>88</v>
      </c>
      <c r="AY27" s="48"/>
      <c r="AZ27" s="57"/>
      <c r="BA27" s="57"/>
      <c r="BB27" s="45">
        <v>90</v>
      </c>
      <c r="BC27" s="57"/>
      <c r="BD27" s="57"/>
      <c r="BE27" s="59">
        <v>85</v>
      </c>
      <c r="BF27" s="57"/>
      <c r="BG27" s="57"/>
      <c r="BH27" s="57"/>
      <c r="BI27" s="57"/>
      <c r="BJ27" s="57"/>
      <c r="BK27" s="57"/>
      <c r="BL27" s="57"/>
      <c r="BM27" s="57"/>
      <c r="BN27" s="57"/>
      <c r="BO27" s="45">
        <f t="shared" si="11"/>
        <v>88</v>
      </c>
      <c r="BP27" s="44"/>
      <c r="BQ27" s="44"/>
      <c r="BR27" s="57">
        <v>90</v>
      </c>
      <c r="BS27" s="44"/>
      <c r="BT27" s="44"/>
      <c r="BU27" s="45">
        <v>95</v>
      </c>
      <c r="BV27" s="44"/>
      <c r="BW27" s="44"/>
      <c r="BX27" s="45"/>
      <c r="BY27" s="44"/>
      <c r="BZ27" s="44"/>
      <c r="CA27" s="45"/>
      <c r="CB27" s="44"/>
      <c r="CC27" s="44"/>
      <c r="CD27" s="45"/>
      <c r="CE27" s="46">
        <f t="shared" si="12"/>
        <v>90</v>
      </c>
      <c r="CF27" s="47">
        <f t="shared" si="13"/>
        <v>90</v>
      </c>
      <c r="CG27" s="48"/>
      <c r="CH27" s="57">
        <v>8</v>
      </c>
      <c r="CI27"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7" s="48"/>
      <c r="CK27" s="57">
        <v>8</v>
      </c>
      <c r="CL27"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7" s="43">
        <v>5</v>
      </c>
      <c r="CO27" s="57"/>
      <c r="CQ27" s="21">
        <v>0</v>
      </c>
      <c r="CR27" s="22">
        <v>69</v>
      </c>
      <c r="CS27" s="23" t="s">
        <v>54</v>
      </c>
      <c r="CW27" s="56">
        <v>5</v>
      </c>
      <c r="CX27" s="56" t="str">
        <f>(IF(CO24="","","Memiliki keterampilan "))&amp;(IF(CO23="","",CO23&amp;", "))&amp;(IF(CO24="","",CO24&amp;", "))&amp;(IF(CO25="","",CO25&amp;", "))&amp;(IF(CO26="","",CO26&amp;", "))&amp;(IF(CO28="","",CO28&amp;", "))&amp;(IF(CO29="","",CO29&amp;", "))&amp;(IF(CO30="","",CO30&amp;", "))&amp;(IF(CO31="","",CO31&amp;", "))&amp;(IF(CO32="","",CO32&amp;", "))&amp;(IF(CO27="","","Masih perlu peningkatan keterampilan "&amp;CO27&amp;"."))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8" spans="1:102" x14ac:dyDescent="0.25">
      <c r="A28" s="8">
        <v>18</v>
      </c>
      <c r="B28" s="8">
        <v>284</v>
      </c>
      <c r="C28" s="8" t="s">
        <v>220</v>
      </c>
      <c r="E28" s="50">
        <f t="shared" si="0"/>
        <v>87</v>
      </c>
      <c r="F28" s="8" t="str">
        <f t="shared" si="1"/>
        <v>B</v>
      </c>
      <c r="G28"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8" s="50">
        <f t="shared" si="3"/>
        <v>90</v>
      </c>
      <c r="I28" s="8" t="str">
        <f t="shared" si="4"/>
        <v>B</v>
      </c>
      <c r="J28"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8" s="8"/>
      <c r="L28" s="13"/>
      <c r="M28" s="14"/>
      <c r="N28" s="44">
        <f t="shared" si="6"/>
        <v>86</v>
      </c>
      <c r="O28" s="44">
        <f t="shared" si="7"/>
        <v>72</v>
      </c>
      <c r="Q28" s="57">
        <v>80</v>
      </c>
      <c r="R28" s="57"/>
      <c r="S28" s="45">
        <v>85</v>
      </c>
      <c r="T28" s="57">
        <v>90</v>
      </c>
      <c r="U28" s="57"/>
      <c r="V28" s="59">
        <v>95</v>
      </c>
      <c r="W28" s="57">
        <v>80</v>
      </c>
      <c r="X28" s="57"/>
      <c r="Y28" s="45">
        <v>85</v>
      </c>
      <c r="Z28" s="44"/>
      <c r="AA28" s="44"/>
      <c r="AB28" s="45"/>
      <c r="AC28" s="44"/>
      <c r="AD28" s="44"/>
      <c r="AE28" s="45"/>
      <c r="AF28" s="45">
        <f t="shared" si="8"/>
        <v>86</v>
      </c>
      <c r="AG28" s="57">
        <v>92</v>
      </c>
      <c r="AH28" s="44"/>
      <c r="AI28" s="57">
        <v>85</v>
      </c>
      <c r="AJ28" s="44">
        <v>95</v>
      </c>
      <c r="AK28" s="44"/>
      <c r="AL28" s="45">
        <v>95</v>
      </c>
      <c r="AM28" s="44"/>
      <c r="AN28" s="44"/>
      <c r="AO28" s="45"/>
      <c r="AP28" s="44"/>
      <c r="AQ28" s="44"/>
      <c r="AR28" s="45"/>
      <c r="AS28" s="44"/>
      <c r="AT28" s="44"/>
      <c r="AU28" s="45"/>
      <c r="AV28" s="44">
        <v>72</v>
      </c>
      <c r="AW28" s="46">
        <f t="shared" si="9"/>
        <v>86.727272727272734</v>
      </c>
      <c r="AX28" s="47">
        <f t="shared" si="10"/>
        <v>87</v>
      </c>
      <c r="AY28" s="48"/>
      <c r="AZ28" s="57"/>
      <c r="BA28" s="57"/>
      <c r="BB28" s="45">
        <v>85</v>
      </c>
      <c r="BC28" s="57"/>
      <c r="BD28" s="57"/>
      <c r="BE28" s="59">
        <v>95</v>
      </c>
      <c r="BF28" s="57"/>
      <c r="BG28" s="57"/>
      <c r="BH28" s="57"/>
      <c r="BI28" s="57"/>
      <c r="BJ28" s="57"/>
      <c r="BK28" s="57"/>
      <c r="BL28" s="57"/>
      <c r="BM28" s="57"/>
      <c r="BN28" s="57"/>
      <c r="BO28" s="45">
        <f t="shared" si="11"/>
        <v>90</v>
      </c>
      <c r="BP28" s="44"/>
      <c r="BQ28" s="44"/>
      <c r="BR28" s="57">
        <v>85</v>
      </c>
      <c r="BS28" s="44"/>
      <c r="BT28" s="44"/>
      <c r="BU28" s="45">
        <v>95</v>
      </c>
      <c r="BV28" s="44"/>
      <c r="BW28" s="44"/>
      <c r="BX28" s="45"/>
      <c r="BY28" s="44"/>
      <c r="BZ28" s="44"/>
      <c r="CA28" s="45"/>
      <c r="CB28" s="44"/>
      <c r="CC28" s="44"/>
      <c r="CD28" s="45"/>
      <c r="CE28" s="46">
        <f t="shared" si="12"/>
        <v>90</v>
      </c>
      <c r="CF28" s="47">
        <f t="shared" si="13"/>
        <v>90</v>
      </c>
      <c r="CG28" s="48"/>
      <c r="CH28" s="57">
        <v>8</v>
      </c>
      <c r="CI28"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8" s="48"/>
      <c r="CK28" s="57">
        <v>8</v>
      </c>
      <c r="CL28"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8" s="43">
        <v>6</v>
      </c>
      <c r="CO28" s="57" t="s">
        <v>392</v>
      </c>
      <c r="CQ28" s="21">
        <v>70</v>
      </c>
      <c r="CR28" s="24">
        <v>75</v>
      </c>
      <c r="CS28" s="25" t="s">
        <v>56</v>
      </c>
      <c r="CW28" s="56">
        <v>6</v>
      </c>
      <c r="CX28" s="56" t="str">
        <f>(IF(CO24="","","Memiliki keterampilan "))&amp;(IF(CO23="","",CO23&amp;", "))&amp;(IF(CO24="","",CO24&amp;", "))&amp;(IF(CO25="","",CO25&amp;", "))&amp;(IF(CO26="","",CO26&amp;", "))&amp;(IF(CO27="","",CO27&amp;", "))&amp;(IF(CO29="","",CO29&amp;", "))&amp;(IF(CO30="","",CO30&amp;", "))&amp;(IF(CO31="","",CO31&amp;", "))&amp;(IF(CO32="","",CO32&amp;", "))&amp;(IF(CO28="","","Masih perlu peningkatan keterampilan "&amp;CO28&amp;"."))</f>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row>
    <row r="29" spans="1:102" x14ac:dyDescent="0.25">
      <c r="A29" s="8">
        <v>19</v>
      </c>
      <c r="B29" s="8">
        <v>300</v>
      </c>
      <c r="C29" s="8" t="s">
        <v>221</v>
      </c>
      <c r="E29" s="50">
        <f t="shared" si="0"/>
        <v>87</v>
      </c>
      <c r="F29" s="8" t="str">
        <f t="shared" si="1"/>
        <v>B</v>
      </c>
      <c r="G29"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9" s="50">
        <f t="shared" si="3"/>
        <v>91</v>
      </c>
      <c r="I29" s="8" t="str">
        <f t="shared" si="4"/>
        <v>A</v>
      </c>
      <c r="J29"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9" s="8"/>
      <c r="L29" s="13"/>
      <c r="M29" s="14"/>
      <c r="N29" s="44">
        <f t="shared" si="6"/>
        <v>84</v>
      </c>
      <c r="O29" s="44">
        <f t="shared" si="7"/>
        <v>77</v>
      </c>
      <c r="Q29" s="57">
        <v>75</v>
      </c>
      <c r="R29" s="57"/>
      <c r="S29" s="45">
        <v>80</v>
      </c>
      <c r="T29" s="57">
        <v>90</v>
      </c>
      <c r="U29" s="57"/>
      <c r="V29" s="59">
        <v>95</v>
      </c>
      <c r="W29" s="57">
        <v>80</v>
      </c>
      <c r="X29" s="57"/>
      <c r="Y29" s="45">
        <v>85</v>
      </c>
      <c r="Z29" s="44"/>
      <c r="AA29" s="44"/>
      <c r="AB29" s="45"/>
      <c r="AC29" s="44"/>
      <c r="AD29" s="44"/>
      <c r="AE29" s="45"/>
      <c r="AF29" s="45">
        <f t="shared" si="8"/>
        <v>84</v>
      </c>
      <c r="AG29" s="57">
        <v>97</v>
      </c>
      <c r="AH29" s="44"/>
      <c r="AI29" s="57">
        <v>95</v>
      </c>
      <c r="AJ29" s="44">
        <v>93</v>
      </c>
      <c r="AK29" s="44"/>
      <c r="AL29" s="45">
        <v>95</v>
      </c>
      <c r="AM29" s="44"/>
      <c r="AN29" s="44"/>
      <c r="AO29" s="45"/>
      <c r="AP29" s="44"/>
      <c r="AQ29" s="44"/>
      <c r="AR29" s="45"/>
      <c r="AS29" s="44"/>
      <c r="AT29" s="44"/>
      <c r="AU29" s="45"/>
      <c r="AV29" s="44">
        <v>77</v>
      </c>
      <c r="AW29" s="46">
        <f t="shared" si="9"/>
        <v>87.454545454545453</v>
      </c>
      <c r="AX29" s="47">
        <f t="shared" si="10"/>
        <v>87</v>
      </c>
      <c r="AY29" s="48"/>
      <c r="AZ29" s="57"/>
      <c r="BA29" s="57"/>
      <c r="BB29" s="45">
        <v>80</v>
      </c>
      <c r="BC29" s="57"/>
      <c r="BD29" s="57"/>
      <c r="BE29" s="59">
        <v>95</v>
      </c>
      <c r="BF29" s="57"/>
      <c r="BG29" s="57"/>
      <c r="BH29" s="57"/>
      <c r="BI29" s="57"/>
      <c r="BJ29" s="57"/>
      <c r="BK29" s="57"/>
      <c r="BL29" s="57"/>
      <c r="BM29" s="57"/>
      <c r="BN29" s="57"/>
      <c r="BO29" s="45">
        <f t="shared" si="11"/>
        <v>88</v>
      </c>
      <c r="BP29" s="44"/>
      <c r="BQ29" s="44"/>
      <c r="BR29" s="57">
        <v>95</v>
      </c>
      <c r="BS29" s="44"/>
      <c r="BT29" s="44"/>
      <c r="BU29" s="45">
        <v>95</v>
      </c>
      <c r="BV29" s="44"/>
      <c r="BW29" s="44"/>
      <c r="BX29" s="45"/>
      <c r="BY29" s="44"/>
      <c r="BZ29" s="44"/>
      <c r="CA29" s="45"/>
      <c r="CB29" s="44"/>
      <c r="CC29" s="44"/>
      <c r="CD29" s="45"/>
      <c r="CE29" s="46">
        <f t="shared" si="12"/>
        <v>91.25</v>
      </c>
      <c r="CF29" s="47">
        <f t="shared" si="13"/>
        <v>91</v>
      </c>
      <c r="CG29" s="48"/>
      <c r="CH29" s="57">
        <v>8</v>
      </c>
      <c r="CI29"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9" s="48"/>
      <c r="CK29" s="57">
        <v>8</v>
      </c>
      <c r="CL29"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9" s="43">
        <v>7</v>
      </c>
      <c r="CO29" s="57" t="s">
        <v>393</v>
      </c>
      <c r="CQ29" s="21">
        <v>76</v>
      </c>
      <c r="CR29" s="24">
        <v>90</v>
      </c>
      <c r="CS29" s="25" t="s">
        <v>58</v>
      </c>
      <c r="CW29" s="56">
        <v>7</v>
      </c>
      <c r="CX29" s="56" t="str">
        <f>(IF(CO24="","","Memiliki keterampilan "))&amp;(IF(CO23="","",CO23&amp;", "))&amp;(IF(CO24="","",CO24&amp;", "))&amp;(IF(CO25="","",CO25&amp;", "))&amp;(IF(CO26="","",CO26&amp;", "))&amp;(IF(CO27="","",CO27&amp;", "))&amp;(IF(CO28="","",CO28&amp;", "))&amp;(IF(CO30="","",CO30&amp;", "))&amp;(IF(CO31="","",CO31&amp;", "))&amp;(IF(CO32="","",CO32&amp;", "))&amp;(IF(CO29="","","Masih perlu peningkatan keterampilan "&amp;CO29&amp;"."))</f>
        <v>Memiliki keterampilan Konsep berpikir kronologis (diakronik), sinkronik, ruang dan waktu dalam sejarah, Corak kehidupan masyarakat pada masa pra aksara, Asal usul nenek moyang bangsa Indonesia (proto, deutero dan melanesoid), Hasil dan nilai budaya masyarakat praaksara di Indonesia, Masih perlu peningkatan keterampilan Proses masuknya agama dan kebudayaan Hindu Budha di Indonesia.</v>
      </c>
    </row>
    <row r="30" spans="1:102" x14ac:dyDescent="0.25">
      <c r="A30" s="8">
        <v>20</v>
      </c>
      <c r="B30" s="8">
        <v>316</v>
      </c>
      <c r="C30" s="8" t="s">
        <v>222</v>
      </c>
      <c r="E30" s="50">
        <f t="shared" si="0"/>
        <v>84</v>
      </c>
      <c r="F30" s="8" t="str">
        <f t="shared" si="1"/>
        <v>B</v>
      </c>
      <c r="G30"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0" s="50">
        <f t="shared" si="3"/>
        <v>89</v>
      </c>
      <c r="I30" s="8" t="str">
        <f t="shared" si="4"/>
        <v>B</v>
      </c>
      <c r="J30"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0" s="8"/>
      <c r="L30" s="13"/>
      <c r="M30" s="14"/>
      <c r="N30" s="44">
        <f t="shared" si="6"/>
        <v>81</v>
      </c>
      <c r="O30" s="44">
        <f t="shared" si="7"/>
        <v>73</v>
      </c>
      <c r="Q30" s="57">
        <v>75</v>
      </c>
      <c r="R30" s="57"/>
      <c r="S30" s="45">
        <v>80</v>
      </c>
      <c r="T30" s="57">
        <v>80</v>
      </c>
      <c r="U30" s="57"/>
      <c r="V30" s="59">
        <v>85</v>
      </c>
      <c r="W30" s="57">
        <v>80</v>
      </c>
      <c r="X30" s="57"/>
      <c r="Y30" s="45">
        <v>85</v>
      </c>
      <c r="Z30" s="44"/>
      <c r="AA30" s="44"/>
      <c r="AB30" s="45"/>
      <c r="AC30" s="44"/>
      <c r="AD30" s="44"/>
      <c r="AE30" s="45"/>
      <c r="AF30" s="45">
        <f t="shared" si="8"/>
        <v>81</v>
      </c>
      <c r="AG30" s="57">
        <v>90</v>
      </c>
      <c r="AH30" s="44"/>
      <c r="AI30" s="57">
        <v>95</v>
      </c>
      <c r="AJ30" s="44">
        <v>88</v>
      </c>
      <c r="AK30" s="44"/>
      <c r="AL30" s="45">
        <v>95</v>
      </c>
      <c r="AM30" s="44"/>
      <c r="AN30" s="44"/>
      <c r="AO30" s="45"/>
      <c r="AP30" s="44"/>
      <c r="AQ30" s="44"/>
      <c r="AR30" s="45"/>
      <c r="AS30" s="44"/>
      <c r="AT30" s="44"/>
      <c r="AU30" s="45"/>
      <c r="AV30" s="44">
        <v>73</v>
      </c>
      <c r="AW30" s="46">
        <f t="shared" si="9"/>
        <v>84.181818181818187</v>
      </c>
      <c r="AX30" s="47">
        <f t="shared" si="10"/>
        <v>84</v>
      </c>
      <c r="AY30" s="48"/>
      <c r="AZ30" s="57"/>
      <c r="BA30" s="57"/>
      <c r="BB30" s="45">
        <v>80</v>
      </c>
      <c r="BC30" s="57"/>
      <c r="BD30" s="57"/>
      <c r="BE30" s="59">
        <v>85</v>
      </c>
      <c r="BF30" s="57"/>
      <c r="BG30" s="57"/>
      <c r="BH30" s="57"/>
      <c r="BI30" s="57"/>
      <c r="BJ30" s="57"/>
      <c r="BK30" s="57"/>
      <c r="BL30" s="57"/>
      <c r="BM30" s="57"/>
      <c r="BN30" s="57"/>
      <c r="BO30" s="45">
        <f t="shared" si="11"/>
        <v>83</v>
      </c>
      <c r="BP30" s="44"/>
      <c r="BQ30" s="44"/>
      <c r="BR30" s="57">
        <v>95</v>
      </c>
      <c r="BS30" s="44"/>
      <c r="BT30" s="44"/>
      <c r="BU30" s="45">
        <v>95</v>
      </c>
      <c r="BV30" s="44"/>
      <c r="BW30" s="44"/>
      <c r="BX30" s="45"/>
      <c r="BY30" s="44"/>
      <c r="BZ30" s="44"/>
      <c r="CA30" s="45"/>
      <c r="CB30" s="44"/>
      <c r="CC30" s="44"/>
      <c r="CD30" s="45"/>
      <c r="CE30" s="46">
        <f t="shared" si="12"/>
        <v>88.75</v>
      </c>
      <c r="CF30" s="47">
        <f t="shared" si="13"/>
        <v>89</v>
      </c>
      <c r="CG30" s="48"/>
      <c r="CH30" s="57">
        <v>8</v>
      </c>
      <c r="CI30"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0" s="48"/>
      <c r="CK30" s="57">
        <v>8</v>
      </c>
      <c r="CL30"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30" s="43">
        <v>8</v>
      </c>
      <c r="CO30" s="57"/>
      <c r="CQ30" s="21">
        <v>91</v>
      </c>
      <c r="CR30" s="24">
        <v>100</v>
      </c>
      <c r="CS30" s="25" t="s">
        <v>15</v>
      </c>
      <c r="CW30" s="56">
        <v>8</v>
      </c>
      <c r="CX30" s="56" t="str">
        <f>(IF(CO24="","","Memiliki keterampilan "))&amp;(IF(CO23="","",CO23&amp;", "))&amp;(IF(CO24="","",CO24&amp;", "))&amp;(IF(CO25="","",CO25&amp;", "))&amp;(IF(CO26="","",CO26&amp;", "))&amp;(IF(CO27="","",CO27&amp;", "))&amp;(IF(CO28="","",CO28&amp;", "))&amp;(IF(CO29="","",CO29&amp;", "))&amp;(IF(CO31="","",CO31&amp;", "))&amp;(IF(CO32="","",CO32&amp;", "))&amp;(IF(CO30="","","Masih perlu peningkatan keterampilan "&amp;CO30&amp;"."))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1" spans="1:102" x14ac:dyDescent="0.25">
      <c r="A31" s="8">
        <v>21</v>
      </c>
      <c r="B31" s="8">
        <v>332</v>
      </c>
      <c r="C31" s="8" t="s">
        <v>223</v>
      </c>
      <c r="E31" s="50">
        <f t="shared" si="0"/>
        <v>81</v>
      </c>
      <c r="F31" s="8" t="str">
        <f t="shared" si="1"/>
        <v>B</v>
      </c>
      <c r="G31"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1" s="50">
        <f t="shared" si="3"/>
        <v>86</v>
      </c>
      <c r="I31" s="8" t="str">
        <f t="shared" si="4"/>
        <v>B</v>
      </c>
      <c r="J31"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1" s="8"/>
      <c r="L31" s="13"/>
      <c r="M31" s="14"/>
      <c r="N31" s="44">
        <f t="shared" si="6"/>
        <v>81</v>
      </c>
      <c r="O31" s="44">
        <f t="shared" si="7"/>
        <v>68</v>
      </c>
      <c r="Q31" s="57">
        <v>75</v>
      </c>
      <c r="R31" s="57"/>
      <c r="S31" s="45">
        <v>80</v>
      </c>
      <c r="T31" s="57">
        <v>80</v>
      </c>
      <c r="U31" s="57"/>
      <c r="V31" s="59">
        <v>85</v>
      </c>
      <c r="W31" s="57">
        <v>80</v>
      </c>
      <c r="X31" s="57"/>
      <c r="Y31" s="45">
        <v>85</v>
      </c>
      <c r="Z31" s="44"/>
      <c r="AA31" s="44"/>
      <c r="AB31" s="45"/>
      <c r="AC31" s="44"/>
      <c r="AD31" s="44"/>
      <c r="AE31" s="45"/>
      <c r="AF31" s="45">
        <f t="shared" si="8"/>
        <v>81</v>
      </c>
      <c r="AG31" s="57">
        <v>82</v>
      </c>
      <c r="AH31" s="44"/>
      <c r="AI31" s="57">
        <v>95</v>
      </c>
      <c r="AJ31" s="44">
        <v>76</v>
      </c>
      <c r="AK31" s="44"/>
      <c r="AL31" s="45">
        <v>85</v>
      </c>
      <c r="AM31" s="44"/>
      <c r="AN31" s="44"/>
      <c r="AO31" s="45"/>
      <c r="AP31" s="44"/>
      <c r="AQ31" s="44"/>
      <c r="AR31" s="45"/>
      <c r="AS31" s="44"/>
      <c r="AT31" s="44"/>
      <c r="AU31" s="45"/>
      <c r="AV31" s="44">
        <v>68</v>
      </c>
      <c r="AW31" s="46">
        <f t="shared" si="9"/>
        <v>81</v>
      </c>
      <c r="AX31" s="47">
        <f t="shared" si="10"/>
        <v>81</v>
      </c>
      <c r="AY31" s="48"/>
      <c r="AZ31" s="57"/>
      <c r="BA31" s="57"/>
      <c r="BB31" s="45">
        <v>80</v>
      </c>
      <c r="BC31" s="57"/>
      <c r="BD31" s="57"/>
      <c r="BE31" s="59">
        <v>85</v>
      </c>
      <c r="BF31" s="57"/>
      <c r="BG31" s="57"/>
      <c r="BH31" s="57"/>
      <c r="BI31" s="57"/>
      <c r="BJ31" s="57"/>
      <c r="BK31" s="57"/>
      <c r="BL31" s="57"/>
      <c r="BM31" s="57"/>
      <c r="BN31" s="57"/>
      <c r="BO31" s="45">
        <f t="shared" si="11"/>
        <v>83</v>
      </c>
      <c r="BP31" s="44"/>
      <c r="BQ31" s="44"/>
      <c r="BR31" s="57">
        <v>95</v>
      </c>
      <c r="BS31" s="44"/>
      <c r="BT31" s="44"/>
      <c r="BU31" s="45">
        <v>85</v>
      </c>
      <c r="BV31" s="44"/>
      <c r="BW31" s="44"/>
      <c r="BX31" s="45"/>
      <c r="BY31" s="44"/>
      <c r="BZ31" s="44"/>
      <c r="CA31" s="45"/>
      <c r="CB31" s="44"/>
      <c r="CC31" s="44"/>
      <c r="CD31" s="45"/>
      <c r="CE31" s="46">
        <f t="shared" si="12"/>
        <v>86.25</v>
      </c>
      <c r="CF31" s="47">
        <f t="shared" si="13"/>
        <v>86</v>
      </c>
      <c r="CG31" s="48"/>
      <c r="CH31" s="57">
        <v>8</v>
      </c>
      <c r="CI31"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1" s="48"/>
      <c r="CK31" s="57">
        <v>8</v>
      </c>
      <c r="CL31"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31" s="43">
        <v>9</v>
      </c>
      <c r="CO31" s="57"/>
      <c r="CW31" s="56">
        <v>9</v>
      </c>
      <c r="CX31" s="56" t="str">
        <f>(IF(CO24="","","Memiliki keterampilan "))&amp;(IF(CO23="","",CO23&amp;", "))&amp;(IF(CO24="","",CO24&amp;", "))&amp;(IF(CO25="","",CO25&amp;", "))&amp;(IF(CO26="","",CO26&amp;", "))&amp;(IF(CO27="","",CO27&amp;", "))&amp;(IF(CO28="","",CO28&amp;", "))&amp;(IF(CO29="","",CO29&amp;", "))&amp;(IF(CO30="","",CO30&amp;", "))&amp;(IF(CO32="","",CO32&amp;", "))&amp;(IF(CO31="","","Masih perlu peningkatan keterampilan "&amp;CO31&amp;"."))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2" spans="1:102" x14ac:dyDescent="0.25">
      <c r="A32" s="8">
        <v>22</v>
      </c>
      <c r="B32" s="8">
        <v>348</v>
      </c>
      <c r="C32" s="8" t="s">
        <v>224</v>
      </c>
      <c r="E32" s="50">
        <f t="shared" si="0"/>
        <v>86</v>
      </c>
      <c r="F32" s="8" t="str">
        <f t="shared" si="1"/>
        <v>B</v>
      </c>
      <c r="G32"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2" s="50">
        <f t="shared" si="3"/>
        <v>84</v>
      </c>
      <c r="I32" s="8" t="str">
        <f t="shared" si="4"/>
        <v>B</v>
      </c>
      <c r="J32"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2" s="8"/>
      <c r="L32" s="13"/>
      <c r="M32" s="14"/>
      <c r="N32" s="44">
        <f t="shared" si="6"/>
        <v>84</v>
      </c>
      <c r="O32" s="44">
        <f t="shared" si="7"/>
        <v>80</v>
      </c>
      <c r="Q32" s="57">
        <v>90</v>
      </c>
      <c r="R32" s="57"/>
      <c r="S32" s="45">
        <v>85</v>
      </c>
      <c r="T32" s="57">
        <v>80</v>
      </c>
      <c r="U32" s="57"/>
      <c r="V32" s="59">
        <v>85</v>
      </c>
      <c r="W32" s="57">
        <v>80</v>
      </c>
      <c r="X32" s="57"/>
      <c r="Y32" s="45">
        <v>85</v>
      </c>
      <c r="Z32" s="44"/>
      <c r="AA32" s="44"/>
      <c r="AB32" s="45"/>
      <c r="AC32" s="44"/>
      <c r="AD32" s="44"/>
      <c r="AE32" s="45"/>
      <c r="AF32" s="45">
        <f t="shared" si="8"/>
        <v>84</v>
      </c>
      <c r="AG32" s="57">
        <v>97</v>
      </c>
      <c r="AH32" s="44"/>
      <c r="AI32" s="57">
        <v>70</v>
      </c>
      <c r="AJ32" s="44">
        <v>95</v>
      </c>
      <c r="AK32" s="44"/>
      <c r="AL32" s="45">
        <v>95</v>
      </c>
      <c r="AM32" s="44"/>
      <c r="AN32" s="44"/>
      <c r="AO32" s="45"/>
      <c r="AP32" s="44"/>
      <c r="AQ32" s="44"/>
      <c r="AR32" s="45"/>
      <c r="AS32" s="44"/>
      <c r="AT32" s="44"/>
      <c r="AU32" s="45"/>
      <c r="AV32" s="44">
        <v>80</v>
      </c>
      <c r="AW32" s="46">
        <f t="shared" si="9"/>
        <v>85.63636363636364</v>
      </c>
      <c r="AX32" s="47">
        <f t="shared" si="10"/>
        <v>86</v>
      </c>
      <c r="AY32" s="48"/>
      <c r="AZ32" s="57"/>
      <c r="BA32" s="57"/>
      <c r="BB32" s="45">
        <v>85</v>
      </c>
      <c r="BC32" s="57"/>
      <c r="BD32" s="57"/>
      <c r="BE32" s="59">
        <v>85</v>
      </c>
      <c r="BF32" s="57"/>
      <c r="BG32" s="57"/>
      <c r="BH32" s="57"/>
      <c r="BI32" s="57"/>
      <c r="BJ32" s="57"/>
      <c r="BK32" s="57"/>
      <c r="BL32" s="57"/>
      <c r="BM32" s="57"/>
      <c r="BN32" s="57"/>
      <c r="BO32" s="45">
        <f t="shared" si="11"/>
        <v>85</v>
      </c>
      <c r="BP32" s="44"/>
      <c r="BQ32" s="44"/>
      <c r="BR32" s="57">
        <v>70</v>
      </c>
      <c r="BS32" s="44"/>
      <c r="BT32" s="44"/>
      <c r="BU32" s="45">
        <v>95</v>
      </c>
      <c r="BV32" s="44"/>
      <c r="BW32" s="44"/>
      <c r="BX32" s="45"/>
      <c r="BY32" s="44"/>
      <c r="BZ32" s="44"/>
      <c r="CA32" s="45"/>
      <c r="CB32" s="44"/>
      <c r="CC32" s="44"/>
      <c r="CD32" s="45"/>
      <c r="CE32" s="46">
        <f t="shared" si="12"/>
        <v>83.75</v>
      </c>
      <c r="CF32" s="47">
        <f t="shared" si="13"/>
        <v>84</v>
      </c>
      <c r="CG32" s="48"/>
      <c r="CH32" s="57">
        <v>8</v>
      </c>
      <c r="CI32"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2" s="48"/>
      <c r="CK32" s="57">
        <v>8</v>
      </c>
      <c r="CL32"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32" s="43">
        <v>10</v>
      </c>
      <c r="CO32" s="57"/>
      <c r="CW32" s="56">
        <v>10</v>
      </c>
      <c r="CX32" s="56" t="str">
        <f>(IF(CO24="","","Memiliki keterampilan "))&amp;(IF(CO23="","",CO23&amp;", "))&amp;(IF(CO24="","",CO24&amp;", "))&amp;(IF(CO25="","",CO25&amp;", "))&amp;(IF(CO26="","",CO26&amp;", "))&amp;(IF(CO27="","",CO27&amp;", "))&amp;(IF(CO28="","",CO28&amp;", "))&amp;(IF(CO29="","",CO29&amp;", "))&amp;(IF(CO30="","",CO30&amp;", "))&amp;(IF(CO31="","",CO31&amp;", "))&amp;(IF(CO32="","","Masih perlu peningkatan keterampilan "&amp;CO32&amp;"."))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3" spans="1:102" x14ac:dyDescent="0.25">
      <c r="A33" s="8">
        <v>23</v>
      </c>
      <c r="B33" s="8">
        <v>364</v>
      </c>
      <c r="C33" s="8" t="s">
        <v>225</v>
      </c>
      <c r="E33" s="50">
        <f t="shared" si="0"/>
        <v>81</v>
      </c>
      <c r="F33" s="8" t="str">
        <f t="shared" si="1"/>
        <v>B</v>
      </c>
      <c r="G33"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3" s="50">
        <f t="shared" si="3"/>
        <v>84</v>
      </c>
      <c r="I33" s="8" t="str">
        <f t="shared" si="4"/>
        <v>B</v>
      </c>
      <c r="J33"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3" s="8"/>
      <c r="L33" s="13"/>
      <c r="M33" s="14"/>
      <c r="N33" s="44">
        <f t="shared" si="6"/>
        <v>83</v>
      </c>
      <c r="O33" s="44">
        <f t="shared" si="7"/>
        <v>71</v>
      </c>
      <c r="Q33" s="57">
        <v>90</v>
      </c>
      <c r="R33" s="57"/>
      <c r="S33" s="45">
        <v>85</v>
      </c>
      <c r="T33" s="57">
        <v>75</v>
      </c>
      <c r="U33" s="57"/>
      <c r="V33" s="59">
        <v>80</v>
      </c>
      <c r="W33" s="57">
        <v>80</v>
      </c>
      <c r="X33" s="57"/>
      <c r="Y33" s="45">
        <v>85</v>
      </c>
      <c r="Z33" s="44"/>
      <c r="AA33" s="44"/>
      <c r="AB33" s="45"/>
      <c r="AC33" s="44"/>
      <c r="AD33" s="44"/>
      <c r="AE33" s="45"/>
      <c r="AF33" s="45">
        <f t="shared" si="8"/>
        <v>83</v>
      </c>
      <c r="AG33" s="57">
        <v>77</v>
      </c>
      <c r="AH33" s="44"/>
      <c r="AI33" s="57">
        <v>90</v>
      </c>
      <c r="AJ33" s="44">
        <v>76</v>
      </c>
      <c r="AK33" s="44"/>
      <c r="AL33" s="45">
        <v>80</v>
      </c>
      <c r="AM33" s="44"/>
      <c r="AN33" s="44"/>
      <c r="AO33" s="45"/>
      <c r="AP33" s="44"/>
      <c r="AQ33" s="44"/>
      <c r="AR33" s="45"/>
      <c r="AS33" s="44"/>
      <c r="AT33" s="44"/>
      <c r="AU33" s="45"/>
      <c r="AV33" s="44">
        <v>71</v>
      </c>
      <c r="AW33" s="46">
        <f t="shared" si="9"/>
        <v>80.818181818181813</v>
      </c>
      <c r="AX33" s="47">
        <f t="shared" si="10"/>
        <v>81</v>
      </c>
      <c r="AY33" s="48"/>
      <c r="AZ33" s="57"/>
      <c r="BA33" s="57"/>
      <c r="BB33" s="45">
        <v>85</v>
      </c>
      <c r="BC33" s="57"/>
      <c r="BD33" s="57"/>
      <c r="BE33" s="59">
        <v>80</v>
      </c>
      <c r="BF33" s="57"/>
      <c r="BG33" s="57"/>
      <c r="BH33" s="57"/>
      <c r="BI33" s="57"/>
      <c r="BJ33" s="57"/>
      <c r="BK33" s="57"/>
      <c r="BL33" s="57"/>
      <c r="BM33" s="57"/>
      <c r="BN33" s="57"/>
      <c r="BO33" s="45">
        <f t="shared" si="11"/>
        <v>83</v>
      </c>
      <c r="BP33" s="44"/>
      <c r="BQ33" s="44"/>
      <c r="BR33" s="57">
        <v>90</v>
      </c>
      <c r="BS33" s="44"/>
      <c r="BT33" s="44"/>
      <c r="BU33" s="45">
        <v>80</v>
      </c>
      <c r="BV33" s="44"/>
      <c r="BW33" s="44"/>
      <c r="BX33" s="45"/>
      <c r="BY33" s="44"/>
      <c r="BZ33" s="44"/>
      <c r="CA33" s="45"/>
      <c r="CB33" s="44"/>
      <c r="CC33" s="44"/>
      <c r="CD33" s="45"/>
      <c r="CE33" s="46">
        <f t="shared" si="12"/>
        <v>83.75</v>
      </c>
      <c r="CF33" s="47">
        <f t="shared" si="13"/>
        <v>84</v>
      </c>
      <c r="CG33" s="48"/>
      <c r="CH33" s="57">
        <v>8</v>
      </c>
      <c r="CI33"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3" s="48"/>
      <c r="CK33" s="57">
        <v>8</v>
      </c>
      <c r="CL33"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W33" s="56">
        <v>11</v>
      </c>
      <c r="CX33" s="56" t="str">
        <f>(IF(CO23="","","Memiliki keterampilan  "))&amp;(IF(CO23="","",CO23&amp;", "))&amp;(IF(CO24="","",CO24&amp;", "))&amp;(IF(CO25="","",CO25&amp;", "))&amp;(IF(CO26="","",CO26&amp;", "))&amp;(IF(CO27="","",CO27&amp;", "))&amp;(IF(CO28="","",CO28&amp;", "))&amp;(IF(CO29="","",CO29&amp;", "))&amp;(IF(CO30="","",CO30&amp;", "))&amp;(IF(CO31="","",CO31&amp;", "))&amp;(IF(CO32="","",CO32&amp;"."))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4" spans="1:102" x14ac:dyDescent="0.25">
      <c r="A34" s="8">
        <v>24</v>
      </c>
      <c r="B34" s="8">
        <v>380</v>
      </c>
      <c r="C34" s="8" t="s">
        <v>226</v>
      </c>
      <c r="E34" s="50">
        <f t="shared" si="0"/>
        <v>87</v>
      </c>
      <c r="F34" s="8" t="str">
        <f t="shared" si="1"/>
        <v>B</v>
      </c>
      <c r="G34"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4" s="50">
        <f t="shared" si="3"/>
        <v>90</v>
      </c>
      <c r="I34" s="8" t="str">
        <f t="shared" si="4"/>
        <v>B</v>
      </c>
      <c r="J34"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4" s="8"/>
      <c r="L34" s="13"/>
      <c r="M34" s="14"/>
      <c r="N34" s="44">
        <f t="shared" si="6"/>
        <v>87</v>
      </c>
      <c r="O34" s="44">
        <f t="shared" si="7"/>
        <v>77</v>
      </c>
      <c r="Q34" s="57">
        <v>100</v>
      </c>
      <c r="R34" s="57"/>
      <c r="S34" s="45">
        <v>90</v>
      </c>
      <c r="T34" s="57">
        <v>80</v>
      </c>
      <c r="U34" s="57"/>
      <c r="V34" s="59">
        <v>85</v>
      </c>
      <c r="W34" s="57">
        <v>80</v>
      </c>
      <c r="X34" s="57"/>
      <c r="Y34" s="45">
        <v>85</v>
      </c>
      <c r="Z34" s="44"/>
      <c r="AA34" s="44"/>
      <c r="AB34" s="45"/>
      <c r="AC34" s="44"/>
      <c r="AD34" s="44"/>
      <c r="AE34" s="45"/>
      <c r="AF34" s="45">
        <f t="shared" si="8"/>
        <v>87</v>
      </c>
      <c r="AG34" s="57">
        <v>85</v>
      </c>
      <c r="AH34" s="44"/>
      <c r="AI34" s="57">
        <v>95</v>
      </c>
      <c r="AJ34" s="44">
        <v>95</v>
      </c>
      <c r="AK34" s="44"/>
      <c r="AL34" s="45">
        <v>90</v>
      </c>
      <c r="AM34" s="44"/>
      <c r="AN34" s="44"/>
      <c r="AO34" s="45"/>
      <c r="AP34" s="44"/>
      <c r="AQ34" s="44"/>
      <c r="AR34" s="45"/>
      <c r="AS34" s="44"/>
      <c r="AT34" s="44"/>
      <c r="AU34" s="45"/>
      <c r="AV34" s="44">
        <v>77</v>
      </c>
      <c r="AW34" s="46">
        <f t="shared" si="9"/>
        <v>87.454545454545453</v>
      </c>
      <c r="AX34" s="47">
        <f t="shared" si="10"/>
        <v>87</v>
      </c>
      <c r="AY34" s="48"/>
      <c r="AZ34" s="57"/>
      <c r="BA34" s="57"/>
      <c r="BB34" s="45">
        <v>90</v>
      </c>
      <c r="BC34" s="57"/>
      <c r="BD34" s="57"/>
      <c r="BE34" s="59">
        <v>85</v>
      </c>
      <c r="BF34" s="57"/>
      <c r="BG34" s="57"/>
      <c r="BH34" s="57"/>
      <c r="BI34" s="57"/>
      <c r="BJ34" s="57"/>
      <c r="BK34" s="57"/>
      <c r="BL34" s="57"/>
      <c r="BM34" s="57"/>
      <c r="BN34" s="57"/>
      <c r="BO34" s="45">
        <f t="shared" si="11"/>
        <v>88</v>
      </c>
      <c r="BP34" s="44"/>
      <c r="BQ34" s="44"/>
      <c r="BR34" s="57">
        <v>95</v>
      </c>
      <c r="BS34" s="44"/>
      <c r="BT34" s="44"/>
      <c r="BU34" s="45">
        <v>90</v>
      </c>
      <c r="BV34" s="44"/>
      <c r="BW34" s="44"/>
      <c r="BX34" s="45"/>
      <c r="BY34" s="44"/>
      <c r="BZ34" s="44"/>
      <c r="CA34" s="45"/>
      <c r="CB34" s="44"/>
      <c r="CC34" s="44"/>
      <c r="CD34" s="45"/>
      <c r="CE34" s="46">
        <f t="shared" si="12"/>
        <v>90</v>
      </c>
      <c r="CF34" s="47">
        <f t="shared" si="13"/>
        <v>90</v>
      </c>
      <c r="CG34" s="48"/>
      <c r="CH34" s="57">
        <v>8</v>
      </c>
      <c r="CI34"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4" s="48"/>
      <c r="CK34" s="57">
        <v>8</v>
      </c>
      <c r="CL34"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5" spans="1:102" x14ac:dyDescent="0.25">
      <c r="A35" s="8">
        <v>25</v>
      </c>
      <c r="B35" s="8">
        <v>396</v>
      </c>
      <c r="C35" s="8" t="s">
        <v>227</v>
      </c>
      <c r="E35" s="50">
        <f t="shared" si="0"/>
        <v>84</v>
      </c>
      <c r="F35" s="8" t="str">
        <f t="shared" si="1"/>
        <v>B</v>
      </c>
      <c r="G35"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5" s="50">
        <f t="shared" si="3"/>
        <v>87</v>
      </c>
      <c r="I35" s="8" t="str">
        <f t="shared" si="4"/>
        <v>B</v>
      </c>
      <c r="J35"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5" s="8"/>
      <c r="L35" s="13"/>
      <c r="M35" s="14"/>
      <c r="N35" s="44">
        <f t="shared" si="6"/>
        <v>83</v>
      </c>
      <c r="O35" s="44">
        <f t="shared" si="7"/>
        <v>78</v>
      </c>
      <c r="Q35" s="57">
        <v>80</v>
      </c>
      <c r="R35" s="57"/>
      <c r="S35" s="45">
        <v>85</v>
      </c>
      <c r="T35" s="57">
        <v>80</v>
      </c>
      <c r="U35" s="57"/>
      <c r="V35" s="59">
        <v>85</v>
      </c>
      <c r="W35" s="57">
        <v>85</v>
      </c>
      <c r="X35" s="57"/>
      <c r="Y35" s="45">
        <v>85</v>
      </c>
      <c r="Z35" s="44"/>
      <c r="AA35" s="44"/>
      <c r="AB35" s="45"/>
      <c r="AC35" s="44"/>
      <c r="AD35" s="44"/>
      <c r="AE35" s="45"/>
      <c r="AF35" s="45">
        <f t="shared" si="8"/>
        <v>83</v>
      </c>
      <c r="AG35" s="57">
        <v>83</v>
      </c>
      <c r="AH35" s="44"/>
      <c r="AI35" s="57">
        <v>95</v>
      </c>
      <c r="AJ35" s="44">
        <v>90</v>
      </c>
      <c r="AK35" s="44"/>
      <c r="AL35" s="45">
        <v>83</v>
      </c>
      <c r="AM35" s="44"/>
      <c r="AN35" s="44"/>
      <c r="AO35" s="45"/>
      <c r="AP35" s="44"/>
      <c r="AQ35" s="44"/>
      <c r="AR35" s="45"/>
      <c r="AS35" s="44"/>
      <c r="AT35" s="44"/>
      <c r="AU35" s="45"/>
      <c r="AV35" s="44">
        <v>78</v>
      </c>
      <c r="AW35" s="46">
        <f t="shared" si="9"/>
        <v>84.454545454545453</v>
      </c>
      <c r="AX35" s="47">
        <f t="shared" si="10"/>
        <v>84</v>
      </c>
      <c r="AY35" s="48"/>
      <c r="AZ35" s="57"/>
      <c r="BA35" s="57"/>
      <c r="BB35" s="45">
        <v>85</v>
      </c>
      <c r="BC35" s="57"/>
      <c r="BD35" s="57"/>
      <c r="BE35" s="59">
        <v>85</v>
      </c>
      <c r="BF35" s="57"/>
      <c r="BG35" s="57"/>
      <c r="BH35" s="57"/>
      <c r="BI35" s="57"/>
      <c r="BJ35" s="57"/>
      <c r="BK35" s="57"/>
      <c r="BL35" s="57"/>
      <c r="BM35" s="57"/>
      <c r="BN35" s="57"/>
      <c r="BO35" s="45">
        <f t="shared" si="11"/>
        <v>85</v>
      </c>
      <c r="BP35" s="44"/>
      <c r="BQ35" s="44"/>
      <c r="BR35" s="57">
        <v>95</v>
      </c>
      <c r="BS35" s="44"/>
      <c r="BT35" s="44"/>
      <c r="BU35" s="45">
        <v>83</v>
      </c>
      <c r="BV35" s="44"/>
      <c r="BW35" s="44"/>
      <c r="BX35" s="45"/>
      <c r="BY35" s="44"/>
      <c r="BZ35" s="44"/>
      <c r="CA35" s="45"/>
      <c r="CB35" s="44"/>
      <c r="CC35" s="44"/>
      <c r="CD35" s="45"/>
      <c r="CE35" s="46">
        <f t="shared" si="12"/>
        <v>87</v>
      </c>
      <c r="CF35" s="47">
        <f t="shared" si="13"/>
        <v>87</v>
      </c>
      <c r="CG35" s="48"/>
      <c r="CH35" s="57">
        <v>8</v>
      </c>
      <c r="CI35"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5" s="48"/>
      <c r="CK35" s="57">
        <v>8</v>
      </c>
      <c r="CL35"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6" spans="1:102" x14ac:dyDescent="0.25">
      <c r="A36" s="8">
        <v>26</v>
      </c>
      <c r="B36" s="8">
        <v>412</v>
      </c>
      <c r="C36" s="8" t="s">
        <v>228</v>
      </c>
      <c r="E36" s="50">
        <f t="shared" si="0"/>
        <v>81</v>
      </c>
      <c r="F36" s="8" t="str">
        <f t="shared" si="1"/>
        <v>B</v>
      </c>
      <c r="G36"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6" s="50">
        <f t="shared" si="3"/>
        <v>84</v>
      </c>
      <c r="I36" s="8" t="str">
        <f t="shared" si="4"/>
        <v>B</v>
      </c>
      <c r="J36"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6" s="8"/>
      <c r="L36" s="13"/>
      <c r="M36" s="14"/>
      <c r="N36" s="44">
        <f t="shared" si="6"/>
        <v>81</v>
      </c>
      <c r="O36" s="44">
        <f t="shared" si="7"/>
        <v>81</v>
      </c>
      <c r="Q36" s="57">
        <v>75</v>
      </c>
      <c r="R36" s="57"/>
      <c r="S36" s="45">
        <v>80</v>
      </c>
      <c r="T36" s="57">
        <v>80</v>
      </c>
      <c r="U36" s="57"/>
      <c r="V36" s="59">
        <v>85</v>
      </c>
      <c r="W36" s="57">
        <v>80</v>
      </c>
      <c r="X36" s="57"/>
      <c r="Y36" s="45">
        <v>85</v>
      </c>
      <c r="Z36" s="44"/>
      <c r="AA36" s="44"/>
      <c r="AB36" s="45"/>
      <c r="AC36" s="44"/>
      <c r="AD36" s="44"/>
      <c r="AE36" s="45"/>
      <c r="AF36" s="45">
        <f t="shared" si="8"/>
        <v>81</v>
      </c>
      <c r="AG36" s="57">
        <v>82</v>
      </c>
      <c r="AH36" s="44"/>
      <c r="AI36" s="57">
        <v>85</v>
      </c>
      <c r="AJ36" s="44">
        <v>76</v>
      </c>
      <c r="AK36" s="44"/>
      <c r="AL36" s="45">
        <v>85</v>
      </c>
      <c r="AM36" s="44"/>
      <c r="AN36" s="44"/>
      <c r="AO36" s="45"/>
      <c r="AP36" s="44"/>
      <c r="AQ36" s="44"/>
      <c r="AR36" s="45"/>
      <c r="AS36" s="44"/>
      <c r="AT36" s="44"/>
      <c r="AU36" s="45"/>
      <c r="AV36" s="44">
        <v>81</v>
      </c>
      <c r="AW36" s="46">
        <f t="shared" si="9"/>
        <v>81.272727272727266</v>
      </c>
      <c r="AX36" s="47">
        <f t="shared" si="10"/>
        <v>81</v>
      </c>
      <c r="AY36" s="48"/>
      <c r="AZ36" s="57"/>
      <c r="BA36" s="57"/>
      <c r="BB36" s="45">
        <v>80</v>
      </c>
      <c r="BC36" s="57"/>
      <c r="BD36" s="57"/>
      <c r="BE36" s="59">
        <v>85</v>
      </c>
      <c r="BF36" s="57"/>
      <c r="BG36" s="57"/>
      <c r="BH36" s="57"/>
      <c r="BI36" s="57"/>
      <c r="BJ36" s="57"/>
      <c r="BK36" s="57"/>
      <c r="BL36" s="57"/>
      <c r="BM36" s="57"/>
      <c r="BN36" s="57"/>
      <c r="BO36" s="45">
        <f t="shared" si="11"/>
        <v>83</v>
      </c>
      <c r="BP36" s="44"/>
      <c r="BQ36" s="44"/>
      <c r="BR36" s="57">
        <v>85</v>
      </c>
      <c r="BS36" s="44"/>
      <c r="BT36" s="44"/>
      <c r="BU36" s="45">
        <v>85</v>
      </c>
      <c r="BV36" s="44"/>
      <c r="BW36" s="44"/>
      <c r="BX36" s="45"/>
      <c r="BY36" s="44"/>
      <c r="BZ36" s="44"/>
      <c r="CA36" s="45"/>
      <c r="CB36" s="44"/>
      <c r="CC36" s="44"/>
      <c r="CD36" s="45"/>
      <c r="CE36" s="46">
        <f t="shared" si="12"/>
        <v>83.75</v>
      </c>
      <c r="CF36" s="47">
        <f t="shared" si="13"/>
        <v>84</v>
      </c>
      <c r="CG36" s="48"/>
      <c r="CH36" s="57">
        <v>8</v>
      </c>
      <c r="CI36"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6" s="48"/>
      <c r="CK36" s="57">
        <v>8</v>
      </c>
      <c r="CL36"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7" spans="1:102" x14ac:dyDescent="0.25">
      <c r="A37" s="8">
        <v>27</v>
      </c>
      <c r="B37" s="8">
        <v>428</v>
      </c>
      <c r="C37" s="8" t="s">
        <v>229</v>
      </c>
      <c r="E37" s="50">
        <f t="shared" si="0"/>
        <v>88</v>
      </c>
      <c r="F37" s="8" t="str">
        <f t="shared" si="1"/>
        <v>B</v>
      </c>
      <c r="G37"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7" s="50">
        <f t="shared" si="3"/>
        <v>93</v>
      </c>
      <c r="I37" s="8" t="str">
        <f t="shared" si="4"/>
        <v>A</v>
      </c>
      <c r="J37"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7" s="8"/>
      <c r="L37" s="13"/>
      <c r="M37" s="14"/>
      <c r="N37" s="44">
        <f t="shared" si="6"/>
        <v>86</v>
      </c>
      <c r="O37" s="44">
        <f t="shared" si="7"/>
        <v>79</v>
      </c>
      <c r="Q37" s="57">
        <v>80</v>
      </c>
      <c r="R37" s="57"/>
      <c r="S37" s="45">
        <v>85</v>
      </c>
      <c r="T37" s="57">
        <v>90</v>
      </c>
      <c r="U37" s="57"/>
      <c r="V37" s="59">
        <v>95</v>
      </c>
      <c r="W37" s="57">
        <v>80</v>
      </c>
      <c r="X37" s="57"/>
      <c r="Y37" s="45">
        <v>85</v>
      </c>
      <c r="Z37" s="44"/>
      <c r="AA37" s="44"/>
      <c r="AB37" s="45"/>
      <c r="AC37" s="44"/>
      <c r="AD37" s="44"/>
      <c r="AE37" s="45"/>
      <c r="AF37" s="45">
        <f t="shared" si="8"/>
        <v>86</v>
      </c>
      <c r="AG37" s="57">
        <v>96</v>
      </c>
      <c r="AH37" s="44"/>
      <c r="AI37" s="57">
        <v>95</v>
      </c>
      <c r="AJ37" s="44">
        <v>93</v>
      </c>
      <c r="AK37" s="44"/>
      <c r="AL37" s="45">
        <v>95</v>
      </c>
      <c r="AM37" s="44"/>
      <c r="AN37" s="44"/>
      <c r="AO37" s="45"/>
      <c r="AP37" s="44"/>
      <c r="AQ37" s="44"/>
      <c r="AR37" s="45"/>
      <c r="AS37" s="44"/>
      <c r="AT37" s="44"/>
      <c r="AU37" s="45"/>
      <c r="AV37" s="44">
        <v>79</v>
      </c>
      <c r="AW37" s="46">
        <f t="shared" si="9"/>
        <v>88.454545454545453</v>
      </c>
      <c r="AX37" s="47">
        <f t="shared" si="10"/>
        <v>88</v>
      </c>
      <c r="AY37" s="48"/>
      <c r="AZ37" s="57"/>
      <c r="BA37" s="57"/>
      <c r="BB37" s="45">
        <v>85</v>
      </c>
      <c r="BC37" s="57"/>
      <c r="BD37" s="57"/>
      <c r="BE37" s="59">
        <v>95</v>
      </c>
      <c r="BF37" s="57"/>
      <c r="BG37" s="57"/>
      <c r="BH37" s="57"/>
      <c r="BI37" s="57"/>
      <c r="BJ37" s="57"/>
      <c r="BK37" s="57"/>
      <c r="BL37" s="57"/>
      <c r="BM37" s="57"/>
      <c r="BN37" s="57"/>
      <c r="BO37" s="45">
        <f t="shared" si="11"/>
        <v>90</v>
      </c>
      <c r="BP37" s="44"/>
      <c r="BQ37" s="44"/>
      <c r="BR37" s="57">
        <v>95</v>
      </c>
      <c r="BS37" s="44"/>
      <c r="BT37" s="44"/>
      <c r="BU37" s="45">
        <v>95</v>
      </c>
      <c r="BV37" s="44"/>
      <c r="BW37" s="44"/>
      <c r="BX37" s="45"/>
      <c r="BY37" s="44"/>
      <c r="BZ37" s="44"/>
      <c r="CA37" s="45"/>
      <c r="CB37" s="44"/>
      <c r="CC37" s="44"/>
      <c r="CD37" s="45"/>
      <c r="CE37" s="46">
        <f t="shared" si="12"/>
        <v>92.5</v>
      </c>
      <c r="CF37" s="47">
        <f t="shared" si="13"/>
        <v>93</v>
      </c>
      <c r="CG37" s="48"/>
      <c r="CH37" s="57">
        <v>8</v>
      </c>
      <c r="CI37"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7" s="48"/>
      <c r="CK37" s="57">
        <v>8</v>
      </c>
      <c r="CL37"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8" spans="1:102" x14ac:dyDescent="0.25">
      <c r="A38" s="8">
        <v>28</v>
      </c>
      <c r="B38" s="8">
        <v>1561</v>
      </c>
      <c r="C38" s="8" t="s">
        <v>230</v>
      </c>
      <c r="E38" s="50">
        <f t="shared" si="0"/>
        <v>87</v>
      </c>
      <c r="F38" s="8" t="str">
        <f t="shared" si="1"/>
        <v>B</v>
      </c>
      <c r="G38"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8" s="50">
        <f t="shared" si="3"/>
        <v>90</v>
      </c>
      <c r="I38" s="8" t="str">
        <f t="shared" si="4"/>
        <v>B</v>
      </c>
      <c r="J38"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8" s="8"/>
      <c r="L38" s="13"/>
      <c r="M38" s="14"/>
      <c r="N38" s="44">
        <f t="shared" si="6"/>
        <v>86</v>
      </c>
      <c r="O38" s="44">
        <f t="shared" si="7"/>
        <v>80</v>
      </c>
      <c r="Q38" s="57">
        <v>100</v>
      </c>
      <c r="R38" s="57"/>
      <c r="S38" s="45">
        <v>90</v>
      </c>
      <c r="T38" s="57">
        <v>75</v>
      </c>
      <c r="U38" s="57"/>
      <c r="V38" s="59">
        <v>80</v>
      </c>
      <c r="W38" s="57">
        <v>85</v>
      </c>
      <c r="X38" s="57"/>
      <c r="Y38" s="45">
        <v>85</v>
      </c>
      <c r="Z38" s="44"/>
      <c r="AA38" s="44"/>
      <c r="AB38" s="45"/>
      <c r="AC38" s="44"/>
      <c r="AD38" s="44"/>
      <c r="AE38" s="45"/>
      <c r="AF38" s="45">
        <f t="shared" si="8"/>
        <v>86</v>
      </c>
      <c r="AG38" s="57">
        <v>97</v>
      </c>
      <c r="AH38" s="44"/>
      <c r="AI38" s="57">
        <v>95</v>
      </c>
      <c r="AJ38" s="44">
        <v>76</v>
      </c>
      <c r="AK38" s="44"/>
      <c r="AL38" s="45">
        <v>95</v>
      </c>
      <c r="AM38" s="44"/>
      <c r="AN38" s="44"/>
      <c r="AO38" s="45"/>
      <c r="AP38" s="44"/>
      <c r="AQ38" s="44"/>
      <c r="AR38" s="45"/>
      <c r="AS38" s="44"/>
      <c r="AT38" s="44"/>
      <c r="AU38" s="45"/>
      <c r="AV38" s="44">
        <v>80</v>
      </c>
      <c r="AW38" s="46">
        <f t="shared" si="9"/>
        <v>87.090909090909093</v>
      </c>
      <c r="AX38" s="47">
        <f t="shared" si="10"/>
        <v>87</v>
      </c>
      <c r="AY38" s="48"/>
      <c r="AZ38" s="57"/>
      <c r="BA38" s="57"/>
      <c r="BB38" s="45">
        <v>90</v>
      </c>
      <c r="BC38" s="57"/>
      <c r="BD38" s="57"/>
      <c r="BE38" s="59">
        <v>80</v>
      </c>
      <c r="BF38" s="57"/>
      <c r="BG38" s="57"/>
      <c r="BH38" s="57"/>
      <c r="BI38" s="57"/>
      <c r="BJ38" s="57"/>
      <c r="BK38" s="57"/>
      <c r="BL38" s="57"/>
      <c r="BM38" s="57"/>
      <c r="BN38" s="57"/>
      <c r="BO38" s="45">
        <f t="shared" si="11"/>
        <v>85</v>
      </c>
      <c r="BP38" s="44"/>
      <c r="BQ38" s="44"/>
      <c r="BR38" s="57">
        <v>95</v>
      </c>
      <c r="BS38" s="44"/>
      <c r="BT38" s="44"/>
      <c r="BU38" s="45">
        <v>95</v>
      </c>
      <c r="BV38" s="44"/>
      <c r="BW38" s="44"/>
      <c r="BX38" s="45"/>
      <c r="BY38" s="44"/>
      <c r="BZ38" s="44"/>
      <c r="CA38" s="45"/>
      <c r="CB38" s="44"/>
      <c r="CC38" s="44"/>
      <c r="CD38" s="45"/>
      <c r="CE38" s="46">
        <f t="shared" si="12"/>
        <v>90</v>
      </c>
      <c r="CF38" s="47">
        <f t="shared" si="13"/>
        <v>90</v>
      </c>
      <c r="CG38" s="48"/>
      <c r="CH38" s="57">
        <v>8</v>
      </c>
      <c r="CI38"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8" s="48"/>
      <c r="CK38" s="57">
        <v>8</v>
      </c>
      <c r="CL38"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9" spans="1:102" x14ac:dyDescent="0.25">
      <c r="A39" s="8">
        <v>29</v>
      </c>
      <c r="B39" s="8">
        <v>444</v>
      </c>
      <c r="C39" s="8" t="s">
        <v>231</v>
      </c>
      <c r="E39" s="50">
        <f t="shared" si="0"/>
        <v>84</v>
      </c>
      <c r="F39" s="8" t="str">
        <f t="shared" si="1"/>
        <v>B</v>
      </c>
      <c r="G39"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9" s="50">
        <f t="shared" si="3"/>
        <v>88</v>
      </c>
      <c r="I39" s="8" t="str">
        <f t="shared" si="4"/>
        <v>B</v>
      </c>
      <c r="J39"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9" s="8"/>
      <c r="L39" s="13"/>
      <c r="M39" s="14"/>
      <c r="N39" s="44">
        <f t="shared" si="6"/>
        <v>84</v>
      </c>
      <c r="O39" s="44">
        <f t="shared" si="7"/>
        <v>73</v>
      </c>
      <c r="Q39" s="57">
        <v>75</v>
      </c>
      <c r="R39" s="57"/>
      <c r="S39" s="45">
        <v>80</v>
      </c>
      <c r="T39" s="57">
        <v>90</v>
      </c>
      <c r="U39" s="57"/>
      <c r="V39" s="59">
        <v>95</v>
      </c>
      <c r="W39" s="57">
        <v>80</v>
      </c>
      <c r="X39" s="57"/>
      <c r="Y39" s="45">
        <v>85</v>
      </c>
      <c r="Z39" s="44"/>
      <c r="AA39" s="44"/>
      <c r="AB39" s="45"/>
      <c r="AC39" s="44"/>
      <c r="AD39" s="44"/>
      <c r="AE39" s="45"/>
      <c r="AF39" s="45">
        <f t="shared" si="8"/>
        <v>84</v>
      </c>
      <c r="AG39" s="57">
        <v>84</v>
      </c>
      <c r="AH39" s="44"/>
      <c r="AI39" s="57">
        <v>90</v>
      </c>
      <c r="AJ39" s="44">
        <v>90</v>
      </c>
      <c r="AK39" s="44"/>
      <c r="AL39" s="45">
        <v>85</v>
      </c>
      <c r="AM39" s="44"/>
      <c r="AN39" s="44"/>
      <c r="AO39" s="45"/>
      <c r="AP39" s="44"/>
      <c r="AQ39" s="44"/>
      <c r="AR39" s="45"/>
      <c r="AS39" s="44"/>
      <c r="AT39" s="44"/>
      <c r="AU39" s="45"/>
      <c r="AV39" s="44">
        <v>73</v>
      </c>
      <c r="AW39" s="46">
        <f t="shared" si="9"/>
        <v>84.272727272727266</v>
      </c>
      <c r="AX39" s="47">
        <f t="shared" si="10"/>
        <v>84</v>
      </c>
      <c r="AY39" s="48"/>
      <c r="AZ39" s="57"/>
      <c r="BA39" s="57"/>
      <c r="BB39" s="45">
        <v>80</v>
      </c>
      <c r="BC39" s="57"/>
      <c r="BD39" s="57"/>
      <c r="BE39" s="59">
        <v>95</v>
      </c>
      <c r="BF39" s="57"/>
      <c r="BG39" s="57"/>
      <c r="BH39" s="57"/>
      <c r="BI39" s="57"/>
      <c r="BJ39" s="57"/>
      <c r="BK39" s="57"/>
      <c r="BL39" s="57"/>
      <c r="BM39" s="57"/>
      <c r="BN39" s="57"/>
      <c r="BO39" s="45">
        <f t="shared" si="11"/>
        <v>88</v>
      </c>
      <c r="BP39" s="44"/>
      <c r="BQ39" s="44"/>
      <c r="BR39" s="57">
        <v>90</v>
      </c>
      <c r="BS39" s="44"/>
      <c r="BT39" s="44"/>
      <c r="BU39" s="45">
        <v>85</v>
      </c>
      <c r="BV39" s="44"/>
      <c r="BW39" s="44"/>
      <c r="BX39" s="45"/>
      <c r="BY39" s="44"/>
      <c r="BZ39" s="44"/>
      <c r="CA39" s="45"/>
      <c r="CB39" s="44"/>
      <c r="CC39" s="44"/>
      <c r="CD39" s="45"/>
      <c r="CE39" s="46">
        <f t="shared" si="12"/>
        <v>87.5</v>
      </c>
      <c r="CF39" s="47">
        <f t="shared" si="13"/>
        <v>88</v>
      </c>
      <c r="CG39" s="48"/>
      <c r="CH39" s="57">
        <v>8</v>
      </c>
      <c r="CI39"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9" s="48"/>
      <c r="CK39" s="57">
        <v>8</v>
      </c>
      <c r="CL39"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0" spans="1:102" x14ac:dyDescent="0.25">
      <c r="A40" s="8">
        <v>30</v>
      </c>
      <c r="B40" s="8">
        <v>1609</v>
      </c>
      <c r="C40" s="8" t="s">
        <v>232</v>
      </c>
      <c r="E40" s="50">
        <f t="shared" si="0"/>
        <v>83</v>
      </c>
      <c r="F40" s="8" t="str">
        <f t="shared" si="1"/>
        <v>B</v>
      </c>
      <c r="G40"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0" s="50">
        <f t="shared" si="3"/>
        <v>86</v>
      </c>
      <c r="I40" s="8" t="str">
        <f t="shared" si="4"/>
        <v>B</v>
      </c>
      <c r="J40"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0" s="8"/>
      <c r="L40" s="13"/>
      <c r="M40" s="14"/>
      <c r="N40" s="44">
        <f t="shared" si="6"/>
        <v>79</v>
      </c>
      <c r="O40" s="44">
        <f t="shared" si="7"/>
        <v>65</v>
      </c>
      <c r="Q40" s="57">
        <v>75</v>
      </c>
      <c r="R40" s="57"/>
      <c r="S40" s="45">
        <v>80</v>
      </c>
      <c r="T40" s="57">
        <v>75</v>
      </c>
      <c r="U40" s="57"/>
      <c r="V40" s="59">
        <v>80</v>
      </c>
      <c r="W40" s="57">
        <v>80</v>
      </c>
      <c r="X40" s="57"/>
      <c r="Y40" s="45">
        <v>85</v>
      </c>
      <c r="Z40" s="44"/>
      <c r="AA40" s="44"/>
      <c r="AB40" s="45"/>
      <c r="AC40" s="44"/>
      <c r="AD40" s="44"/>
      <c r="AE40" s="45"/>
      <c r="AF40" s="45">
        <f t="shared" si="8"/>
        <v>79</v>
      </c>
      <c r="AG40" s="57">
        <v>95</v>
      </c>
      <c r="AH40" s="44"/>
      <c r="AI40" s="57">
        <v>90</v>
      </c>
      <c r="AJ40" s="44">
        <v>90</v>
      </c>
      <c r="AK40" s="44"/>
      <c r="AL40" s="45">
        <v>95</v>
      </c>
      <c r="AM40" s="44"/>
      <c r="AN40" s="44"/>
      <c r="AO40" s="45"/>
      <c r="AP40" s="44"/>
      <c r="AQ40" s="44"/>
      <c r="AR40" s="45"/>
      <c r="AS40" s="44"/>
      <c r="AT40" s="44"/>
      <c r="AU40" s="45"/>
      <c r="AV40" s="44">
        <v>65</v>
      </c>
      <c r="AW40" s="46">
        <f t="shared" si="9"/>
        <v>82.727272727272734</v>
      </c>
      <c r="AX40" s="47">
        <f t="shared" si="10"/>
        <v>83</v>
      </c>
      <c r="AY40" s="48"/>
      <c r="AZ40" s="57"/>
      <c r="BA40" s="57"/>
      <c r="BB40" s="45">
        <v>80</v>
      </c>
      <c r="BC40" s="57"/>
      <c r="BD40" s="57"/>
      <c r="BE40" s="59">
        <v>80</v>
      </c>
      <c r="BF40" s="57"/>
      <c r="BG40" s="57"/>
      <c r="BH40" s="57"/>
      <c r="BI40" s="57"/>
      <c r="BJ40" s="57"/>
      <c r="BK40" s="57"/>
      <c r="BL40" s="57"/>
      <c r="BM40" s="57"/>
      <c r="BN40" s="57"/>
      <c r="BO40" s="45">
        <f t="shared" si="11"/>
        <v>80</v>
      </c>
      <c r="BP40" s="44"/>
      <c r="BQ40" s="44"/>
      <c r="BR40" s="57">
        <v>90</v>
      </c>
      <c r="BS40" s="44"/>
      <c r="BT40" s="44"/>
      <c r="BU40" s="45">
        <v>95</v>
      </c>
      <c r="BV40" s="44"/>
      <c r="BW40" s="44"/>
      <c r="BX40" s="45"/>
      <c r="BY40" s="44"/>
      <c r="BZ40" s="44"/>
      <c r="CA40" s="45"/>
      <c r="CB40" s="44"/>
      <c r="CC40" s="44"/>
      <c r="CD40" s="45"/>
      <c r="CE40" s="46">
        <f t="shared" si="12"/>
        <v>86.25</v>
      </c>
      <c r="CF40" s="47">
        <f t="shared" si="13"/>
        <v>86</v>
      </c>
      <c r="CG40" s="48"/>
      <c r="CH40" s="57">
        <v>8</v>
      </c>
      <c r="CI40"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0" s="48"/>
      <c r="CK40" s="57">
        <v>8</v>
      </c>
      <c r="CL40"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1" spans="1:102" x14ac:dyDescent="0.25">
      <c r="A41" s="8">
        <v>31</v>
      </c>
      <c r="B41" s="8">
        <v>460</v>
      </c>
      <c r="C41" s="8" t="s">
        <v>233</v>
      </c>
      <c r="E41" s="50">
        <f t="shared" si="0"/>
        <v>81</v>
      </c>
      <c r="F41" s="8" t="str">
        <f t="shared" si="1"/>
        <v>B</v>
      </c>
      <c r="G41"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1" s="50">
        <f t="shared" si="3"/>
        <v>85</v>
      </c>
      <c r="I41" s="8" t="str">
        <f t="shared" si="4"/>
        <v>B</v>
      </c>
      <c r="J41"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1" s="8"/>
      <c r="L41" s="13"/>
      <c r="M41" s="14"/>
      <c r="N41" s="44">
        <f t="shared" si="6"/>
        <v>79</v>
      </c>
      <c r="O41" s="44">
        <f t="shared" si="7"/>
        <v>75</v>
      </c>
      <c r="Q41" s="57">
        <v>75</v>
      </c>
      <c r="R41" s="57"/>
      <c r="S41" s="45">
        <v>80</v>
      </c>
      <c r="T41" s="57">
        <v>75</v>
      </c>
      <c r="U41" s="57"/>
      <c r="V41" s="59">
        <v>80</v>
      </c>
      <c r="W41" s="57">
        <v>80</v>
      </c>
      <c r="X41" s="57"/>
      <c r="Y41" s="45">
        <v>85</v>
      </c>
      <c r="Z41" s="44"/>
      <c r="AA41" s="44"/>
      <c r="AB41" s="45"/>
      <c r="AC41" s="44"/>
      <c r="AD41" s="44"/>
      <c r="AE41" s="45"/>
      <c r="AF41" s="45">
        <f t="shared" si="8"/>
        <v>79</v>
      </c>
      <c r="AG41" s="57">
        <v>82</v>
      </c>
      <c r="AH41" s="44"/>
      <c r="AI41" s="57">
        <v>95</v>
      </c>
      <c r="AJ41" s="44">
        <v>76</v>
      </c>
      <c r="AK41" s="44"/>
      <c r="AL41" s="45">
        <v>85</v>
      </c>
      <c r="AM41" s="44"/>
      <c r="AN41" s="44"/>
      <c r="AO41" s="45"/>
      <c r="AP41" s="44"/>
      <c r="AQ41" s="44"/>
      <c r="AR41" s="45"/>
      <c r="AS41" s="44"/>
      <c r="AT41" s="44"/>
      <c r="AU41" s="45"/>
      <c r="AV41" s="44">
        <v>75</v>
      </c>
      <c r="AW41" s="46">
        <f t="shared" si="9"/>
        <v>80.727272727272734</v>
      </c>
      <c r="AX41" s="47">
        <f t="shared" si="10"/>
        <v>81</v>
      </c>
      <c r="AY41" s="48"/>
      <c r="AZ41" s="57"/>
      <c r="BA41" s="57"/>
      <c r="BB41" s="45">
        <v>80</v>
      </c>
      <c r="BC41" s="57"/>
      <c r="BD41" s="57"/>
      <c r="BE41" s="59">
        <v>80</v>
      </c>
      <c r="BF41" s="57"/>
      <c r="BG41" s="57"/>
      <c r="BH41" s="57"/>
      <c r="BI41" s="57"/>
      <c r="BJ41" s="57"/>
      <c r="BK41" s="57"/>
      <c r="BL41" s="57"/>
      <c r="BM41" s="57"/>
      <c r="BN41" s="57"/>
      <c r="BO41" s="45">
        <f t="shared" si="11"/>
        <v>80</v>
      </c>
      <c r="BP41" s="44"/>
      <c r="BQ41" s="44"/>
      <c r="BR41" s="57">
        <v>95</v>
      </c>
      <c r="BS41" s="44"/>
      <c r="BT41" s="44"/>
      <c r="BU41" s="45">
        <v>85</v>
      </c>
      <c r="BV41" s="44"/>
      <c r="BW41" s="44"/>
      <c r="BX41" s="45"/>
      <c r="BY41" s="44"/>
      <c r="BZ41" s="44"/>
      <c r="CA41" s="45"/>
      <c r="CB41" s="44"/>
      <c r="CC41" s="44"/>
      <c r="CD41" s="45"/>
      <c r="CE41" s="46">
        <f t="shared" si="12"/>
        <v>85</v>
      </c>
      <c r="CF41" s="47">
        <f t="shared" si="13"/>
        <v>85</v>
      </c>
      <c r="CG41" s="48"/>
      <c r="CH41" s="57">
        <v>8</v>
      </c>
      <c r="CI41"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1" s="48"/>
      <c r="CK41" s="57">
        <v>8</v>
      </c>
      <c r="CL41"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2" spans="1:102" x14ac:dyDescent="0.25">
      <c r="A42" s="8">
        <v>32</v>
      </c>
      <c r="B42" s="8">
        <v>476</v>
      </c>
      <c r="C42" s="8" t="s">
        <v>234</v>
      </c>
      <c r="E42" s="50">
        <f t="shared" si="0"/>
        <v>84</v>
      </c>
      <c r="F42" s="8" t="str">
        <f t="shared" si="1"/>
        <v>B</v>
      </c>
      <c r="G42"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2" s="50">
        <f t="shared" si="3"/>
        <v>85</v>
      </c>
      <c r="I42" s="8" t="str">
        <f t="shared" si="4"/>
        <v>B</v>
      </c>
      <c r="J42"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2" s="8"/>
      <c r="L42" s="13"/>
      <c r="M42" s="14"/>
      <c r="N42" s="44">
        <f t="shared" si="6"/>
        <v>85</v>
      </c>
      <c r="O42" s="44">
        <f t="shared" si="7"/>
        <v>77</v>
      </c>
      <c r="Q42" s="57">
        <v>90</v>
      </c>
      <c r="R42" s="57"/>
      <c r="S42" s="45">
        <v>85</v>
      </c>
      <c r="T42" s="57">
        <v>80</v>
      </c>
      <c r="U42" s="57"/>
      <c r="V42" s="59">
        <v>85</v>
      </c>
      <c r="W42" s="57">
        <v>85</v>
      </c>
      <c r="X42" s="57"/>
      <c r="Y42" s="45">
        <v>85</v>
      </c>
      <c r="Z42" s="44"/>
      <c r="AA42" s="44"/>
      <c r="AB42" s="45"/>
      <c r="AC42" s="44"/>
      <c r="AD42" s="44"/>
      <c r="AE42" s="45"/>
      <c r="AF42" s="45">
        <f t="shared" si="8"/>
        <v>85</v>
      </c>
      <c r="AG42" s="57">
        <v>76</v>
      </c>
      <c r="AH42" s="44"/>
      <c r="AI42" s="57">
        <v>95</v>
      </c>
      <c r="AJ42" s="44">
        <v>88</v>
      </c>
      <c r="AK42" s="44"/>
      <c r="AL42" s="45">
        <v>76</v>
      </c>
      <c r="AM42" s="44"/>
      <c r="AN42" s="44"/>
      <c r="AO42" s="45"/>
      <c r="AP42" s="44"/>
      <c r="AQ42" s="44"/>
      <c r="AR42" s="45"/>
      <c r="AS42" s="44"/>
      <c r="AT42" s="44"/>
      <c r="AU42" s="45"/>
      <c r="AV42" s="44">
        <v>77</v>
      </c>
      <c r="AW42" s="46">
        <f t="shared" si="9"/>
        <v>83.818181818181813</v>
      </c>
      <c r="AX42" s="47">
        <f t="shared" si="10"/>
        <v>84</v>
      </c>
      <c r="AY42" s="48"/>
      <c r="AZ42" s="57"/>
      <c r="BA42" s="57"/>
      <c r="BB42" s="45">
        <v>85</v>
      </c>
      <c r="BC42" s="57"/>
      <c r="BD42" s="57"/>
      <c r="BE42" s="59">
        <v>85</v>
      </c>
      <c r="BF42" s="57"/>
      <c r="BG42" s="57"/>
      <c r="BH42" s="57"/>
      <c r="BI42" s="57"/>
      <c r="BJ42" s="57"/>
      <c r="BK42" s="57"/>
      <c r="BL42" s="57"/>
      <c r="BM42" s="57"/>
      <c r="BN42" s="57"/>
      <c r="BO42" s="45">
        <f t="shared" si="11"/>
        <v>85</v>
      </c>
      <c r="BP42" s="44"/>
      <c r="BQ42" s="44"/>
      <c r="BR42" s="57">
        <v>95</v>
      </c>
      <c r="BS42" s="44"/>
      <c r="BT42" s="44"/>
      <c r="BU42" s="45">
        <v>76</v>
      </c>
      <c r="BV42" s="44"/>
      <c r="BW42" s="44"/>
      <c r="BX42" s="45"/>
      <c r="BY42" s="44"/>
      <c r="BZ42" s="44"/>
      <c r="CA42" s="45"/>
      <c r="CB42" s="44"/>
      <c r="CC42" s="44"/>
      <c r="CD42" s="45"/>
      <c r="CE42" s="46">
        <f t="shared" si="12"/>
        <v>85.25</v>
      </c>
      <c r="CF42" s="47">
        <f t="shared" si="13"/>
        <v>85</v>
      </c>
      <c r="CG42" s="48"/>
      <c r="CH42" s="57">
        <v>8</v>
      </c>
      <c r="CI42"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2" s="48"/>
      <c r="CK42" s="57">
        <v>8</v>
      </c>
      <c r="CL42"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3" spans="1:102" x14ac:dyDescent="0.25">
      <c r="A43" s="8">
        <v>33</v>
      </c>
      <c r="B43" s="8">
        <v>492</v>
      </c>
      <c r="C43" s="8" t="s">
        <v>235</v>
      </c>
      <c r="E43" s="50">
        <f t="shared" ref="E43:E60" si="16">AX43</f>
        <v>83</v>
      </c>
      <c r="F43" s="8" t="str">
        <f t="shared" ref="F43:F60" si="17">IF(E43="","",IF(E43&lt;=69,"D",IF(E43&lt;=75,"C",IF(E43&lt;=90,"B",IF(E43&lt;=100,"A","E")))))</f>
        <v>B</v>
      </c>
      <c r="G43" s="8" t="str">
        <f t="shared" ref="G43:G60" si="18">CI43</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3" s="50">
        <f t="shared" ref="H43:H60" si="19">CF43</f>
        <v>84</v>
      </c>
      <c r="I43" s="8" t="str">
        <f t="shared" ref="I43:I60" si="20">IF(H43="","",IF(H43&lt;=69,"D",IF(H43&lt;=75,"C",IF(H43&lt;=90,"B",IF(H43&lt;=100,"A","E")))))</f>
        <v>B</v>
      </c>
      <c r="J43" s="8" t="str">
        <f t="shared" ref="J43:J60" si="21">CL43</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3" s="8"/>
      <c r="L43" s="13"/>
      <c r="M43" s="14"/>
      <c r="N43" s="44">
        <f t="shared" ref="N43:N60" si="22">AF43</f>
        <v>83</v>
      </c>
      <c r="O43" s="44">
        <f t="shared" ref="O43:O60" si="23">IF(COUNTBLANK(AV43:AV43),"",AV43)</f>
        <v>72</v>
      </c>
      <c r="Q43" s="57">
        <v>90</v>
      </c>
      <c r="R43" s="57"/>
      <c r="S43" s="45">
        <v>85</v>
      </c>
      <c r="T43" s="57">
        <v>75</v>
      </c>
      <c r="U43" s="57"/>
      <c r="V43" s="59">
        <v>80</v>
      </c>
      <c r="W43" s="57">
        <v>80</v>
      </c>
      <c r="X43" s="57"/>
      <c r="Y43" s="45">
        <v>85</v>
      </c>
      <c r="Z43" s="44"/>
      <c r="AA43" s="44"/>
      <c r="AB43" s="45"/>
      <c r="AC43" s="44"/>
      <c r="AD43" s="44"/>
      <c r="AE43" s="45"/>
      <c r="AF43" s="45">
        <f t="shared" ref="AF43:AF60" si="24">IF(AND(Q43="",R43="",S43=""),"",ROUND(AVERAGE(Q43:AE43),0))</f>
        <v>83</v>
      </c>
      <c r="AG43" s="57">
        <v>89</v>
      </c>
      <c r="AH43" s="44"/>
      <c r="AI43" s="57">
        <v>80</v>
      </c>
      <c r="AJ43" s="44">
        <v>83</v>
      </c>
      <c r="AK43" s="44"/>
      <c r="AL43" s="45">
        <v>90</v>
      </c>
      <c r="AM43" s="44"/>
      <c r="AN43" s="44"/>
      <c r="AO43" s="45"/>
      <c r="AP43" s="44"/>
      <c r="AQ43" s="44"/>
      <c r="AR43" s="45"/>
      <c r="AS43" s="44"/>
      <c r="AT43" s="44"/>
      <c r="AU43" s="45"/>
      <c r="AV43" s="44">
        <v>72</v>
      </c>
      <c r="AW43" s="46">
        <f t="shared" ref="AW43:AW60" si="25">IF(AV43="","",AVERAGE(Q43:AE43,AG43:AV43))</f>
        <v>82.63636363636364</v>
      </c>
      <c r="AX43" s="47">
        <f t="shared" ref="AX43:AX60" si="26">IF(AW43="","",ROUND(AW43,0))</f>
        <v>83</v>
      </c>
      <c r="AY43" s="48"/>
      <c r="AZ43" s="57"/>
      <c r="BA43" s="57"/>
      <c r="BB43" s="45">
        <v>85</v>
      </c>
      <c r="BC43" s="57"/>
      <c r="BD43" s="57"/>
      <c r="BE43" s="59">
        <v>80</v>
      </c>
      <c r="BF43" s="57"/>
      <c r="BG43" s="57"/>
      <c r="BH43" s="57"/>
      <c r="BI43" s="57"/>
      <c r="BJ43" s="57"/>
      <c r="BK43" s="57"/>
      <c r="BL43" s="57"/>
      <c r="BM43" s="57"/>
      <c r="BN43" s="57"/>
      <c r="BO43" s="45">
        <f t="shared" ref="BO43:BO60" si="27">IF(AND(BB43="",BA43="",AZ43=""),"",ROUND(AVERAGE(AZ43:BN43),0))</f>
        <v>83</v>
      </c>
      <c r="BP43" s="44"/>
      <c r="BQ43" s="44"/>
      <c r="BR43" s="57">
        <v>80</v>
      </c>
      <c r="BS43" s="44"/>
      <c r="BT43" s="44"/>
      <c r="BU43" s="45">
        <v>90</v>
      </c>
      <c r="BV43" s="44"/>
      <c r="BW43" s="44"/>
      <c r="BX43" s="45"/>
      <c r="BY43" s="44"/>
      <c r="BZ43" s="44"/>
      <c r="CA43" s="45"/>
      <c r="CB43" s="44"/>
      <c r="CC43" s="44"/>
      <c r="CD43" s="45"/>
      <c r="CE43" s="46">
        <f t="shared" ref="CE43:CE60" si="28">IF(AND(BP43="",BQ43="",BR43=""),"",AVERAGE(AZ43:BN43,BP43:CD43))</f>
        <v>83.75</v>
      </c>
      <c r="CF43" s="47">
        <f t="shared" ref="CF43:CF60" si="29">IF(CE43="","",ROUND(CE43,0))</f>
        <v>84</v>
      </c>
      <c r="CG43" s="48"/>
      <c r="CH43" s="57">
        <v>8</v>
      </c>
      <c r="CI43" s="49" t="str">
        <f t="shared" ref="CI43:CI60" si="30">IF(CH43="","",VLOOKUP(CH43,$CW$9:$CX$20,2,0))</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3" s="48"/>
      <c r="CK43" s="57">
        <v>8</v>
      </c>
      <c r="CL43" s="49" t="str">
        <f t="shared" ref="CL43:CL60" si="31">IF(CK43="","",VLOOKUP(CK43,$CW$22:$CX$33,2,0))</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4" spans="1:102" x14ac:dyDescent="0.25">
      <c r="A44" s="8">
        <v>34</v>
      </c>
      <c r="B44" s="8">
        <v>508</v>
      </c>
      <c r="C44" s="8" t="s">
        <v>236</v>
      </c>
      <c r="E44" s="50">
        <f t="shared" si="16"/>
        <v>86</v>
      </c>
      <c r="F44" s="8" t="str">
        <f t="shared" si="17"/>
        <v>B</v>
      </c>
      <c r="G44" s="8" t="str">
        <f t="shared" si="18"/>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4" s="50">
        <f t="shared" si="19"/>
        <v>89</v>
      </c>
      <c r="I44" s="8" t="str">
        <f t="shared" si="20"/>
        <v>B</v>
      </c>
      <c r="J44" s="8" t="str">
        <f t="shared" si="2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4" s="8"/>
      <c r="L44" s="13"/>
      <c r="M44" s="14"/>
      <c r="N44" s="44">
        <f t="shared" si="22"/>
        <v>81</v>
      </c>
      <c r="O44" s="44">
        <f t="shared" si="23"/>
        <v>82</v>
      </c>
      <c r="Q44" s="57">
        <v>75</v>
      </c>
      <c r="R44" s="57"/>
      <c r="S44" s="45">
        <v>80</v>
      </c>
      <c r="T44" s="57">
        <v>80</v>
      </c>
      <c r="U44" s="57"/>
      <c r="V44" s="59">
        <v>85</v>
      </c>
      <c r="W44" s="57">
        <v>80</v>
      </c>
      <c r="X44" s="57"/>
      <c r="Y44" s="45">
        <v>85</v>
      </c>
      <c r="Z44" s="44"/>
      <c r="AA44" s="44"/>
      <c r="AB44" s="45"/>
      <c r="AC44" s="44"/>
      <c r="AD44" s="44"/>
      <c r="AE44" s="45"/>
      <c r="AF44" s="45">
        <f t="shared" si="24"/>
        <v>81</v>
      </c>
      <c r="AG44" s="57">
        <v>94</v>
      </c>
      <c r="AH44" s="44"/>
      <c r="AI44" s="57">
        <v>95</v>
      </c>
      <c r="AJ44" s="44">
        <v>95</v>
      </c>
      <c r="AK44" s="44"/>
      <c r="AL44" s="45">
        <v>95</v>
      </c>
      <c r="AM44" s="44"/>
      <c r="AN44" s="44"/>
      <c r="AO44" s="45"/>
      <c r="AP44" s="44"/>
      <c r="AQ44" s="44"/>
      <c r="AR44" s="45"/>
      <c r="AS44" s="44"/>
      <c r="AT44" s="44"/>
      <c r="AU44" s="45"/>
      <c r="AV44" s="44">
        <v>82</v>
      </c>
      <c r="AW44" s="46">
        <f t="shared" si="25"/>
        <v>86</v>
      </c>
      <c r="AX44" s="47">
        <f t="shared" si="26"/>
        <v>86</v>
      </c>
      <c r="AY44" s="48"/>
      <c r="AZ44" s="57"/>
      <c r="BA44" s="57"/>
      <c r="BB44" s="45">
        <v>80</v>
      </c>
      <c r="BC44" s="57"/>
      <c r="BD44" s="57"/>
      <c r="BE44" s="59">
        <v>85</v>
      </c>
      <c r="BF44" s="57"/>
      <c r="BG44" s="57"/>
      <c r="BH44" s="57"/>
      <c r="BI44" s="57"/>
      <c r="BJ44" s="57"/>
      <c r="BK44" s="57"/>
      <c r="BL44" s="57"/>
      <c r="BM44" s="57"/>
      <c r="BN44" s="57"/>
      <c r="BO44" s="45">
        <f t="shared" si="27"/>
        <v>83</v>
      </c>
      <c r="BP44" s="44"/>
      <c r="BQ44" s="44"/>
      <c r="BR44" s="57">
        <v>95</v>
      </c>
      <c r="BS44" s="44"/>
      <c r="BT44" s="44"/>
      <c r="BU44" s="45">
        <v>95</v>
      </c>
      <c r="BV44" s="44"/>
      <c r="BW44" s="44"/>
      <c r="BX44" s="45"/>
      <c r="BY44" s="44"/>
      <c r="BZ44" s="44"/>
      <c r="CA44" s="45"/>
      <c r="CB44" s="44"/>
      <c r="CC44" s="44"/>
      <c r="CD44" s="45"/>
      <c r="CE44" s="46">
        <f t="shared" si="28"/>
        <v>88.75</v>
      </c>
      <c r="CF44" s="47">
        <f t="shared" si="29"/>
        <v>89</v>
      </c>
      <c r="CG44" s="48"/>
      <c r="CH44" s="57">
        <v>8</v>
      </c>
      <c r="CI44" s="49" t="str">
        <f t="shared" si="30"/>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4" s="48"/>
      <c r="CK44" s="57">
        <v>8</v>
      </c>
      <c r="CL44" s="49" t="str">
        <f t="shared" si="3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5" spans="1:102" x14ac:dyDescent="0.25">
      <c r="A45" s="8">
        <v>35</v>
      </c>
      <c r="B45" s="8">
        <v>524</v>
      </c>
      <c r="C45" s="8" t="s">
        <v>237</v>
      </c>
      <c r="E45" s="50">
        <f t="shared" si="16"/>
        <v>80</v>
      </c>
      <c r="F45" s="8" t="str">
        <f t="shared" si="17"/>
        <v>B</v>
      </c>
      <c r="G45" s="8" t="str">
        <f t="shared" si="18"/>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5" s="50">
        <f t="shared" si="19"/>
        <v>81</v>
      </c>
      <c r="I45" s="8" t="str">
        <f t="shared" si="20"/>
        <v>B</v>
      </c>
      <c r="J45" s="8" t="str">
        <f t="shared" si="2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5" s="8"/>
      <c r="L45" s="13"/>
      <c r="M45" s="14"/>
      <c r="N45" s="44">
        <f t="shared" si="22"/>
        <v>81</v>
      </c>
      <c r="O45" s="44">
        <f t="shared" si="23"/>
        <v>80</v>
      </c>
      <c r="Q45" s="57">
        <v>80</v>
      </c>
      <c r="R45" s="57"/>
      <c r="S45" s="45">
        <v>85</v>
      </c>
      <c r="T45" s="57">
        <v>75</v>
      </c>
      <c r="U45" s="57"/>
      <c r="V45" s="59">
        <v>80</v>
      </c>
      <c r="W45" s="57">
        <v>80</v>
      </c>
      <c r="X45" s="57"/>
      <c r="Y45" s="45">
        <v>85</v>
      </c>
      <c r="Z45" s="44"/>
      <c r="AA45" s="44"/>
      <c r="AB45" s="45"/>
      <c r="AC45" s="44"/>
      <c r="AD45" s="44"/>
      <c r="AE45" s="45"/>
      <c r="AF45" s="45">
        <f t="shared" si="24"/>
        <v>81</v>
      </c>
      <c r="AG45" s="57">
        <v>76</v>
      </c>
      <c r="AH45" s="44"/>
      <c r="AI45" s="57">
        <v>80</v>
      </c>
      <c r="AJ45" s="44">
        <v>76</v>
      </c>
      <c r="AK45" s="44"/>
      <c r="AL45" s="45">
        <v>80</v>
      </c>
      <c r="AM45" s="44"/>
      <c r="AN45" s="44"/>
      <c r="AO45" s="45"/>
      <c r="AP45" s="44"/>
      <c r="AQ45" s="44"/>
      <c r="AR45" s="45"/>
      <c r="AS45" s="44"/>
      <c r="AT45" s="44"/>
      <c r="AU45" s="45"/>
      <c r="AV45" s="44">
        <v>80</v>
      </c>
      <c r="AW45" s="46">
        <f t="shared" si="25"/>
        <v>79.727272727272734</v>
      </c>
      <c r="AX45" s="47">
        <f t="shared" si="26"/>
        <v>80</v>
      </c>
      <c r="AY45" s="48"/>
      <c r="AZ45" s="57"/>
      <c r="BA45" s="57"/>
      <c r="BB45" s="45">
        <v>85</v>
      </c>
      <c r="BC45" s="57"/>
      <c r="BD45" s="57"/>
      <c r="BE45" s="59">
        <v>80</v>
      </c>
      <c r="BF45" s="57"/>
      <c r="BG45" s="57"/>
      <c r="BH45" s="57"/>
      <c r="BI45" s="57"/>
      <c r="BJ45" s="57"/>
      <c r="BK45" s="57"/>
      <c r="BL45" s="57"/>
      <c r="BM45" s="57"/>
      <c r="BN45" s="57"/>
      <c r="BO45" s="45">
        <f t="shared" si="27"/>
        <v>83</v>
      </c>
      <c r="BP45" s="44"/>
      <c r="BQ45" s="44"/>
      <c r="BR45" s="57">
        <v>80</v>
      </c>
      <c r="BS45" s="44"/>
      <c r="BT45" s="44"/>
      <c r="BU45" s="45">
        <v>80</v>
      </c>
      <c r="BV45" s="44"/>
      <c r="BW45" s="44"/>
      <c r="BX45" s="45"/>
      <c r="BY45" s="44"/>
      <c r="BZ45" s="44"/>
      <c r="CA45" s="45"/>
      <c r="CB45" s="44"/>
      <c r="CC45" s="44"/>
      <c r="CD45" s="45"/>
      <c r="CE45" s="46">
        <f t="shared" si="28"/>
        <v>81.25</v>
      </c>
      <c r="CF45" s="47">
        <f t="shared" si="29"/>
        <v>81</v>
      </c>
      <c r="CG45" s="48"/>
      <c r="CH45" s="57">
        <v>8</v>
      </c>
      <c r="CI45" s="49" t="str">
        <f t="shared" si="30"/>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5" s="48"/>
      <c r="CK45" s="57">
        <v>8</v>
      </c>
      <c r="CL45" s="49" t="str">
        <f t="shared" si="3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6" spans="1:102" x14ac:dyDescent="0.25">
      <c r="A46" s="8">
        <v>36</v>
      </c>
      <c r="B46" s="8">
        <v>540</v>
      </c>
      <c r="C46" s="8" t="s">
        <v>238</v>
      </c>
      <c r="E46" s="50">
        <f t="shared" si="16"/>
        <v>80</v>
      </c>
      <c r="F46" s="8" t="str">
        <f t="shared" si="17"/>
        <v>B</v>
      </c>
      <c r="G46" s="8" t="str">
        <f t="shared" si="18"/>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6" s="50">
        <f t="shared" si="19"/>
        <v>82</v>
      </c>
      <c r="I46" s="8" t="str">
        <f t="shared" si="20"/>
        <v>B</v>
      </c>
      <c r="J46" s="8" t="str">
        <f t="shared" si="2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6" s="8"/>
      <c r="L46" s="13"/>
      <c r="M46" s="14"/>
      <c r="N46" s="44">
        <f t="shared" si="22"/>
        <v>83</v>
      </c>
      <c r="O46" s="44">
        <f t="shared" si="23"/>
        <v>70</v>
      </c>
      <c r="Q46" s="57">
        <v>90</v>
      </c>
      <c r="R46" s="57"/>
      <c r="S46" s="45">
        <v>85</v>
      </c>
      <c r="T46" s="57">
        <v>75</v>
      </c>
      <c r="U46" s="57"/>
      <c r="V46" s="59">
        <v>80</v>
      </c>
      <c r="W46" s="57">
        <v>80</v>
      </c>
      <c r="X46" s="57"/>
      <c r="Y46" s="45">
        <v>85</v>
      </c>
      <c r="Z46" s="44"/>
      <c r="AA46" s="44"/>
      <c r="AB46" s="45"/>
      <c r="AC46" s="44"/>
      <c r="AD46" s="44"/>
      <c r="AE46" s="45"/>
      <c r="AF46" s="45">
        <f t="shared" si="24"/>
        <v>83</v>
      </c>
      <c r="AG46" s="57">
        <v>76</v>
      </c>
      <c r="AH46" s="44"/>
      <c r="AI46" s="57">
        <v>85</v>
      </c>
      <c r="AJ46" s="44">
        <v>76</v>
      </c>
      <c r="AK46" s="44"/>
      <c r="AL46" s="45">
        <v>76</v>
      </c>
      <c r="AM46" s="44"/>
      <c r="AN46" s="44"/>
      <c r="AO46" s="45"/>
      <c r="AP46" s="44"/>
      <c r="AQ46" s="44"/>
      <c r="AR46" s="45"/>
      <c r="AS46" s="44"/>
      <c r="AT46" s="44"/>
      <c r="AU46" s="45"/>
      <c r="AV46" s="44">
        <v>70</v>
      </c>
      <c r="AW46" s="46">
        <f t="shared" si="25"/>
        <v>79.818181818181813</v>
      </c>
      <c r="AX46" s="47">
        <f t="shared" si="26"/>
        <v>80</v>
      </c>
      <c r="AY46" s="48"/>
      <c r="AZ46" s="57"/>
      <c r="BA46" s="57"/>
      <c r="BB46" s="45">
        <v>85</v>
      </c>
      <c r="BC46" s="57"/>
      <c r="BD46" s="57"/>
      <c r="BE46" s="59">
        <v>80</v>
      </c>
      <c r="BF46" s="57"/>
      <c r="BG46" s="57"/>
      <c r="BH46" s="57"/>
      <c r="BI46" s="57"/>
      <c r="BJ46" s="57"/>
      <c r="BK46" s="57"/>
      <c r="BL46" s="57"/>
      <c r="BM46" s="57"/>
      <c r="BN46" s="57"/>
      <c r="BO46" s="45">
        <f t="shared" si="27"/>
        <v>83</v>
      </c>
      <c r="BP46" s="44"/>
      <c r="BQ46" s="44"/>
      <c r="BR46" s="57">
        <v>85</v>
      </c>
      <c r="BS46" s="44"/>
      <c r="BT46" s="44"/>
      <c r="BU46" s="45">
        <v>76</v>
      </c>
      <c r="BV46" s="44"/>
      <c r="BW46" s="44"/>
      <c r="BX46" s="45"/>
      <c r="BY46" s="44"/>
      <c r="BZ46" s="44"/>
      <c r="CA46" s="45"/>
      <c r="CB46" s="44"/>
      <c r="CC46" s="44"/>
      <c r="CD46" s="45"/>
      <c r="CE46" s="46">
        <f t="shared" si="28"/>
        <v>81.5</v>
      </c>
      <c r="CF46" s="47">
        <f t="shared" si="29"/>
        <v>82</v>
      </c>
      <c r="CG46" s="48"/>
      <c r="CH46" s="57">
        <v>8</v>
      </c>
      <c r="CI46" s="49" t="str">
        <f t="shared" si="30"/>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6" s="48"/>
      <c r="CK46" s="57">
        <v>8</v>
      </c>
      <c r="CL46" s="49" t="str">
        <f t="shared" si="3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7" spans="1:102" x14ac:dyDescent="0.25">
      <c r="A47" s="8"/>
      <c r="B47" s="8"/>
      <c r="C47" s="8"/>
      <c r="E47" s="50" t="str">
        <f t="shared" si="16"/>
        <v/>
      </c>
      <c r="F47" s="8" t="str">
        <f t="shared" si="17"/>
        <v/>
      </c>
      <c r="G47" s="8" t="str">
        <f t="shared" si="18"/>
        <v/>
      </c>
      <c r="H47" s="50" t="str">
        <f t="shared" si="19"/>
        <v/>
      </c>
      <c r="I47" s="8" t="str">
        <f t="shared" si="20"/>
        <v/>
      </c>
      <c r="J47" s="8" t="str">
        <f t="shared" si="21"/>
        <v/>
      </c>
      <c r="K47" s="8"/>
      <c r="L47" s="13"/>
      <c r="M47" s="14"/>
      <c r="N47" s="44" t="str">
        <f t="shared" si="22"/>
        <v/>
      </c>
      <c r="O47" s="44" t="str">
        <f t="shared" si="23"/>
        <v/>
      </c>
      <c r="Q47" s="44"/>
      <c r="R47" s="44"/>
      <c r="S47" s="45"/>
      <c r="T47" s="44"/>
      <c r="U47" s="44"/>
      <c r="V47" s="45"/>
      <c r="W47" s="44"/>
      <c r="X47" s="44"/>
      <c r="Y47" s="45"/>
      <c r="Z47" s="44"/>
      <c r="AA47" s="44"/>
      <c r="AB47" s="45"/>
      <c r="AC47" s="44"/>
      <c r="AD47" s="44"/>
      <c r="AE47" s="45"/>
      <c r="AF47" s="45" t="str">
        <f t="shared" si="24"/>
        <v/>
      </c>
      <c r="AG47" s="44"/>
      <c r="AH47" s="44"/>
      <c r="AI47" s="45"/>
      <c r="AJ47" s="44"/>
      <c r="AK47" s="44"/>
      <c r="AL47" s="45"/>
      <c r="AM47" s="44"/>
      <c r="AN47" s="44"/>
      <c r="AO47" s="45"/>
      <c r="AP47" s="44"/>
      <c r="AQ47" s="44"/>
      <c r="AR47" s="45"/>
      <c r="AS47" s="44"/>
      <c r="AT47" s="44"/>
      <c r="AU47" s="45"/>
      <c r="AV47" s="44"/>
      <c r="AW47" s="46" t="str">
        <f t="shared" si="25"/>
        <v/>
      </c>
      <c r="AX47" s="47" t="str">
        <f t="shared" si="26"/>
        <v/>
      </c>
      <c r="AY47" s="48"/>
      <c r="AZ47" s="57"/>
      <c r="BA47" s="57"/>
      <c r="BB47" s="57"/>
      <c r="BC47" s="57"/>
      <c r="BD47" s="57"/>
      <c r="BE47" s="57"/>
      <c r="BF47" s="57"/>
      <c r="BG47" s="57"/>
      <c r="BH47" s="57"/>
      <c r="BI47" s="57"/>
      <c r="BJ47" s="57"/>
      <c r="BK47" s="57"/>
      <c r="BL47" s="57"/>
      <c r="BM47" s="57"/>
      <c r="BN47" s="57"/>
      <c r="BO47" s="45" t="str">
        <f t="shared" si="27"/>
        <v/>
      </c>
      <c r="BP47" s="44"/>
      <c r="BQ47" s="44"/>
      <c r="BR47" s="45"/>
      <c r="BS47" s="44"/>
      <c r="BT47" s="44"/>
      <c r="BU47" s="45"/>
      <c r="BV47" s="44"/>
      <c r="BW47" s="44"/>
      <c r="BX47" s="45"/>
      <c r="BY47" s="44"/>
      <c r="BZ47" s="44"/>
      <c r="CA47" s="45"/>
      <c r="CB47" s="44"/>
      <c r="CC47" s="44"/>
      <c r="CD47" s="45"/>
      <c r="CE47" s="46" t="str">
        <f t="shared" si="28"/>
        <v/>
      </c>
      <c r="CF47" s="47" t="str">
        <f t="shared" si="29"/>
        <v/>
      </c>
      <c r="CG47" s="48"/>
      <c r="CH47" s="57"/>
      <c r="CI47" s="49" t="str">
        <f t="shared" si="30"/>
        <v/>
      </c>
      <c r="CJ47" s="48"/>
      <c r="CK47" s="57"/>
      <c r="CL47" s="49" t="str">
        <f t="shared" si="31"/>
        <v/>
      </c>
    </row>
    <row r="48" spans="1:102" x14ac:dyDescent="0.25">
      <c r="A48" s="8"/>
      <c r="B48" s="8"/>
      <c r="C48" s="8"/>
      <c r="E48" s="50" t="str">
        <f t="shared" si="16"/>
        <v/>
      </c>
      <c r="F48" s="8" t="str">
        <f t="shared" si="17"/>
        <v/>
      </c>
      <c r="G48" s="8" t="str">
        <f t="shared" si="18"/>
        <v/>
      </c>
      <c r="H48" s="50" t="str">
        <f t="shared" si="19"/>
        <v/>
      </c>
      <c r="I48" s="8" t="str">
        <f t="shared" si="20"/>
        <v/>
      </c>
      <c r="J48" s="8" t="str">
        <f t="shared" si="21"/>
        <v/>
      </c>
      <c r="K48" s="8"/>
      <c r="L48" s="13"/>
      <c r="M48" s="14"/>
      <c r="N48" s="44" t="str">
        <f t="shared" si="22"/>
        <v/>
      </c>
      <c r="O48" s="44" t="str">
        <f t="shared" si="23"/>
        <v/>
      </c>
      <c r="Q48" s="44"/>
      <c r="R48" s="44"/>
      <c r="S48" s="45"/>
      <c r="T48" s="44"/>
      <c r="U48" s="44"/>
      <c r="V48" s="45"/>
      <c r="W48" s="44"/>
      <c r="X48" s="44"/>
      <c r="Y48" s="45"/>
      <c r="Z48" s="44"/>
      <c r="AA48" s="44"/>
      <c r="AB48" s="45"/>
      <c r="AC48" s="44"/>
      <c r="AD48" s="44"/>
      <c r="AE48" s="45"/>
      <c r="AF48" s="45" t="str">
        <f t="shared" si="24"/>
        <v/>
      </c>
      <c r="AG48" s="44"/>
      <c r="AH48" s="44"/>
      <c r="AI48" s="45"/>
      <c r="AJ48" s="44"/>
      <c r="AK48" s="44"/>
      <c r="AL48" s="45"/>
      <c r="AM48" s="44"/>
      <c r="AN48" s="44"/>
      <c r="AO48" s="45"/>
      <c r="AP48" s="44"/>
      <c r="AQ48" s="44"/>
      <c r="AR48" s="45"/>
      <c r="AS48" s="44"/>
      <c r="AT48" s="44"/>
      <c r="AU48" s="45"/>
      <c r="AV48" s="44"/>
      <c r="AW48" s="46" t="str">
        <f t="shared" si="25"/>
        <v/>
      </c>
      <c r="AX48" s="47" t="str">
        <f t="shared" si="26"/>
        <v/>
      </c>
      <c r="AY48" s="48"/>
      <c r="AZ48" s="57"/>
      <c r="BA48" s="57"/>
      <c r="BB48" s="57"/>
      <c r="BC48" s="57"/>
      <c r="BD48" s="57"/>
      <c r="BE48" s="57"/>
      <c r="BF48" s="57"/>
      <c r="BG48" s="57"/>
      <c r="BH48" s="57"/>
      <c r="BI48" s="57"/>
      <c r="BJ48" s="57"/>
      <c r="BK48" s="57"/>
      <c r="BL48" s="57"/>
      <c r="BM48" s="57"/>
      <c r="BN48" s="57"/>
      <c r="BO48" s="45" t="str">
        <f t="shared" si="27"/>
        <v/>
      </c>
      <c r="BP48" s="44"/>
      <c r="BQ48" s="44"/>
      <c r="BR48" s="45"/>
      <c r="BS48" s="44"/>
      <c r="BT48" s="44"/>
      <c r="BU48" s="45"/>
      <c r="BV48" s="44"/>
      <c r="BW48" s="44"/>
      <c r="BX48" s="45"/>
      <c r="BY48" s="44"/>
      <c r="BZ48" s="44"/>
      <c r="CA48" s="45"/>
      <c r="CB48" s="44"/>
      <c r="CC48" s="44"/>
      <c r="CD48" s="45"/>
      <c r="CE48" s="46" t="str">
        <f t="shared" si="28"/>
        <v/>
      </c>
      <c r="CF48" s="47" t="str">
        <f t="shared" si="29"/>
        <v/>
      </c>
      <c r="CG48" s="48"/>
      <c r="CH48" s="57"/>
      <c r="CI48" s="49" t="str">
        <f t="shared" si="30"/>
        <v/>
      </c>
      <c r="CJ48" s="48"/>
      <c r="CK48" s="57"/>
      <c r="CL48" s="49" t="str">
        <f t="shared" si="31"/>
        <v/>
      </c>
    </row>
    <row r="49" spans="1:90" x14ac:dyDescent="0.25">
      <c r="A49" s="8"/>
      <c r="B49" s="8"/>
      <c r="C49" s="8"/>
      <c r="E49" s="50" t="str">
        <f t="shared" si="16"/>
        <v/>
      </c>
      <c r="F49" s="8" t="str">
        <f t="shared" si="17"/>
        <v/>
      </c>
      <c r="G49" s="8" t="str">
        <f t="shared" si="18"/>
        <v/>
      </c>
      <c r="H49" s="50" t="str">
        <f t="shared" si="19"/>
        <v/>
      </c>
      <c r="I49" s="8" t="str">
        <f t="shared" si="20"/>
        <v/>
      </c>
      <c r="J49" s="8" t="str">
        <f t="shared" si="21"/>
        <v/>
      </c>
      <c r="K49" s="8"/>
      <c r="L49" s="13"/>
      <c r="M49" s="14"/>
      <c r="N49" s="44" t="str">
        <f t="shared" si="22"/>
        <v/>
      </c>
      <c r="O49" s="44" t="str">
        <f t="shared" si="23"/>
        <v/>
      </c>
      <c r="Q49" s="44"/>
      <c r="R49" s="44"/>
      <c r="S49" s="45"/>
      <c r="T49" s="44"/>
      <c r="U49" s="44"/>
      <c r="V49" s="45"/>
      <c r="W49" s="44"/>
      <c r="X49" s="44"/>
      <c r="Y49" s="45"/>
      <c r="Z49" s="44"/>
      <c r="AA49" s="44"/>
      <c r="AB49" s="45"/>
      <c r="AC49" s="44"/>
      <c r="AD49" s="44"/>
      <c r="AE49" s="45"/>
      <c r="AF49" s="45" t="str">
        <f t="shared" si="24"/>
        <v/>
      </c>
      <c r="AG49" s="44"/>
      <c r="AH49" s="44"/>
      <c r="AI49" s="45"/>
      <c r="AJ49" s="44"/>
      <c r="AK49" s="44"/>
      <c r="AL49" s="45"/>
      <c r="AM49" s="44"/>
      <c r="AN49" s="44"/>
      <c r="AO49" s="45"/>
      <c r="AP49" s="44"/>
      <c r="AQ49" s="44"/>
      <c r="AR49" s="45"/>
      <c r="AS49" s="44"/>
      <c r="AT49" s="44"/>
      <c r="AU49" s="45"/>
      <c r="AV49" s="44"/>
      <c r="AW49" s="46" t="str">
        <f t="shared" si="25"/>
        <v/>
      </c>
      <c r="AX49" s="47" t="str">
        <f t="shared" si="26"/>
        <v/>
      </c>
      <c r="AY49" s="48"/>
      <c r="AZ49" s="57"/>
      <c r="BA49" s="57"/>
      <c r="BB49" s="57"/>
      <c r="BC49" s="57"/>
      <c r="BD49" s="57"/>
      <c r="BE49" s="57"/>
      <c r="BF49" s="57"/>
      <c r="BG49" s="57"/>
      <c r="BH49" s="57"/>
      <c r="BI49" s="57"/>
      <c r="BJ49" s="57"/>
      <c r="BK49" s="57"/>
      <c r="BL49" s="57"/>
      <c r="BM49" s="57"/>
      <c r="BN49" s="57"/>
      <c r="BO49" s="45" t="str">
        <f t="shared" si="27"/>
        <v/>
      </c>
      <c r="BP49" s="44"/>
      <c r="BQ49" s="44"/>
      <c r="BR49" s="45"/>
      <c r="BS49" s="44"/>
      <c r="BT49" s="44"/>
      <c r="BU49" s="45"/>
      <c r="BV49" s="44"/>
      <c r="BW49" s="44"/>
      <c r="BX49" s="45"/>
      <c r="BY49" s="44"/>
      <c r="BZ49" s="44"/>
      <c r="CA49" s="45"/>
      <c r="CB49" s="44"/>
      <c r="CC49" s="44"/>
      <c r="CD49" s="45"/>
      <c r="CE49" s="46" t="str">
        <f t="shared" si="28"/>
        <v/>
      </c>
      <c r="CF49" s="47" t="str">
        <f t="shared" si="29"/>
        <v/>
      </c>
      <c r="CG49" s="48"/>
      <c r="CH49" s="57"/>
      <c r="CI49" s="49" t="str">
        <f t="shared" si="30"/>
        <v/>
      </c>
      <c r="CJ49" s="48"/>
      <c r="CK49" s="57"/>
      <c r="CL49" s="49" t="str">
        <f t="shared" si="31"/>
        <v/>
      </c>
    </row>
    <row r="50" spans="1:90" x14ac:dyDescent="0.25">
      <c r="A50" s="8"/>
      <c r="B50" s="8"/>
      <c r="C50" s="8"/>
      <c r="E50" s="50" t="str">
        <f t="shared" si="16"/>
        <v/>
      </c>
      <c r="F50" s="8" t="str">
        <f t="shared" si="17"/>
        <v/>
      </c>
      <c r="G50" s="8" t="str">
        <f t="shared" si="18"/>
        <v/>
      </c>
      <c r="H50" s="50" t="str">
        <f t="shared" si="19"/>
        <v/>
      </c>
      <c r="I50" s="8" t="str">
        <f t="shared" si="20"/>
        <v/>
      </c>
      <c r="J50" s="8" t="str">
        <f t="shared" si="21"/>
        <v/>
      </c>
      <c r="K50" s="8"/>
      <c r="L50" s="13"/>
      <c r="M50" s="14"/>
      <c r="N50" s="44" t="str">
        <f t="shared" si="22"/>
        <v/>
      </c>
      <c r="O50" s="44" t="str">
        <f t="shared" si="23"/>
        <v/>
      </c>
      <c r="Q50" s="44"/>
      <c r="R50" s="44"/>
      <c r="S50" s="45"/>
      <c r="T50" s="44"/>
      <c r="U50" s="44"/>
      <c r="V50" s="45"/>
      <c r="W50" s="44"/>
      <c r="X50" s="44"/>
      <c r="Y50" s="45"/>
      <c r="Z50" s="44"/>
      <c r="AA50" s="44"/>
      <c r="AB50" s="45"/>
      <c r="AC50" s="44"/>
      <c r="AD50" s="44"/>
      <c r="AE50" s="45"/>
      <c r="AF50" s="45" t="str">
        <f t="shared" si="24"/>
        <v/>
      </c>
      <c r="AG50" s="44"/>
      <c r="AH50" s="44"/>
      <c r="AI50" s="45"/>
      <c r="AJ50" s="44"/>
      <c r="AK50" s="44"/>
      <c r="AL50" s="45"/>
      <c r="AM50" s="44"/>
      <c r="AN50" s="44"/>
      <c r="AO50" s="45"/>
      <c r="AP50" s="44"/>
      <c r="AQ50" s="44"/>
      <c r="AR50" s="45"/>
      <c r="AS50" s="44"/>
      <c r="AT50" s="44"/>
      <c r="AU50" s="45"/>
      <c r="AV50" s="44"/>
      <c r="AW50" s="46" t="str">
        <f t="shared" si="25"/>
        <v/>
      </c>
      <c r="AX50" s="47" t="str">
        <f t="shared" si="26"/>
        <v/>
      </c>
      <c r="AY50" s="48"/>
      <c r="AZ50" s="57"/>
      <c r="BA50" s="57"/>
      <c r="BB50" s="57"/>
      <c r="BC50" s="57"/>
      <c r="BD50" s="57"/>
      <c r="BE50" s="57"/>
      <c r="BF50" s="57"/>
      <c r="BG50" s="57"/>
      <c r="BH50" s="57"/>
      <c r="BI50" s="57"/>
      <c r="BJ50" s="57"/>
      <c r="BK50" s="57"/>
      <c r="BL50" s="57"/>
      <c r="BM50" s="57"/>
      <c r="BN50" s="57"/>
      <c r="BO50" s="45" t="str">
        <f t="shared" si="27"/>
        <v/>
      </c>
      <c r="BP50" s="44"/>
      <c r="BQ50" s="44"/>
      <c r="BR50" s="45"/>
      <c r="BS50" s="44"/>
      <c r="BT50" s="44"/>
      <c r="BU50" s="45"/>
      <c r="BV50" s="44"/>
      <c r="BW50" s="44"/>
      <c r="BX50" s="45"/>
      <c r="BY50" s="44"/>
      <c r="BZ50" s="44"/>
      <c r="CA50" s="45"/>
      <c r="CB50" s="44"/>
      <c r="CC50" s="44"/>
      <c r="CD50" s="45"/>
      <c r="CE50" s="46" t="str">
        <f t="shared" si="28"/>
        <v/>
      </c>
      <c r="CF50" s="47" t="str">
        <f t="shared" si="29"/>
        <v/>
      </c>
      <c r="CG50" s="48"/>
      <c r="CH50" s="57"/>
      <c r="CI50" s="49" t="str">
        <f t="shared" si="30"/>
        <v/>
      </c>
      <c r="CJ50" s="48"/>
      <c r="CK50" s="57"/>
      <c r="CL50" s="49" t="str">
        <f t="shared" si="31"/>
        <v/>
      </c>
    </row>
    <row r="51" spans="1:90" x14ac:dyDescent="0.25">
      <c r="A51" s="8"/>
      <c r="B51" s="8"/>
      <c r="C51" s="8"/>
      <c r="E51" s="50" t="str">
        <f t="shared" si="16"/>
        <v/>
      </c>
      <c r="F51" s="8" t="str">
        <f t="shared" si="17"/>
        <v/>
      </c>
      <c r="G51" s="8" t="str">
        <f t="shared" si="18"/>
        <v/>
      </c>
      <c r="H51" s="50" t="str">
        <f t="shared" si="19"/>
        <v/>
      </c>
      <c r="I51" s="8" t="str">
        <f t="shared" si="20"/>
        <v/>
      </c>
      <c r="J51" s="8" t="str">
        <f t="shared" si="21"/>
        <v/>
      </c>
      <c r="K51" s="8"/>
      <c r="L51" s="13"/>
      <c r="M51" s="14"/>
      <c r="N51" s="44" t="str">
        <f t="shared" si="22"/>
        <v/>
      </c>
      <c r="O51" s="44" t="str">
        <f t="shared" si="23"/>
        <v/>
      </c>
      <c r="Q51" s="44"/>
      <c r="R51" s="44"/>
      <c r="S51" s="45"/>
      <c r="T51" s="44"/>
      <c r="U51" s="44"/>
      <c r="V51" s="45"/>
      <c r="W51" s="44"/>
      <c r="X51" s="44"/>
      <c r="Y51" s="45"/>
      <c r="Z51" s="44"/>
      <c r="AA51" s="44"/>
      <c r="AB51" s="45"/>
      <c r="AC51" s="44"/>
      <c r="AD51" s="44"/>
      <c r="AE51" s="45"/>
      <c r="AF51" s="45" t="str">
        <f t="shared" si="24"/>
        <v/>
      </c>
      <c r="AG51" s="44"/>
      <c r="AH51" s="44"/>
      <c r="AI51" s="45"/>
      <c r="AJ51" s="44"/>
      <c r="AK51" s="44"/>
      <c r="AL51" s="45"/>
      <c r="AM51" s="44"/>
      <c r="AN51" s="44"/>
      <c r="AO51" s="45"/>
      <c r="AP51" s="44"/>
      <c r="AQ51" s="44"/>
      <c r="AR51" s="45"/>
      <c r="AS51" s="44"/>
      <c r="AT51" s="44"/>
      <c r="AU51" s="45"/>
      <c r="AV51" s="44"/>
      <c r="AW51" s="46" t="str">
        <f t="shared" si="25"/>
        <v/>
      </c>
      <c r="AX51" s="47" t="str">
        <f t="shared" si="26"/>
        <v/>
      </c>
      <c r="AY51" s="48"/>
      <c r="AZ51" s="57"/>
      <c r="BA51" s="57"/>
      <c r="BB51" s="57"/>
      <c r="BC51" s="57"/>
      <c r="BD51" s="57"/>
      <c r="BE51" s="57"/>
      <c r="BF51" s="57"/>
      <c r="BG51" s="57"/>
      <c r="BH51" s="57"/>
      <c r="BI51" s="57"/>
      <c r="BJ51" s="57"/>
      <c r="BK51" s="57"/>
      <c r="BL51" s="57"/>
      <c r="BM51" s="57"/>
      <c r="BN51" s="57"/>
      <c r="BO51" s="45" t="str">
        <f t="shared" si="27"/>
        <v/>
      </c>
      <c r="BP51" s="44"/>
      <c r="BQ51" s="44"/>
      <c r="BR51" s="45"/>
      <c r="BS51" s="44"/>
      <c r="BT51" s="44"/>
      <c r="BU51" s="45"/>
      <c r="BV51" s="44"/>
      <c r="BW51" s="44"/>
      <c r="BX51" s="45"/>
      <c r="BY51" s="44"/>
      <c r="BZ51" s="44"/>
      <c r="CA51" s="45"/>
      <c r="CB51" s="44"/>
      <c r="CC51" s="44"/>
      <c r="CD51" s="45"/>
      <c r="CE51" s="46" t="str">
        <f t="shared" si="28"/>
        <v/>
      </c>
      <c r="CF51" s="47" t="str">
        <f t="shared" si="29"/>
        <v/>
      </c>
      <c r="CG51" s="48"/>
      <c r="CH51" s="57"/>
      <c r="CI51" s="49" t="str">
        <f t="shared" si="30"/>
        <v/>
      </c>
      <c r="CJ51" s="48"/>
      <c r="CK51" s="57"/>
      <c r="CL51" s="49" t="str">
        <f t="shared" si="31"/>
        <v/>
      </c>
    </row>
    <row r="52" spans="1:90" x14ac:dyDescent="0.25">
      <c r="A52" s="8"/>
      <c r="B52" s="8"/>
      <c r="C52" s="8"/>
      <c r="E52" s="50" t="str">
        <f t="shared" si="16"/>
        <v/>
      </c>
      <c r="F52" s="8" t="str">
        <f t="shared" si="17"/>
        <v/>
      </c>
      <c r="G52" s="8" t="str">
        <f t="shared" si="18"/>
        <v/>
      </c>
      <c r="H52" s="50" t="str">
        <f t="shared" si="19"/>
        <v/>
      </c>
      <c r="I52" s="8" t="str">
        <f t="shared" si="20"/>
        <v/>
      </c>
      <c r="J52" s="8" t="str">
        <f t="shared" si="21"/>
        <v/>
      </c>
      <c r="K52" s="8"/>
      <c r="L52" s="13"/>
      <c r="M52" s="14"/>
      <c r="N52" s="44" t="str">
        <f t="shared" si="22"/>
        <v/>
      </c>
      <c r="O52" s="44" t="str">
        <f t="shared" si="23"/>
        <v/>
      </c>
      <c r="Q52" s="44"/>
      <c r="R52" s="44"/>
      <c r="S52" s="45"/>
      <c r="T52" s="44"/>
      <c r="U52" s="44"/>
      <c r="V52" s="45"/>
      <c r="W52" s="44"/>
      <c r="X52" s="44"/>
      <c r="Y52" s="45"/>
      <c r="Z52" s="44"/>
      <c r="AA52" s="44"/>
      <c r="AB52" s="45"/>
      <c r="AC52" s="44"/>
      <c r="AD52" s="44"/>
      <c r="AE52" s="45"/>
      <c r="AF52" s="45" t="str">
        <f t="shared" si="24"/>
        <v/>
      </c>
      <c r="AG52" s="44"/>
      <c r="AH52" s="44"/>
      <c r="AI52" s="45"/>
      <c r="AJ52" s="44"/>
      <c r="AK52" s="44"/>
      <c r="AL52" s="45"/>
      <c r="AM52" s="44"/>
      <c r="AN52" s="44"/>
      <c r="AO52" s="45"/>
      <c r="AP52" s="44"/>
      <c r="AQ52" s="44"/>
      <c r="AR52" s="45"/>
      <c r="AS52" s="44"/>
      <c r="AT52" s="44"/>
      <c r="AU52" s="45"/>
      <c r="AV52" s="44"/>
      <c r="AW52" s="46" t="str">
        <f t="shared" si="25"/>
        <v/>
      </c>
      <c r="AX52" s="47" t="str">
        <f t="shared" si="26"/>
        <v/>
      </c>
      <c r="AY52" s="48"/>
      <c r="AZ52" s="57"/>
      <c r="BA52" s="57"/>
      <c r="BB52" s="57"/>
      <c r="BC52" s="57"/>
      <c r="BD52" s="57"/>
      <c r="BE52" s="57"/>
      <c r="BF52" s="57"/>
      <c r="BG52" s="57"/>
      <c r="BH52" s="57"/>
      <c r="BI52" s="57"/>
      <c r="BJ52" s="57"/>
      <c r="BK52" s="57"/>
      <c r="BL52" s="57"/>
      <c r="BM52" s="57"/>
      <c r="BN52" s="57"/>
      <c r="BO52" s="45" t="str">
        <f t="shared" si="27"/>
        <v/>
      </c>
      <c r="BP52" s="44"/>
      <c r="BQ52" s="44"/>
      <c r="BR52" s="45"/>
      <c r="BS52" s="44"/>
      <c r="BT52" s="44"/>
      <c r="BU52" s="45"/>
      <c r="BV52" s="44"/>
      <c r="BW52" s="44"/>
      <c r="BX52" s="45"/>
      <c r="BY52" s="44"/>
      <c r="BZ52" s="44"/>
      <c r="CA52" s="45"/>
      <c r="CB52" s="44"/>
      <c r="CC52" s="44"/>
      <c r="CD52" s="45"/>
      <c r="CE52" s="46" t="str">
        <f t="shared" si="28"/>
        <v/>
      </c>
      <c r="CF52" s="47" t="str">
        <f t="shared" si="29"/>
        <v/>
      </c>
      <c r="CG52" s="48"/>
      <c r="CH52" s="57"/>
      <c r="CI52" s="49" t="str">
        <f t="shared" si="30"/>
        <v/>
      </c>
      <c r="CJ52" s="48"/>
      <c r="CK52" s="57"/>
      <c r="CL52" s="49" t="str">
        <f t="shared" si="31"/>
        <v/>
      </c>
    </row>
    <row r="53" spans="1:90" x14ac:dyDescent="0.25">
      <c r="A53" s="8"/>
      <c r="B53" s="8"/>
      <c r="C53" s="8"/>
      <c r="E53" s="50" t="str">
        <f t="shared" si="16"/>
        <v/>
      </c>
      <c r="F53" s="8" t="str">
        <f t="shared" si="17"/>
        <v/>
      </c>
      <c r="G53" s="8" t="str">
        <f t="shared" si="18"/>
        <v/>
      </c>
      <c r="H53" s="50" t="str">
        <f t="shared" si="19"/>
        <v/>
      </c>
      <c r="I53" s="8" t="str">
        <f t="shared" si="20"/>
        <v/>
      </c>
      <c r="J53" s="8" t="str">
        <f t="shared" si="21"/>
        <v/>
      </c>
      <c r="K53" s="8"/>
      <c r="L53" s="13"/>
      <c r="M53" s="14"/>
      <c r="N53" s="44" t="str">
        <f t="shared" si="22"/>
        <v/>
      </c>
      <c r="O53" s="44" t="str">
        <f t="shared" si="23"/>
        <v/>
      </c>
      <c r="Q53" s="44"/>
      <c r="R53" s="44"/>
      <c r="S53" s="45"/>
      <c r="T53" s="44"/>
      <c r="U53" s="44"/>
      <c r="V53" s="45"/>
      <c r="W53" s="44"/>
      <c r="X53" s="44"/>
      <c r="Y53" s="45"/>
      <c r="Z53" s="44"/>
      <c r="AA53" s="44"/>
      <c r="AB53" s="45"/>
      <c r="AC53" s="44"/>
      <c r="AD53" s="44"/>
      <c r="AE53" s="45"/>
      <c r="AF53" s="45" t="str">
        <f t="shared" si="24"/>
        <v/>
      </c>
      <c r="AG53" s="44"/>
      <c r="AH53" s="44"/>
      <c r="AI53" s="45"/>
      <c r="AJ53" s="44"/>
      <c r="AK53" s="44"/>
      <c r="AL53" s="45"/>
      <c r="AM53" s="44"/>
      <c r="AN53" s="44"/>
      <c r="AO53" s="45"/>
      <c r="AP53" s="44"/>
      <c r="AQ53" s="44"/>
      <c r="AR53" s="45"/>
      <c r="AS53" s="44"/>
      <c r="AT53" s="44"/>
      <c r="AU53" s="45"/>
      <c r="AV53" s="44"/>
      <c r="AW53" s="46" t="str">
        <f t="shared" si="25"/>
        <v/>
      </c>
      <c r="AX53" s="47" t="str">
        <f t="shared" si="26"/>
        <v/>
      </c>
      <c r="AY53" s="48"/>
      <c r="AZ53" s="57"/>
      <c r="BA53" s="57"/>
      <c r="BB53" s="57"/>
      <c r="BC53" s="57"/>
      <c r="BD53" s="57"/>
      <c r="BE53" s="57"/>
      <c r="BF53" s="57"/>
      <c r="BG53" s="57"/>
      <c r="BH53" s="57"/>
      <c r="BI53" s="57"/>
      <c r="BJ53" s="57"/>
      <c r="BK53" s="57"/>
      <c r="BL53" s="57"/>
      <c r="BM53" s="57"/>
      <c r="BN53" s="57"/>
      <c r="BO53" s="45" t="str">
        <f t="shared" si="27"/>
        <v/>
      </c>
      <c r="BP53" s="44"/>
      <c r="BQ53" s="44"/>
      <c r="BR53" s="45"/>
      <c r="BS53" s="44"/>
      <c r="BT53" s="44"/>
      <c r="BU53" s="45"/>
      <c r="BV53" s="44"/>
      <c r="BW53" s="44"/>
      <c r="BX53" s="45"/>
      <c r="BY53" s="44"/>
      <c r="BZ53" s="44"/>
      <c r="CA53" s="45"/>
      <c r="CB53" s="44"/>
      <c r="CC53" s="44"/>
      <c r="CD53" s="45"/>
      <c r="CE53" s="46" t="str">
        <f t="shared" si="28"/>
        <v/>
      </c>
      <c r="CF53" s="47" t="str">
        <f t="shared" si="29"/>
        <v/>
      </c>
      <c r="CG53" s="48"/>
      <c r="CH53" s="57"/>
      <c r="CI53" s="49" t="str">
        <f t="shared" si="30"/>
        <v/>
      </c>
      <c r="CJ53" s="48"/>
      <c r="CK53" s="57"/>
      <c r="CL53" s="49" t="str">
        <f t="shared" si="31"/>
        <v/>
      </c>
    </row>
    <row r="54" spans="1:90" x14ac:dyDescent="0.25">
      <c r="A54" s="8"/>
      <c r="B54" s="8"/>
      <c r="C54" s="8"/>
      <c r="E54" s="50" t="str">
        <f t="shared" si="16"/>
        <v/>
      </c>
      <c r="F54" s="8" t="str">
        <f t="shared" si="17"/>
        <v/>
      </c>
      <c r="G54" s="8" t="str">
        <f t="shared" si="18"/>
        <v/>
      </c>
      <c r="H54" s="50" t="str">
        <f t="shared" si="19"/>
        <v/>
      </c>
      <c r="I54" s="8" t="str">
        <f t="shared" si="20"/>
        <v/>
      </c>
      <c r="J54" s="8" t="str">
        <f t="shared" si="21"/>
        <v/>
      </c>
      <c r="K54" s="8"/>
      <c r="L54" s="13"/>
      <c r="M54" s="14"/>
      <c r="N54" s="44" t="str">
        <f t="shared" si="22"/>
        <v/>
      </c>
      <c r="O54" s="44" t="str">
        <f t="shared" si="23"/>
        <v/>
      </c>
      <c r="Q54" s="44"/>
      <c r="R54" s="44"/>
      <c r="S54" s="45"/>
      <c r="T54" s="44"/>
      <c r="U54" s="44"/>
      <c r="V54" s="45"/>
      <c r="W54" s="44"/>
      <c r="X54" s="44"/>
      <c r="Y54" s="45"/>
      <c r="Z54" s="44"/>
      <c r="AA54" s="44"/>
      <c r="AB54" s="45"/>
      <c r="AC54" s="44"/>
      <c r="AD54" s="44"/>
      <c r="AE54" s="45"/>
      <c r="AF54" s="45" t="str">
        <f t="shared" si="24"/>
        <v/>
      </c>
      <c r="AG54" s="44"/>
      <c r="AH54" s="44"/>
      <c r="AI54" s="45"/>
      <c r="AJ54" s="44"/>
      <c r="AK54" s="44"/>
      <c r="AL54" s="45"/>
      <c r="AM54" s="44"/>
      <c r="AN54" s="44"/>
      <c r="AO54" s="45"/>
      <c r="AP54" s="44"/>
      <c r="AQ54" s="44"/>
      <c r="AR54" s="45"/>
      <c r="AS54" s="44"/>
      <c r="AT54" s="44"/>
      <c r="AU54" s="45"/>
      <c r="AV54" s="44"/>
      <c r="AW54" s="46" t="str">
        <f t="shared" si="25"/>
        <v/>
      </c>
      <c r="AX54" s="47" t="str">
        <f t="shared" si="26"/>
        <v/>
      </c>
      <c r="AY54" s="48"/>
      <c r="AZ54" s="57"/>
      <c r="BA54" s="57"/>
      <c r="BB54" s="57"/>
      <c r="BC54" s="57"/>
      <c r="BD54" s="57"/>
      <c r="BE54" s="57"/>
      <c r="BF54" s="57"/>
      <c r="BG54" s="57"/>
      <c r="BH54" s="57"/>
      <c r="BI54" s="57"/>
      <c r="BJ54" s="57"/>
      <c r="BK54" s="57"/>
      <c r="BL54" s="57"/>
      <c r="BM54" s="57"/>
      <c r="BN54" s="57"/>
      <c r="BO54" s="45" t="str">
        <f t="shared" si="27"/>
        <v/>
      </c>
      <c r="BP54" s="44"/>
      <c r="BQ54" s="44"/>
      <c r="BR54" s="45"/>
      <c r="BS54" s="44"/>
      <c r="BT54" s="44"/>
      <c r="BU54" s="45"/>
      <c r="BV54" s="44"/>
      <c r="BW54" s="44"/>
      <c r="BX54" s="45"/>
      <c r="BY54" s="44"/>
      <c r="BZ54" s="44"/>
      <c r="CA54" s="45"/>
      <c r="CB54" s="44"/>
      <c r="CC54" s="44"/>
      <c r="CD54" s="45"/>
      <c r="CE54" s="46" t="str">
        <f t="shared" si="28"/>
        <v/>
      </c>
      <c r="CF54" s="47" t="str">
        <f t="shared" si="29"/>
        <v/>
      </c>
      <c r="CG54" s="48"/>
      <c r="CH54" s="57"/>
      <c r="CI54" s="49" t="str">
        <f t="shared" si="30"/>
        <v/>
      </c>
      <c r="CJ54" s="48"/>
      <c r="CK54" s="57"/>
      <c r="CL54" s="49" t="str">
        <f t="shared" si="31"/>
        <v/>
      </c>
    </row>
    <row r="55" spans="1:90" x14ac:dyDescent="0.25">
      <c r="A55" s="8"/>
      <c r="B55" s="8"/>
      <c r="C55" s="8"/>
      <c r="E55" s="50" t="str">
        <f t="shared" si="16"/>
        <v/>
      </c>
      <c r="F55" s="8" t="str">
        <f t="shared" si="17"/>
        <v/>
      </c>
      <c r="G55" s="8" t="str">
        <f t="shared" si="18"/>
        <v/>
      </c>
      <c r="H55" s="50" t="str">
        <f t="shared" si="19"/>
        <v/>
      </c>
      <c r="I55" s="8" t="str">
        <f t="shared" si="20"/>
        <v/>
      </c>
      <c r="J55" s="8" t="str">
        <f t="shared" si="21"/>
        <v/>
      </c>
      <c r="K55" s="8"/>
      <c r="L55" s="13"/>
      <c r="M55" s="14"/>
      <c r="N55" s="44" t="str">
        <f t="shared" si="22"/>
        <v/>
      </c>
      <c r="O55" s="44" t="str">
        <f t="shared" si="23"/>
        <v/>
      </c>
      <c r="Q55" s="44"/>
      <c r="R55" s="44"/>
      <c r="S55" s="45"/>
      <c r="T55" s="44"/>
      <c r="U55" s="44"/>
      <c r="V55" s="45"/>
      <c r="W55" s="44"/>
      <c r="X55" s="44"/>
      <c r="Y55" s="45"/>
      <c r="Z55" s="44"/>
      <c r="AA55" s="44"/>
      <c r="AB55" s="45"/>
      <c r="AC55" s="44"/>
      <c r="AD55" s="44"/>
      <c r="AE55" s="45"/>
      <c r="AF55" s="45" t="str">
        <f t="shared" si="24"/>
        <v/>
      </c>
      <c r="AG55" s="44"/>
      <c r="AH55" s="44"/>
      <c r="AI55" s="45"/>
      <c r="AJ55" s="44"/>
      <c r="AK55" s="44"/>
      <c r="AL55" s="45"/>
      <c r="AM55" s="44"/>
      <c r="AN55" s="44"/>
      <c r="AO55" s="45"/>
      <c r="AP55" s="44"/>
      <c r="AQ55" s="44"/>
      <c r="AR55" s="45"/>
      <c r="AS55" s="44"/>
      <c r="AT55" s="44"/>
      <c r="AU55" s="45"/>
      <c r="AV55" s="44"/>
      <c r="AW55" s="46" t="str">
        <f t="shared" si="25"/>
        <v/>
      </c>
      <c r="AX55" s="47" t="str">
        <f t="shared" si="26"/>
        <v/>
      </c>
      <c r="AY55" s="48"/>
      <c r="AZ55" s="57"/>
      <c r="BA55" s="57"/>
      <c r="BB55" s="57"/>
      <c r="BC55" s="57"/>
      <c r="BD55" s="57"/>
      <c r="BE55" s="57"/>
      <c r="BF55" s="57"/>
      <c r="BG55" s="57"/>
      <c r="BH55" s="57"/>
      <c r="BI55" s="57"/>
      <c r="BJ55" s="57"/>
      <c r="BK55" s="57"/>
      <c r="BL55" s="57"/>
      <c r="BM55" s="57"/>
      <c r="BN55" s="57"/>
      <c r="BO55" s="45" t="str">
        <f t="shared" si="27"/>
        <v/>
      </c>
      <c r="BP55" s="44"/>
      <c r="BQ55" s="44"/>
      <c r="BR55" s="45"/>
      <c r="BS55" s="44"/>
      <c r="BT55" s="44"/>
      <c r="BU55" s="45"/>
      <c r="BV55" s="44"/>
      <c r="BW55" s="44"/>
      <c r="BX55" s="45"/>
      <c r="BY55" s="44"/>
      <c r="BZ55" s="44"/>
      <c r="CA55" s="45"/>
      <c r="CB55" s="44"/>
      <c r="CC55" s="44"/>
      <c r="CD55" s="45"/>
      <c r="CE55" s="46" t="str">
        <f t="shared" si="28"/>
        <v/>
      </c>
      <c r="CF55" s="47" t="str">
        <f t="shared" si="29"/>
        <v/>
      </c>
      <c r="CG55" s="48"/>
      <c r="CH55" s="57"/>
      <c r="CI55" s="49" t="str">
        <f t="shared" si="30"/>
        <v/>
      </c>
      <c r="CJ55" s="48"/>
      <c r="CK55" s="57"/>
      <c r="CL55" s="49" t="str">
        <f t="shared" si="31"/>
        <v/>
      </c>
    </row>
    <row r="56" spans="1:90" x14ac:dyDescent="0.25">
      <c r="A56" s="8"/>
      <c r="B56" s="8"/>
      <c r="C56" s="8"/>
      <c r="E56" s="50" t="str">
        <f t="shared" si="16"/>
        <v/>
      </c>
      <c r="F56" s="8" t="str">
        <f t="shared" si="17"/>
        <v/>
      </c>
      <c r="G56" s="8" t="str">
        <f t="shared" si="18"/>
        <v/>
      </c>
      <c r="H56" s="50" t="str">
        <f t="shared" si="19"/>
        <v/>
      </c>
      <c r="I56" s="8" t="str">
        <f t="shared" si="20"/>
        <v/>
      </c>
      <c r="J56" s="8" t="str">
        <f t="shared" si="21"/>
        <v/>
      </c>
      <c r="K56" s="8"/>
      <c r="L56" s="13"/>
      <c r="M56" s="14"/>
      <c r="N56" s="44" t="str">
        <f t="shared" si="22"/>
        <v/>
      </c>
      <c r="O56" s="44" t="str">
        <f t="shared" si="23"/>
        <v/>
      </c>
      <c r="Q56" s="44"/>
      <c r="R56" s="44"/>
      <c r="S56" s="45"/>
      <c r="T56" s="44"/>
      <c r="U56" s="44"/>
      <c r="V56" s="45"/>
      <c r="W56" s="44"/>
      <c r="X56" s="44"/>
      <c r="Y56" s="45"/>
      <c r="Z56" s="44"/>
      <c r="AA56" s="44"/>
      <c r="AB56" s="45"/>
      <c r="AC56" s="44"/>
      <c r="AD56" s="44"/>
      <c r="AE56" s="45"/>
      <c r="AF56" s="45" t="str">
        <f t="shared" si="24"/>
        <v/>
      </c>
      <c r="AG56" s="44"/>
      <c r="AH56" s="44"/>
      <c r="AI56" s="45"/>
      <c r="AJ56" s="44"/>
      <c r="AK56" s="44"/>
      <c r="AL56" s="45"/>
      <c r="AM56" s="44"/>
      <c r="AN56" s="44"/>
      <c r="AO56" s="45"/>
      <c r="AP56" s="44"/>
      <c r="AQ56" s="44"/>
      <c r="AR56" s="45"/>
      <c r="AS56" s="44"/>
      <c r="AT56" s="44"/>
      <c r="AU56" s="45"/>
      <c r="AV56" s="44"/>
      <c r="AW56" s="46" t="str">
        <f t="shared" si="25"/>
        <v/>
      </c>
      <c r="AX56" s="47" t="str">
        <f t="shared" si="26"/>
        <v/>
      </c>
      <c r="AY56" s="48"/>
      <c r="AZ56" s="57"/>
      <c r="BA56" s="57"/>
      <c r="BB56" s="57"/>
      <c r="BC56" s="57"/>
      <c r="BD56" s="57"/>
      <c r="BE56" s="57"/>
      <c r="BF56" s="57"/>
      <c r="BG56" s="57"/>
      <c r="BH56" s="57"/>
      <c r="BI56" s="57"/>
      <c r="BJ56" s="57"/>
      <c r="BK56" s="57"/>
      <c r="BL56" s="57"/>
      <c r="BM56" s="57"/>
      <c r="BN56" s="57"/>
      <c r="BO56" s="45" t="str">
        <f t="shared" si="27"/>
        <v/>
      </c>
      <c r="BP56" s="44"/>
      <c r="BQ56" s="44"/>
      <c r="BR56" s="45"/>
      <c r="BS56" s="44"/>
      <c r="BT56" s="44"/>
      <c r="BU56" s="45"/>
      <c r="BV56" s="44"/>
      <c r="BW56" s="44"/>
      <c r="BX56" s="45"/>
      <c r="BY56" s="44"/>
      <c r="BZ56" s="44"/>
      <c r="CA56" s="45"/>
      <c r="CB56" s="44"/>
      <c r="CC56" s="44"/>
      <c r="CD56" s="45"/>
      <c r="CE56" s="46" t="str">
        <f t="shared" si="28"/>
        <v/>
      </c>
      <c r="CF56" s="47" t="str">
        <f t="shared" si="29"/>
        <v/>
      </c>
      <c r="CG56" s="48"/>
      <c r="CH56" s="57"/>
      <c r="CI56" s="49" t="str">
        <f t="shared" si="30"/>
        <v/>
      </c>
      <c r="CJ56" s="48"/>
      <c r="CK56" s="57"/>
      <c r="CL56" s="49" t="str">
        <f t="shared" si="31"/>
        <v/>
      </c>
    </row>
    <row r="57" spans="1:90" x14ac:dyDescent="0.25">
      <c r="A57" s="8"/>
      <c r="B57" s="8"/>
      <c r="C57" s="8"/>
      <c r="E57" s="50" t="str">
        <f t="shared" si="16"/>
        <v/>
      </c>
      <c r="F57" s="8" t="str">
        <f t="shared" si="17"/>
        <v/>
      </c>
      <c r="G57" s="8" t="str">
        <f t="shared" si="18"/>
        <v/>
      </c>
      <c r="H57" s="50" t="str">
        <f t="shared" si="19"/>
        <v/>
      </c>
      <c r="I57" s="8" t="str">
        <f t="shared" si="20"/>
        <v/>
      </c>
      <c r="J57" s="8" t="str">
        <f t="shared" si="21"/>
        <v/>
      </c>
      <c r="K57" s="8"/>
      <c r="L57" s="13"/>
      <c r="M57" s="14"/>
      <c r="N57" s="44" t="str">
        <f t="shared" si="22"/>
        <v/>
      </c>
      <c r="O57" s="44" t="str">
        <f t="shared" si="23"/>
        <v/>
      </c>
      <c r="Q57" s="44"/>
      <c r="R57" s="44"/>
      <c r="S57" s="45"/>
      <c r="T57" s="44"/>
      <c r="U57" s="44"/>
      <c r="V57" s="45"/>
      <c r="W57" s="44"/>
      <c r="X57" s="44"/>
      <c r="Y57" s="45"/>
      <c r="Z57" s="44"/>
      <c r="AA57" s="44"/>
      <c r="AB57" s="45"/>
      <c r="AC57" s="44"/>
      <c r="AD57" s="44"/>
      <c r="AE57" s="45"/>
      <c r="AF57" s="45" t="str">
        <f t="shared" si="24"/>
        <v/>
      </c>
      <c r="AG57" s="44"/>
      <c r="AH57" s="44"/>
      <c r="AI57" s="45"/>
      <c r="AJ57" s="44"/>
      <c r="AK57" s="44"/>
      <c r="AL57" s="45"/>
      <c r="AM57" s="44"/>
      <c r="AN57" s="44"/>
      <c r="AO57" s="45"/>
      <c r="AP57" s="44"/>
      <c r="AQ57" s="44"/>
      <c r="AR57" s="45"/>
      <c r="AS57" s="44"/>
      <c r="AT57" s="44"/>
      <c r="AU57" s="45"/>
      <c r="AV57" s="44"/>
      <c r="AW57" s="46" t="str">
        <f t="shared" si="25"/>
        <v/>
      </c>
      <c r="AX57" s="47" t="str">
        <f t="shared" si="26"/>
        <v/>
      </c>
      <c r="AY57" s="48"/>
      <c r="AZ57" s="57"/>
      <c r="BA57" s="57"/>
      <c r="BB57" s="57"/>
      <c r="BC57" s="57"/>
      <c r="BD57" s="57"/>
      <c r="BE57" s="57"/>
      <c r="BF57" s="57"/>
      <c r="BG57" s="57"/>
      <c r="BH57" s="57"/>
      <c r="BI57" s="57"/>
      <c r="BJ57" s="57"/>
      <c r="BK57" s="57"/>
      <c r="BL57" s="57"/>
      <c r="BM57" s="57"/>
      <c r="BN57" s="57"/>
      <c r="BO57" s="45" t="str">
        <f t="shared" si="27"/>
        <v/>
      </c>
      <c r="BP57" s="44"/>
      <c r="BQ57" s="44"/>
      <c r="BR57" s="45"/>
      <c r="BS57" s="44"/>
      <c r="BT57" s="44"/>
      <c r="BU57" s="45"/>
      <c r="BV57" s="44"/>
      <c r="BW57" s="44"/>
      <c r="BX57" s="45"/>
      <c r="BY57" s="44"/>
      <c r="BZ57" s="44"/>
      <c r="CA57" s="45"/>
      <c r="CB57" s="44"/>
      <c r="CC57" s="44"/>
      <c r="CD57" s="45"/>
      <c r="CE57" s="46" t="str">
        <f t="shared" si="28"/>
        <v/>
      </c>
      <c r="CF57" s="47" t="str">
        <f t="shared" si="29"/>
        <v/>
      </c>
      <c r="CG57" s="48"/>
      <c r="CH57" s="57"/>
      <c r="CI57" s="49" t="str">
        <f t="shared" si="30"/>
        <v/>
      </c>
      <c r="CJ57" s="48"/>
      <c r="CK57" s="57"/>
      <c r="CL57" s="49" t="str">
        <f t="shared" si="31"/>
        <v/>
      </c>
    </row>
    <row r="58" spans="1:90" x14ac:dyDescent="0.25">
      <c r="A58" s="8"/>
      <c r="B58" s="8"/>
      <c r="C58" s="8"/>
      <c r="E58" s="50" t="str">
        <f t="shared" si="16"/>
        <v/>
      </c>
      <c r="F58" s="8" t="str">
        <f t="shared" si="17"/>
        <v/>
      </c>
      <c r="G58" s="8" t="str">
        <f t="shared" si="18"/>
        <v/>
      </c>
      <c r="H58" s="50" t="str">
        <f t="shared" si="19"/>
        <v/>
      </c>
      <c r="I58" s="8" t="str">
        <f t="shared" si="20"/>
        <v/>
      </c>
      <c r="J58" s="8" t="str">
        <f t="shared" si="21"/>
        <v/>
      </c>
      <c r="K58" s="8"/>
      <c r="L58" s="13"/>
      <c r="M58" s="14"/>
      <c r="N58" s="44" t="str">
        <f t="shared" si="22"/>
        <v/>
      </c>
      <c r="O58" s="44" t="str">
        <f t="shared" si="23"/>
        <v/>
      </c>
      <c r="Q58" s="44"/>
      <c r="R58" s="44"/>
      <c r="S58" s="45"/>
      <c r="T58" s="44"/>
      <c r="U58" s="44"/>
      <c r="V58" s="45"/>
      <c r="W58" s="44"/>
      <c r="X58" s="44"/>
      <c r="Y58" s="45"/>
      <c r="Z58" s="44"/>
      <c r="AA58" s="44"/>
      <c r="AB58" s="45"/>
      <c r="AC58" s="44"/>
      <c r="AD58" s="44"/>
      <c r="AE58" s="45"/>
      <c r="AF58" s="45" t="str">
        <f t="shared" si="24"/>
        <v/>
      </c>
      <c r="AG58" s="44"/>
      <c r="AH58" s="44"/>
      <c r="AI58" s="45"/>
      <c r="AJ58" s="44"/>
      <c r="AK58" s="44"/>
      <c r="AL58" s="45"/>
      <c r="AM58" s="44"/>
      <c r="AN58" s="44"/>
      <c r="AO58" s="45"/>
      <c r="AP58" s="44"/>
      <c r="AQ58" s="44"/>
      <c r="AR58" s="45"/>
      <c r="AS58" s="44"/>
      <c r="AT58" s="44"/>
      <c r="AU58" s="45"/>
      <c r="AV58" s="44"/>
      <c r="AW58" s="46" t="str">
        <f t="shared" si="25"/>
        <v/>
      </c>
      <c r="AX58" s="47" t="str">
        <f t="shared" si="26"/>
        <v/>
      </c>
      <c r="AY58" s="48"/>
      <c r="AZ58" s="57"/>
      <c r="BA58" s="57"/>
      <c r="BB58" s="57"/>
      <c r="BC58" s="57"/>
      <c r="BD58" s="57"/>
      <c r="BE58" s="57"/>
      <c r="BF58" s="57"/>
      <c r="BG58" s="57"/>
      <c r="BH58" s="57"/>
      <c r="BI58" s="57"/>
      <c r="BJ58" s="57"/>
      <c r="BK58" s="57"/>
      <c r="BL58" s="57"/>
      <c r="BM58" s="57"/>
      <c r="BN58" s="57"/>
      <c r="BO58" s="45" t="str">
        <f t="shared" si="27"/>
        <v/>
      </c>
      <c r="BP58" s="44"/>
      <c r="BQ58" s="44"/>
      <c r="BR58" s="45"/>
      <c r="BS58" s="44"/>
      <c r="BT58" s="44"/>
      <c r="BU58" s="45"/>
      <c r="BV58" s="44"/>
      <c r="BW58" s="44"/>
      <c r="BX58" s="45"/>
      <c r="BY58" s="44"/>
      <c r="BZ58" s="44"/>
      <c r="CA58" s="45"/>
      <c r="CB58" s="44"/>
      <c r="CC58" s="44"/>
      <c r="CD58" s="45"/>
      <c r="CE58" s="46" t="str">
        <f t="shared" si="28"/>
        <v/>
      </c>
      <c r="CF58" s="47" t="str">
        <f t="shared" si="29"/>
        <v/>
      </c>
      <c r="CG58" s="48"/>
      <c r="CH58" s="57"/>
      <c r="CI58" s="49" t="str">
        <f t="shared" si="30"/>
        <v/>
      </c>
      <c r="CJ58" s="48"/>
      <c r="CK58" s="57"/>
      <c r="CL58" s="49" t="str">
        <f t="shared" si="31"/>
        <v/>
      </c>
    </row>
    <row r="59" spans="1:90" x14ac:dyDescent="0.25">
      <c r="A59" s="8"/>
      <c r="B59" s="8"/>
      <c r="C59" s="8"/>
      <c r="E59" s="50" t="str">
        <f t="shared" si="16"/>
        <v/>
      </c>
      <c r="F59" s="8" t="str">
        <f t="shared" si="17"/>
        <v/>
      </c>
      <c r="G59" s="8" t="str">
        <f t="shared" si="18"/>
        <v/>
      </c>
      <c r="H59" s="50" t="str">
        <f t="shared" si="19"/>
        <v/>
      </c>
      <c r="I59" s="8" t="str">
        <f t="shared" si="20"/>
        <v/>
      </c>
      <c r="J59" s="8" t="str">
        <f t="shared" si="21"/>
        <v/>
      </c>
      <c r="K59" s="8"/>
      <c r="L59" s="13"/>
      <c r="M59" s="14"/>
      <c r="N59" s="44" t="str">
        <f t="shared" si="22"/>
        <v/>
      </c>
      <c r="O59" s="44" t="str">
        <f t="shared" si="23"/>
        <v/>
      </c>
      <c r="Q59" s="44"/>
      <c r="R59" s="44"/>
      <c r="S59" s="45"/>
      <c r="T59" s="44"/>
      <c r="U59" s="44"/>
      <c r="V59" s="45"/>
      <c r="W59" s="44"/>
      <c r="X59" s="44"/>
      <c r="Y59" s="45"/>
      <c r="Z59" s="44"/>
      <c r="AA59" s="44"/>
      <c r="AB59" s="45"/>
      <c r="AC59" s="44"/>
      <c r="AD59" s="44"/>
      <c r="AE59" s="45"/>
      <c r="AF59" s="45" t="str">
        <f t="shared" si="24"/>
        <v/>
      </c>
      <c r="AG59" s="44"/>
      <c r="AH59" s="44"/>
      <c r="AI59" s="45"/>
      <c r="AJ59" s="44"/>
      <c r="AK59" s="44"/>
      <c r="AL59" s="45"/>
      <c r="AM59" s="44"/>
      <c r="AN59" s="44"/>
      <c r="AO59" s="45"/>
      <c r="AP59" s="44"/>
      <c r="AQ59" s="44"/>
      <c r="AR59" s="45"/>
      <c r="AS59" s="44"/>
      <c r="AT59" s="44"/>
      <c r="AU59" s="45"/>
      <c r="AV59" s="44"/>
      <c r="AW59" s="46" t="str">
        <f t="shared" si="25"/>
        <v/>
      </c>
      <c r="AX59" s="47" t="str">
        <f t="shared" si="26"/>
        <v/>
      </c>
      <c r="AY59" s="48"/>
      <c r="AZ59" s="57"/>
      <c r="BA59" s="57"/>
      <c r="BB59" s="57"/>
      <c r="BC59" s="57"/>
      <c r="BD59" s="57"/>
      <c r="BE59" s="57"/>
      <c r="BF59" s="57"/>
      <c r="BG59" s="57"/>
      <c r="BH59" s="57"/>
      <c r="BI59" s="57"/>
      <c r="BJ59" s="57"/>
      <c r="BK59" s="57"/>
      <c r="BL59" s="57"/>
      <c r="BM59" s="57"/>
      <c r="BN59" s="57"/>
      <c r="BO59" s="45" t="str">
        <f t="shared" si="27"/>
        <v/>
      </c>
      <c r="BP59" s="44"/>
      <c r="BQ59" s="44"/>
      <c r="BR59" s="45"/>
      <c r="BS59" s="44"/>
      <c r="BT59" s="44"/>
      <c r="BU59" s="45"/>
      <c r="BV59" s="44"/>
      <c r="BW59" s="44"/>
      <c r="BX59" s="45"/>
      <c r="BY59" s="44"/>
      <c r="BZ59" s="44"/>
      <c r="CA59" s="45"/>
      <c r="CB59" s="44"/>
      <c r="CC59" s="44"/>
      <c r="CD59" s="45"/>
      <c r="CE59" s="46" t="str">
        <f t="shared" si="28"/>
        <v/>
      </c>
      <c r="CF59" s="47" t="str">
        <f t="shared" si="29"/>
        <v/>
      </c>
      <c r="CG59" s="48"/>
      <c r="CH59" s="57"/>
      <c r="CI59" s="49" t="str">
        <f t="shared" si="30"/>
        <v/>
      </c>
      <c r="CJ59" s="48"/>
      <c r="CK59" s="57"/>
      <c r="CL59" s="49" t="str">
        <f t="shared" si="31"/>
        <v/>
      </c>
    </row>
    <row r="60" spans="1:90" x14ac:dyDescent="0.25">
      <c r="A60" s="8"/>
      <c r="B60" s="8"/>
      <c r="C60" s="8"/>
      <c r="E60" s="50" t="str">
        <f t="shared" si="16"/>
        <v/>
      </c>
      <c r="F60" s="8" t="str">
        <f t="shared" si="17"/>
        <v/>
      </c>
      <c r="G60" s="8" t="str">
        <f t="shared" si="18"/>
        <v/>
      </c>
      <c r="H60" s="50" t="str">
        <f t="shared" si="19"/>
        <v/>
      </c>
      <c r="I60" s="8" t="str">
        <f t="shared" si="20"/>
        <v/>
      </c>
      <c r="J60" s="8" t="str">
        <f t="shared" si="21"/>
        <v/>
      </c>
      <c r="K60" s="8"/>
      <c r="L60" s="13"/>
      <c r="M60" s="14"/>
      <c r="N60" s="44" t="str">
        <f t="shared" si="22"/>
        <v/>
      </c>
      <c r="O60" s="44" t="str">
        <f t="shared" si="23"/>
        <v/>
      </c>
      <c r="Q60" s="44"/>
      <c r="R60" s="44"/>
      <c r="S60" s="45"/>
      <c r="T60" s="44"/>
      <c r="U60" s="44"/>
      <c r="V60" s="45"/>
      <c r="W60" s="44"/>
      <c r="X60" s="44"/>
      <c r="Y60" s="45"/>
      <c r="Z60" s="44"/>
      <c r="AA60" s="44"/>
      <c r="AB60" s="45"/>
      <c r="AC60" s="44"/>
      <c r="AD60" s="44"/>
      <c r="AE60" s="45"/>
      <c r="AF60" s="45" t="str">
        <f t="shared" si="24"/>
        <v/>
      </c>
      <c r="AG60" s="44"/>
      <c r="AH60" s="44"/>
      <c r="AI60" s="45"/>
      <c r="AJ60" s="44"/>
      <c r="AK60" s="44"/>
      <c r="AL60" s="45"/>
      <c r="AM60" s="44"/>
      <c r="AN60" s="44"/>
      <c r="AO60" s="45"/>
      <c r="AP60" s="44"/>
      <c r="AQ60" s="44"/>
      <c r="AR60" s="45"/>
      <c r="AS60" s="44"/>
      <c r="AT60" s="44"/>
      <c r="AU60" s="45"/>
      <c r="AV60" s="44"/>
      <c r="AW60" s="46" t="str">
        <f t="shared" si="25"/>
        <v/>
      </c>
      <c r="AX60" s="47" t="str">
        <f t="shared" si="26"/>
        <v/>
      </c>
      <c r="AY60" s="48"/>
      <c r="AZ60" s="57"/>
      <c r="BA60" s="57"/>
      <c r="BB60" s="57"/>
      <c r="BC60" s="57"/>
      <c r="BD60" s="57"/>
      <c r="BE60" s="57"/>
      <c r="BF60" s="57"/>
      <c r="BG60" s="57"/>
      <c r="BH60" s="57"/>
      <c r="BI60" s="57"/>
      <c r="BJ60" s="57"/>
      <c r="BK60" s="57"/>
      <c r="BL60" s="57"/>
      <c r="BM60" s="57"/>
      <c r="BN60" s="57"/>
      <c r="BO60" s="45" t="str">
        <f t="shared" si="27"/>
        <v/>
      </c>
      <c r="BP60" s="44"/>
      <c r="BQ60" s="44"/>
      <c r="BR60" s="45"/>
      <c r="BS60" s="44"/>
      <c r="BT60" s="44"/>
      <c r="BU60" s="45"/>
      <c r="BV60" s="44"/>
      <c r="BW60" s="44"/>
      <c r="BX60" s="45"/>
      <c r="BY60" s="44"/>
      <c r="BZ60" s="44"/>
      <c r="CA60" s="45"/>
      <c r="CB60" s="44"/>
      <c r="CC60" s="44"/>
      <c r="CD60" s="45"/>
      <c r="CE60" s="46" t="str">
        <f t="shared" si="28"/>
        <v/>
      </c>
      <c r="CF60" s="47" t="str">
        <f t="shared" si="29"/>
        <v/>
      </c>
      <c r="CG60" s="48"/>
      <c r="CH60" s="57"/>
      <c r="CI60" s="49" t="str">
        <f t="shared" si="30"/>
        <v/>
      </c>
      <c r="CJ60" s="48"/>
      <c r="CK60" s="57"/>
      <c r="CL60" s="49" t="str">
        <f t="shared" si="31"/>
        <v/>
      </c>
    </row>
  </sheetData>
  <sheetProtection formatCells="0" formatColumns="0" formatRows="0" insertColumns="0" insertRows="0" insertHyperlinks="0" deleteColumns="0" deleteRows="0" sort="0" autoFilter="0" pivotTables="0"/>
  <mergeCells count="44">
    <mergeCell ref="A8:A10"/>
    <mergeCell ref="B8:B10"/>
    <mergeCell ref="C8:C10"/>
    <mergeCell ref="E9:G9"/>
    <mergeCell ref="H9:J9"/>
    <mergeCell ref="K9:K10"/>
    <mergeCell ref="E7:J8"/>
    <mergeCell ref="C1:O1"/>
    <mergeCell ref="N9:N10"/>
    <mergeCell ref="O9:O10"/>
    <mergeCell ref="N7:O8"/>
    <mergeCell ref="AV8:AV10"/>
    <mergeCell ref="AF9:AF10"/>
    <mergeCell ref="AG9:AI9"/>
    <mergeCell ref="AJ9:AL9"/>
    <mergeCell ref="AM9:AO9"/>
    <mergeCell ref="AP9:AR9"/>
    <mergeCell ref="AS9:AU9"/>
    <mergeCell ref="Q9:S9"/>
    <mergeCell ref="T9:V9"/>
    <mergeCell ref="W9:Y9"/>
    <mergeCell ref="Z9:AB9"/>
    <mergeCell ref="AC9:AE9"/>
    <mergeCell ref="CK8:CK10"/>
    <mergeCell ref="CQ11:CS11"/>
    <mergeCell ref="CQ25:CS25"/>
    <mergeCell ref="AW8:AW10"/>
    <mergeCell ref="AX8:AX10"/>
    <mergeCell ref="CL8:CL10"/>
    <mergeCell ref="CE8:CE10"/>
    <mergeCell ref="AZ9:BB9"/>
    <mergeCell ref="BC9:BE9"/>
    <mergeCell ref="BF9:BH9"/>
    <mergeCell ref="BI9:BK9"/>
    <mergeCell ref="BL9:BN9"/>
    <mergeCell ref="BO9:BO10"/>
    <mergeCell ref="BP9:BR9"/>
    <mergeCell ref="BS9:BU9"/>
    <mergeCell ref="BV9:BX9"/>
    <mergeCell ref="BY9:CA9"/>
    <mergeCell ref="CB9:CD9"/>
    <mergeCell ref="CH8:CH10"/>
    <mergeCell ref="CI8:CI10"/>
    <mergeCell ref="CF8:CF10"/>
  </mergeCells>
  <conditionalFormatting sqref="Q47">
    <cfRule type="cellIs" dxfId="18707" priority="450" operator="lessThan">
      <formula>$C$4</formula>
    </cfRule>
  </conditionalFormatting>
  <conditionalFormatting sqref="Q48">
    <cfRule type="cellIs" dxfId="18706" priority="451" operator="lessThan">
      <formula>$C$4</formula>
    </cfRule>
  </conditionalFormatting>
  <conditionalFormatting sqref="Q49">
    <cfRule type="cellIs" dxfId="18705" priority="452" operator="lessThan">
      <formula>$C$4</formula>
    </cfRule>
  </conditionalFormatting>
  <conditionalFormatting sqref="Q50">
    <cfRule type="cellIs" dxfId="18704" priority="453" operator="lessThan">
      <formula>$C$4</formula>
    </cfRule>
  </conditionalFormatting>
  <conditionalFormatting sqref="Q51">
    <cfRule type="cellIs" dxfId="18703" priority="454" operator="lessThan">
      <formula>$C$4</formula>
    </cfRule>
  </conditionalFormatting>
  <conditionalFormatting sqref="Q52">
    <cfRule type="cellIs" dxfId="18702" priority="455" operator="lessThan">
      <formula>$C$4</formula>
    </cfRule>
  </conditionalFormatting>
  <conditionalFormatting sqref="Q53">
    <cfRule type="cellIs" dxfId="18701" priority="456" operator="lessThan">
      <formula>$C$4</formula>
    </cfRule>
  </conditionalFormatting>
  <conditionalFormatting sqref="Q54">
    <cfRule type="cellIs" dxfId="18700" priority="457" operator="lessThan">
      <formula>$C$4</formula>
    </cfRule>
  </conditionalFormatting>
  <conditionalFormatting sqref="Q55">
    <cfRule type="cellIs" dxfId="18699" priority="458" operator="lessThan">
      <formula>$C$4</formula>
    </cfRule>
  </conditionalFormatting>
  <conditionalFormatting sqref="Q56">
    <cfRule type="cellIs" dxfId="18698" priority="459" operator="lessThan">
      <formula>$C$4</formula>
    </cfRule>
  </conditionalFormatting>
  <conditionalFormatting sqref="Q57">
    <cfRule type="cellIs" dxfId="18697" priority="460" operator="lessThan">
      <formula>$C$4</formula>
    </cfRule>
  </conditionalFormatting>
  <conditionalFormatting sqref="Q58">
    <cfRule type="cellIs" dxfId="18696" priority="461" operator="lessThan">
      <formula>$C$4</formula>
    </cfRule>
  </conditionalFormatting>
  <conditionalFormatting sqref="Q59">
    <cfRule type="cellIs" dxfId="18695" priority="462" operator="lessThan">
      <formula>$C$4</formula>
    </cfRule>
  </conditionalFormatting>
  <conditionalFormatting sqref="Q60">
    <cfRule type="cellIs" dxfId="18694" priority="463" operator="lessThan">
      <formula>$C$4</formula>
    </cfRule>
  </conditionalFormatting>
  <conditionalFormatting sqref="R47">
    <cfRule type="cellIs" dxfId="18693" priority="500" operator="lessThan">
      <formula>$C$4</formula>
    </cfRule>
  </conditionalFormatting>
  <conditionalFormatting sqref="R48">
    <cfRule type="cellIs" dxfId="18692" priority="501" operator="lessThan">
      <formula>$C$4</formula>
    </cfRule>
  </conditionalFormatting>
  <conditionalFormatting sqref="R49">
    <cfRule type="cellIs" dxfId="18691" priority="502" operator="lessThan">
      <formula>$C$4</formula>
    </cfRule>
  </conditionalFormatting>
  <conditionalFormatting sqref="R50">
    <cfRule type="cellIs" dxfId="18690" priority="503" operator="lessThan">
      <formula>$C$4</formula>
    </cfRule>
  </conditionalFormatting>
  <conditionalFormatting sqref="R51">
    <cfRule type="cellIs" dxfId="18689" priority="504" operator="lessThan">
      <formula>$C$4</formula>
    </cfRule>
  </conditionalFormatting>
  <conditionalFormatting sqref="R52">
    <cfRule type="cellIs" dxfId="18688" priority="505" operator="lessThan">
      <formula>$C$4</formula>
    </cfRule>
  </conditionalFormatting>
  <conditionalFormatting sqref="R53">
    <cfRule type="cellIs" dxfId="18687" priority="506" operator="lessThan">
      <formula>$C$4</formula>
    </cfRule>
  </conditionalFormatting>
  <conditionalFormatting sqref="R54">
    <cfRule type="cellIs" dxfId="18686" priority="507" operator="lessThan">
      <formula>$C$4</formula>
    </cfRule>
  </conditionalFormatting>
  <conditionalFormatting sqref="R55">
    <cfRule type="cellIs" dxfId="18685" priority="508" operator="lessThan">
      <formula>$C$4</formula>
    </cfRule>
  </conditionalFormatting>
  <conditionalFormatting sqref="R56">
    <cfRule type="cellIs" dxfId="18684" priority="509" operator="lessThan">
      <formula>$C$4</formula>
    </cfRule>
  </conditionalFormatting>
  <conditionalFormatting sqref="R57">
    <cfRule type="cellIs" dxfId="18683" priority="510" operator="lessThan">
      <formula>$C$4</formula>
    </cfRule>
  </conditionalFormatting>
  <conditionalFormatting sqref="R58">
    <cfRule type="cellIs" dxfId="18682" priority="511" operator="lessThan">
      <formula>$C$4</formula>
    </cfRule>
  </conditionalFormatting>
  <conditionalFormatting sqref="R59">
    <cfRule type="cellIs" dxfId="18681" priority="512" operator="lessThan">
      <formula>$C$4</formula>
    </cfRule>
  </conditionalFormatting>
  <conditionalFormatting sqref="R60">
    <cfRule type="cellIs" dxfId="18680" priority="513" operator="lessThan">
      <formula>$C$4</formula>
    </cfRule>
  </conditionalFormatting>
  <conditionalFormatting sqref="S47">
    <cfRule type="cellIs" dxfId="18679" priority="550" operator="lessThan">
      <formula>$C$4</formula>
    </cfRule>
  </conditionalFormatting>
  <conditionalFormatting sqref="S48">
    <cfRule type="cellIs" dxfId="18678" priority="551" operator="lessThan">
      <formula>$C$4</formula>
    </cfRule>
  </conditionalFormatting>
  <conditionalFormatting sqref="S49">
    <cfRule type="cellIs" dxfId="18677" priority="552" operator="lessThan">
      <formula>$C$4</formula>
    </cfRule>
  </conditionalFormatting>
  <conditionalFormatting sqref="S50">
    <cfRule type="cellIs" dxfId="18676" priority="553" operator="lessThan">
      <formula>$C$4</formula>
    </cfRule>
  </conditionalFormatting>
  <conditionalFormatting sqref="S51">
    <cfRule type="cellIs" dxfId="18675" priority="554" operator="lessThan">
      <formula>$C$4</formula>
    </cfRule>
  </conditionalFormatting>
  <conditionalFormatting sqref="S52">
    <cfRule type="cellIs" dxfId="18674" priority="555" operator="lessThan">
      <formula>$C$4</formula>
    </cfRule>
  </conditionalFormatting>
  <conditionalFormatting sqref="S53">
    <cfRule type="cellIs" dxfId="18673" priority="556" operator="lessThan">
      <formula>$C$4</formula>
    </cfRule>
  </conditionalFormatting>
  <conditionalFormatting sqref="S54">
    <cfRule type="cellIs" dxfId="18672" priority="557" operator="lessThan">
      <formula>$C$4</formula>
    </cfRule>
  </conditionalFormatting>
  <conditionalFormatting sqref="S55">
    <cfRule type="cellIs" dxfId="18671" priority="558" operator="lessThan">
      <formula>$C$4</formula>
    </cfRule>
  </conditionalFormatting>
  <conditionalFormatting sqref="S56">
    <cfRule type="cellIs" dxfId="18670" priority="559" operator="lessThan">
      <formula>$C$4</formula>
    </cfRule>
  </conditionalFormatting>
  <conditionalFormatting sqref="S57">
    <cfRule type="cellIs" dxfId="18669" priority="560" operator="lessThan">
      <formula>$C$4</formula>
    </cfRule>
  </conditionalFormatting>
  <conditionalFormatting sqref="S58">
    <cfRule type="cellIs" dxfId="18668" priority="561" operator="lessThan">
      <formula>$C$4</formula>
    </cfRule>
  </conditionalFormatting>
  <conditionalFormatting sqref="S59">
    <cfRule type="cellIs" dxfId="18667" priority="562" operator="lessThan">
      <formula>$C$4</formula>
    </cfRule>
  </conditionalFormatting>
  <conditionalFormatting sqref="S60">
    <cfRule type="cellIs" dxfId="18666" priority="563" operator="lessThan">
      <formula>$C$4</formula>
    </cfRule>
  </conditionalFormatting>
  <conditionalFormatting sqref="V47">
    <cfRule type="cellIs" dxfId="18665" priority="600" operator="lessThan">
      <formula>$C$4</formula>
    </cfRule>
  </conditionalFormatting>
  <conditionalFormatting sqref="V48">
    <cfRule type="cellIs" dxfId="18664" priority="601" operator="lessThan">
      <formula>$C$4</formula>
    </cfRule>
  </conditionalFormatting>
  <conditionalFormatting sqref="V49">
    <cfRule type="cellIs" dxfId="18663" priority="602" operator="lessThan">
      <formula>$C$4</formula>
    </cfRule>
  </conditionalFormatting>
  <conditionalFormatting sqref="V50">
    <cfRule type="cellIs" dxfId="18662" priority="603" operator="lessThan">
      <formula>$C$4</formula>
    </cfRule>
  </conditionalFormatting>
  <conditionalFormatting sqref="V51">
    <cfRule type="cellIs" dxfId="18661" priority="604" operator="lessThan">
      <formula>$C$4</formula>
    </cfRule>
  </conditionalFormatting>
  <conditionalFormatting sqref="V52">
    <cfRule type="cellIs" dxfId="18660" priority="605" operator="lessThan">
      <formula>$C$4</formula>
    </cfRule>
  </conditionalFormatting>
  <conditionalFormatting sqref="V53">
    <cfRule type="cellIs" dxfId="18659" priority="606" operator="lessThan">
      <formula>$C$4</formula>
    </cfRule>
  </conditionalFormatting>
  <conditionalFormatting sqref="V54">
    <cfRule type="cellIs" dxfId="18658" priority="607" operator="lessThan">
      <formula>$C$4</formula>
    </cfRule>
  </conditionalFormatting>
  <conditionalFormatting sqref="V55">
    <cfRule type="cellIs" dxfId="18657" priority="608" operator="lessThan">
      <formula>$C$4</formula>
    </cfRule>
  </conditionalFormatting>
  <conditionalFormatting sqref="V56">
    <cfRule type="cellIs" dxfId="18656" priority="609" operator="lessThan">
      <formula>$C$4</formula>
    </cfRule>
  </conditionalFormatting>
  <conditionalFormatting sqref="V57">
    <cfRule type="cellIs" dxfId="18655" priority="610" operator="lessThan">
      <formula>$C$4</formula>
    </cfRule>
  </conditionalFormatting>
  <conditionalFormatting sqref="V58">
    <cfRule type="cellIs" dxfId="18654" priority="611" operator="lessThan">
      <formula>$C$4</formula>
    </cfRule>
  </conditionalFormatting>
  <conditionalFormatting sqref="V59">
    <cfRule type="cellIs" dxfId="18653" priority="612" operator="lessThan">
      <formula>$C$4</formula>
    </cfRule>
  </conditionalFormatting>
  <conditionalFormatting sqref="V60">
    <cfRule type="cellIs" dxfId="18652" priority="613" operator="lessThan">
      <formula>$C$4</formula>
    </cfRule>
  </conditionalFormatting>
  <conditionalFormatting sqref="Y47">
    <cfRule type="cellIs" dxfId="18651" priority="650" operator="lessThan">
      <formula>$C$4</formula>
    </cfRule>
  </conditionalFormatting>
  <conditionalFormatting sqref="Y48">
    <cfRule type="cellIs" dxfId="18650" priority="651" operator="lessThan">
      <formula>$C$4</formula>
    </cfRule>
  </conditionalFormatting>
  <conditionalFormatting sqref="Y49">
    <cfRule type="cellIs" dxfId="18649" priority="652" operator="lessThan">
      <formula>$C$4</formula>
    </cfRule>
  </conditionalFormatting>
  <conditionalFormatting sqref="Y50">
    <cfRule type="cellIs" dxfId="18648" priority="653" operator="lessThan">
      <formula>$C$4</formula>
    </cfRule>
  </conditionalFormatting>
  <conditionalFormatting sqref="Y51">
    <cfRule type="cellIs" dxfId="18647" priority="654" operator="lessThan">
      <formula>$C$4</formula>
    </cfRule>
  </conditionalFormatting>
  <conditionalFormatting sqref="Y52">
    <cfRule type="cellIs" dxfId="18646" priority="655" operator="lessThan">
      <formula>$C$4</formula>
    </cfRule>
  </conditionalFormatting>
  <conditionalFormatting sqref="Y53">
    <cfRule type="cellIs" dxfId="18645" priority="656" operator="lessThan">
      <formula>$C$4</formula>
    </cfRule>
  </conditionalFormatting>
  <conditionalFormatting sqref="Y54">
    <cfRule type="cellIs" dxfId="18644" priority="657" operator="lessThan">
      <formula>$C$4</formula>
    </cfRule>
  </conditionalFormatting>
  <conditionalFormatting sqref="Y55">
    <cfRule type="cellIs" dxfId="18643" priority="658" operator="lessThan">
      <formula>$C$4</formula>
    </cfRule>
  </conditionalFormatting>
  <conditionalFormatting sqref="Y56">
    <cfRule type="cellIs" dxfId="18642" priority="659" operator="lessThan">
      <formula>$C$4</formula>
    </cfRule>
  </conditionalFormatting>
  <conditionalFormatting sqref="Y57">
    <cfRule type="cellIs" dxfId="18641" priority="660" operator="lessThan">
      <formula>$C$4</formula>
    </cfRule>
  </conditionalFormatting>
  <conditionalFormatting sqref="Y58">
    <cfRule type="cellIs" dxfId="18640" priority="661" operator="lessThan">
      <formula>$C$4</formula>
    </cfRule>
  </conditionalFormatting>
  <conditionalFormatting sqref="Y59">
    <cfRule type="cellIs" dxfId="18639" priority="662" operator="lessThan">
      <formula>$C$4</formula>
    </cfRule>
  </conditionalFormatting>
  <conditionalFormatting sqref="Y60">
    <cfRule type="cellIs" dxfId="18638" priority="663" operator="lessThan">
      <formula>$C$4</formula>
    </cfRule>
  </conditionalFormatting>
  <conditionalFormatting sqref="Z11">
    <cfRule type="cellIs" dxfId="18637" priority="664" operator="lessThan">
      <formula>$C$4</formula>
    </cfRule>
  </conditionalFormatting>
  <conditionalFormatting sqref="Z12">
    <cfRule type="cellIs" dxfId="18636" priority="665" operator="lessThan">
      <formula>$C$4</formula>
    </cfRule>
  </conditionalFormatting>
  <conditionalFormatting sqref="Z13">
    <cfRule type="cellIs" dxfId="18635" priority="666" operator="lessThan">
      <formula>$C$4</formula>
    </cfRule>
  </conditionalFormatting>
  <conditionalFormatting sqref="Z14">
    <cfRule type="cellIs" dxfId="18634" priority="667" operator="lessThan">
      <formula>$C$4</formula>
    </cfRule>
  </conditionalFormatting>
  <conditionalFormatting sqref="Z15">
    <cfRule type="cellIs" dxfId="18633" priority="668" operator="lessThan">
      <formula>$C$4</formula>
    </cfRule>
  </conditionalFormatting>
  <conditionalFormatting sqref="Z16">
    <cfRule type="cellIs" dxfId="18632" priority="669" operator="lessThan">
      <formula>$C$4</formula>
    </cfRule>
  </conditionalFormatting>
  <conditionalFormatting sqref="Z17">
    <cfRule type="cellIs" dxfId="18631" priority="670" operator="lessThan">
      <formula>$C$4</formula>
    </cfRule>
  </conditionalFormatting>
  <conditionalFormatting sqref="Z18">
    <cfRule type="cellIs" dxfId="18630" priority="671" operator="lessThan">
      <formula>$C$4</formula>
    </cfRule>
  </conditionalFormatting>
  <conditionalFormatting sqref="Z19">
    <cfRule type="cellIs" dxfId="18629" priority="672" operator="lessThan">
      <formula>$C$4</formula>
    </cfRule>
  </conditionalFormatting>
  <conditionalFormatting sqref="Z20">
    <cfRule type="cellIs" dxfId="18628" priority="673" operator="lessThan">
      <formula>$C$4</formula>
    </cfRule>
  </conditionalFormatting>
  <conditionalFormatting sqref="Z21">
    <cfRule type="cellIs" dxfId="18627" priority="674" operator="lessThan">
      <formula>$C$4</formula>
    </cfRule>
  </conditionalFormatting>
  <conditionalFormatting sqref="Z22">
    <cfRule type="cellIs" dxfId="18626" priority="675" operator="lessThan">
      <formula>$C$4</formula>
    </cfRule>
  </conditionalFormatting>
  <conditionalFormatting sqref="Z23">
    <cfRule type="cellIs" dxfId="18625" priority="676" operator="lessThan">
      <formula>$C$4</formula>
    </cfRule>
  </conditionalFormatting>
  <conditionalFormatting sqref="Z24">
    <cfRule type="cellIs" dxfId="18624" priority="677" operator="lessThan">
      <formula>$C$4</formula>
    </cfRule>
  </conditionalFormatting>
  <conditionalFormatting sqref="Z25">
    <cfRule type="cellIs" dxfId="18623" priority="678" operator="lessThan">
      <formula>$C$4</formula>
    </cfRule>
  </conditionalFormatting>
  <conditionalFormatting sqref="Z26">
    <cfRule type="cellIs" dxfId="18622" priority="679" operator="lessThan">
      <formula>$C$4</formula>
    </cfRule>
  </conditionalFormatting>
  <conditionalFormatting sqref="Z27">
    <cfRule type="cellIs" dxfId="18621" priority="680" operator="lessThan">
      <formula>$C$4</formula>
    </cfRule>
  </conditionalFormatting>
  <conditionalFormatting sqref="Z28">
    <cfRule type="cellIs" dxfId="18620" priority="681" operator="lessThan">
      <formula>$C$4</formula>
    </cfRule>
  </conditionalFormatting>
  <conditionalFormatting sqref="Z29">
    <cfRule type="cellIs" dxfId="18619" priority="682" operator="lessThan">
      <formula>$C$4</formula>
    </cfRule>
  </conditionalFormatting>
  <conditionalFormatting sqref="Z30">
    <cfRule type="cellIs" dxfId="18618" priority="683" operator="lessThan">
      <formula>$C$4</formula>
    </cfRule>
  </conditionalFormatting>
  <conditionalFormatting sqref="Z31">
    <cfRule type="cellIs" dxfId="18617" priority="684" operator="lessThan">
      <formula>$C$4</formula>
    </cfRule>
  </conditionalFormatting>
  <conditionalFormatting sqref="Z32">
    <cfRule type="cellIs" dxfId="18616" priority="685" operator="lessThan">
      <formula>$C$4</formula>
    </cfRule>
  </conditionalFormatting>
  <conditionalFormatting sqref="Z33">
    <cfRule type="cellIs" dxfId="18615" priority="686" operator="lessThan">
      <formula>$C$4</formula>
    </cfRule>
  </conditionalFormatting>
  <conditionalFormatting sqref="Z34">
    <cfRule type="cellIs" dxfId="18614" priority="687" operator="lessThan">
      <formula>$C$4</formula>
    </cfRule>
  </conditionalFormatting>
  <conditionalFormatting sqref="Z35">
    <cfRule type="cellIs" dxfId="18613" priority="688" operator="lessThan">
      <formula>$C$4</formula>
    </cfRule>
  </conditionalFormatting>
  <conditionalFormatting sqref="Z36">
    <cfRule type="cellIs" dxfId="18612" priority="689" operator="lessThan">
      <formula>$C$4</formula>
    </cfRule>
  </conditionalFormatting>
  <conditionalFormatting sqref="Z37">
    <cfRule type="cellIs" dxfId="18611" priority="690" operator="lessThan">
      <formula>$C$4</formula>
    </cfRule>
  </conditionalFormatting>
  <conditionalFormatting sqref="Z38">
    <cfRule type="cellIs" dxfId="18610" priority="691" operator="lessThan">
      <formula>$C$4</formula>
    </cfRule>
  </conditionalFormatting>
  <conditionalFormatting sqref="Z39">
    <cfRule type="cellIs" dxfId="18609" priority="692" operator="lessThan">
      <formula>$C$4</formula>
    </cfRule>
  </conditionalFormatting>
  <conditionalFormatting sqref="Z40">
    <cfRule type="cellIs" dxfId="18608" priority="693" operator="lessThan">
      <formula>$C$4</formula>
    </cfRule>
  </conditionalFormatting>
  <conditionalFormatting sqref="Z41">
    <cfRule type="cellIs" dxfId="18607" priority="694" operator="lessThan">
      <formula>$C$4</formula>
    </cfRule>
  </conditionalFormatting>
  <conditionalFormatting sqref="Z42">
    <cfRule type="cellIs" dxfId="18606" priority="695" operator="lessThan">
      <formula>$C$4</formula>
    </cfRule>
  </conditionalFormatting>
  <conditionalFormatting sqref="Z43">
    <cfRule type="cellIs" dxfId="18605" priority="696" operator="lessThan">
      <formula>$C$4</formula>
    </cfRule>
  </conditionalFormatting>
  <conditionalFormatting sqref="Z44">
    <cfRule type="cellIs" dxfId="18604" priority="697" operator="lessThan">
      <formula>$C$4</formula>
    </cfRule>
  </conditionalFormatting>
  <conditionalFormatting sqref="Z45">
    <cfRule type="cellIs" dxfId="18603" priority="698" operator="lessThan">
      <formula>$C$4</formula>
    </cfRule>
  </conditionalFormatting>
  <conditionalFormatting sqref="Z46">
    <cfRule type="cellIs" dxfId="18602" priority="699" operator="lessThan">
      <formula>$C$4</formula>
    </cfRule>
  </conditionalFormatting>
  <conditionalFormatting sqref="Z47">
    <cfRule type="cellIs" dxfId="18601" priority="700" operator="lessThan">
      <formula>$C$4</formula>
    </cfRule>
  </conditionalFormatting>
  <conditionalFormatting sqref="Z48">
    <cfRule type="cellIs" dxfId="18600" priority="701" operator="lessThan">
      <formula>$C$4</formula>
    </cfRule>
  </conditionalFormatting>
  <conditionalFormatting sqref="Z49">
    <cfRule type="cellIs" dxfId="18599" priority="702" operator="lessThan">
      <formula>$C$4</formula>
    </cfRule>
  </conditionalFormatting>
  <conditionalFormatting sqref="Z50">
    <cfRule type="cellIs" dxfId="18598" priority="703" operator="lessThan">
      <formula>$C$4</formula>
    </cfRule>
  </conditionalFormatting>
  <conditionalFormatting sqref="Z51">
    <cfRule type="cellIs" dxfId="18597" priority="704" operator="lessThan">
      <formula>$C$4</formula>
    </cfRule>
  </conditionalFormatting>
  <conditionalFormatting sqref="Z52">
    <cfRule type="cellIs" dxfId="18596" priority="705" operator="lessThan">
      <formula>$C$4</formula>
    </cfRule>
  </conditionalFormatting>
  <conditionalFormatting sqref="Z53">
    <cfRule type="cellIs" dxfId="18595" priority="706" operator="lessThan">
      <formula>$C$4</formula>
    </cfRule>
  </conditionalFormatting>
  <conditionalFormatting sqref="Z54">
    <cfRule type="cellIs" dxfId="18594" priority="707" operator="lessThan">
      <formula>$C$4</formula>
    </cfRule>
  </conditionalFormatting>
  <conditionalFormatting sqref="Z55">
    <cfRule type="cellIs" dxfId="18593" priority="708" operator="lessThan">
      <formula>$C$4</formula>
    </cfRule>
  </conditionalFormatting>
  <conditionalFormatting sqref="Z56">
    <cfRule type="cellIs" dxfId="18592" priority="709" operator="lessThan">
      <formula>$C$4</formula>
    </cfRule>
  </conditionalFormatting>
  <conditionalFormatting sqref="Z57">
    <cfRule type="cellIs" dxfId="18591" priority="710" operator="lessThan">
      <formula>$C$4</formula>
    </cfRule>
  </conditionalFormatting>
  <conditionalFormatting sqref="Z58">
    <cfRule type="cellIs" dxfId="18590" priority="711" operator="lessThan">
      <formula>$C$4</formula>
    </cfRule>
  </conditionalFormatting>
  <conditionalFormatting sqref="Z59">
    <cfRule type="cellIs" dxfId="18589" priority="712" operator="lessThan">
      <formula>$C$4</formula>
    </cfRule>
  </conditionalFormatting>
  <conditionalFormatting sqref="Z60">
    <cfRule type="cellIs" dxfId="18588" priority="713" operator="lessThan">
      <formula>$C$4</formula>
    </cfRule>
  </conditionalFormatting>
  <conditionalFormatting sqref="AA11">
    <cfRule type="cellIs" dxfId="18587" priority="714" operator="lessThan">
      <formula>$C$4</formula>
    </cfRule>
  </conditionalFormatting>
  <conditionalFormatting sqref="AA12">
    <cfRule type="cellIs" dxfId="18586" priority="715" operator="lessThan">
      <formula>$C$4</formula>
    </cfRule>
  </conditionalFormatting>
  <conditionalFormatting sqref="AA13">
    <cfRule type="cellIs" dxfId="18585" priority="716" operator="lessThan">
      <formula>$C$4</formula>
    </cfRule>
  </conditionalFormatting>
  <conditionalFormatting sqref="AA14">
    <cfRule type="cellIs" dxfId="18584" priority="717" operator="lessThan">
      <formula>$C$4</formula>
    </cfRule>
  </conditionalFormatting>
  <conditionalFormatting sqref="AA15">
    <cfRule type="cellIs" dxfId="18583" priority="718" operator="lessThan">
      <formula>$C$4</formula>
    </cfRule>
  </conditionalFormatting>
  <conditionalFormatting sqref="AA16">
    <cfRule type="cellIs" dxfId="18582" priority="719" operator="lessThan">
      <formula>$C$4</formula>
    </cfRule>
  </conditionalFormatting>
  <conditionalFormatting sqref="AA17">
    <cfRule type="cellIs" dxfId="18581" priority="720" operator="lessThan">
      <formula>$C$4</formula>
    </cfRule>
  </conditionalFormatting>
  <conditionalFormatting sqref="AA18">
    <cfRule type="cellIs" dxfId="18580" priority="721" operator="lessThan">
      <formula>$C$4</formula>
    </cfRule>
  </conditionalFormatting>
  <conditionalFormatting sqref="AA19">
    <cfRule type="cellIs" dxfId="18579" priority="722" operator="lessThan">
      <formula>$C$4</formula>
    </cfRule>
  </conditionalFormatting>
  <conditionalFormatting sqref="AA20">
    <cfRule type="cellIs" dxfId="18578" priority="723" operator="lessThan">
      <formula>$C$4</formula>
    </cfRule>
  </conditionalFormatting>
  <conditionalFormatting sqref="AA21">
    <cfRule type="cellIs" dxfId="18577" priority="724" operator="lessThan">
      <formula>$C$4</formula>
    </cfRule>
  </conditionalFormatting>
  <conditionalFormatting sqref="AA22">
    <cfRule type="cellIs" dxfId="18576" priority="725" operator="lessThan">
      <formula>$C$4</formula>
    </cfRule>
  </conditionalFormatting>
  <conditionalFormatting sqref="AA23">
    <cfRule type="cellIs" dxfId="18575" priority="726" operator="lessThan">
      <formula>$C$4</formula>
    </cfRule>
  </conditionalFormatting>
  <conditionalFormatting sqref="AA24">
    <cfRule type="cellIs" dxfId="18574" priority="727" operator="lessThan">
      <formula>$C$4</formula>
    </cfRule>
  </conditionalFormatting>
  <conditionalFormatting sqref="AA25">
    <cfRule type="cellIs" dxfId="18573" priority="728" operator="lessThan">
      <formula>$C$4</formula>
    </cfRule>
  </conditionalFormatting>
  <conditionalFormatting sqref="AA26">
    <cfRule type="cellIs" dxfId="18572" priority="729" operator="lessThan">
      <formula>$C$4</formula>
    </cfRule>
  </conditionalFormatting>
  <conditionalFormatting sqref="AA27">
    <cfRule type="cellIs" dxfId="18571" priority="730" operator="lessThan">
      <formula>$C$4</formula>
    </cfRule>
  </conditionalFormatting>
  <conditionalFormatting sqref="AA28">
    <cfRule type="cellIs" dxfId="18570" priority="731" operator="lessThan">
      <formula>$C$4</formula>
    </cfRule>
  </conditionalFormatting>
  <conditionalFormatting sqref="AA29">
    <cfRule type="cellIs" dxfId="18569" priority="732" operator="lessThan">
      <formula>$C$4</formula>
    </cfRule>
  </conditionalFormatting>
  <conditionalFormatting sqref="AA30">
    <cfRule type="cellIs" dxfId="18568" priority="733" operator="lessThan">
      <formula>$C$4</formula>
    </cfRule>
  </conditionalFormatting>
  <conditionalFormatting sqref="AA31">
    <cfRule type="cellIs" dxfId="18567" priority="734" operator="lessThan">
      <formula>$C$4</formula>
    </cfRule>
  </conditionalFormatting>
  <conditionalFormatting sqref="AA32">
    <cfRule type="cellIs" dxfId="18566" priority="735" operator="lessThan">
      <formula>$C$4</formula>
    </cfRule>
  </conditionalFormatting>
  <conditionalFormatting sqref="AA33">
    <cfRule type="cellIs" dxfId="18565" priority="736" operator="lessThan">
      <formula>$C$4</formula>
    </cfRule>
  </conditionalFormatting>
  <conditionalFormatting sqref="AA34">
    <cfRule type="cellIs" dxfId="18564" priority="737" operator="lessThan">
      <formula>$C$4</formula>
    </cfRule>
  </conditionalFormatting>
  <conditionalFormatting sqref="AA35">
    <cfRule type="cellIs" dxfId="18563" priority="738" operator="lessThan">
      <formula>$C$4</formula>
    </cfRule>
  </conditionalFormatting>
  <conditionalFormatting sqref="AA36">
    <cfRule type="cellIs" dxfId="18562" priority="739" operator="lessThan">
      <formula>$C$4</formula>
    </cfRule>
  </conditionalFormatting>
  <conditionalFormatting sqref="AA37">
    <cfRule type="cellIs" dxfId="18561" priority="740" operator="lessThan">
      <formula>$C$4</formula>
    </cfRule>
  </conditionalFormatting>
  <conditionalFormatting sqref="AA38">
    <cfRule type="cellIs" dxfId="18560" priority="741" operator="lessThan">
      <formula>$C$4</formula>
    </cfRule>
  </conditionalFormatting>
  <conditionalFormatting sqref="AA39">
    <cfRule type="cellIs" dxfId="18559" priority="742" operator="lessThan">
      <formula>$C$4</formula>
    </cfRule>
  </conditionalFormatting>
  <conditionalFormatting sqref="AA40">
    <cfRule type="cellIs" dxfId="18558" priority="743" operator="lessThan">
      <formula>$C$4</formula>
    </cfRule>
  </conditionalFormatting>
  <conditionalFormatting sqref="AA41">
    <cfRule type="cellIs" dxfId="18557" priority="744" operator="lessThan">
      <formula>$C$4</formula>
    </cfRule>
  </conditionalFormatting>
  <conditionalFormatting sqref="AA42">
    <cfRule type="cellIs" dxfId="18556" priority="745" operator="lessThan">
      <formula>$C$4</formula>
    </cfRule>
  </conditionalFormatting>
  <conditionalFormatting sqref="AA43">
    <cfRule type="cellIs" dxfId="18555" priority="746" operator="lessThan">
      <formula>$C$4</formula>
    </cfRule>
  </conditionalFormatting>
  <conditionalFormatting sqref="AA44">
    <cfRule type="cellIs" dxfId="18554" priority="747" operator="lessThan">
      <formula>$C$4</formula>
    </cfRule>
  </conditionalFormatting>
  <conditionalFormatting sqref="AA45">
    <cfRule type="cellIs" dxfId="18553" priority="748" operator="lessThan">
      <formula>$C$4</formula>
    </cfRule>
  </conditionalFormatting>
  <conditionalFormatting sqref="AA46">
    <cfRule type="cellIs" dxfId="18552" priority="749" operator="lessThan">
      <formula>$C$4</formula>
    </cfRule>
  </conditionalFormatting>
  <conditionalFormatting sqref="AA47">
    <cfRule type="cellIs" dxfId="18551" priority="750" operator="lessThan">
      <formula>$C$4</formula>
    </cfRule>
  </conditionalFormatting>
  <conditionalFormatting sqref="AA48">
    <cfRule type="cellIs" dxfId="18550" priority="751" operator="lessThan">
      <formula>$C$4</formula>
    </cfRule>
  </conditionalFormatting>
  <conditionalFormatting sqref="AA49">
    <cfRule type="cellIs" dxfId="18549" priority="752" operator="lessThan">
      <formula>$C$4</formula>
    </cfRule>
  </conditionalFormatting>
  <conditionalFormatting sqref="AA50">
    <cfRule type="cellIs" dxfId="18548" priority="753" operator="lessThan">
      <formula>$C$4</formula>
    </cfRule>
  </conditionalFormatting>
  <conditionalFormatting sqref="AA51">
    <cfRule type="cellIs" dxfId="18547" priority="754" operator="lessThan">
      <formula>$C$4</formula>
    </cfRule>
  </conditionalFormatting>
  <conditionalFormatting sqref="AA52">
    <cfRule type="cellIs" dxfId="18546" priority="755" operator="lessThan">
      <formula>$C$4</formula>
    </cfRule>
  </conditionalFormatting>
  <conditionalFormatting sqref="AA53">
    <cfRule type="cellIs" dxfId="18545" priority="756" operator="lessThan">
      <formula>$C$4</formula>
    </cfRule>
  </conditionalFormatting>
  <conditionalFormatting sqref="AA54">
    <cfRule type="cellIs" dxfId="18544" priority="757" operator="lessThan">
      <formula>$C$4</formula>
    </cfRule>
  </conditionalFormatting>
  <conditionalFormatting sqref="AA55">
    <cfRule type="cellIs" dxfId="18543" priority="758" operator="lessThan">
      <formula>$C$4</formula>
    </cfRule>
  </conditionalFormatting>
  <conditionalFormatting sqref="AA56">
    <cfRule type="cellIs" dxfId="18542" priority="759" operator="lessThan">
      <formula>$C$4</formula>
    </cfRule>
  </conditionalFormatting>
  <conditionalFormatting sqref="AA57">
    <cfRule type="cellIs" dxfId="18541" priority="760" operator="lessThan">
      <formula>$C$4</formula>
    </cfRule>
  </conditionalFormatting>
  <conditionalFormatting sqref="AA58">
    <cfRule type="cellIs" dxfId="18540" priority="761" operator="lessThan">
      <formula>$C$4</formula>
    </cfRule>
  </conditionalFormatting>
  <conditionalFormatting sqref="AA59">
    <cfRule type="cellIs" dxfId="18539" priority="762" operator="lessThan">
      <formula>$C$4</formula>
    </cfRule>
  </conditionalFormatting>
  <conditionalFormatting sqref="AA60">
    <cfRule type="cellIs" dxfId="18538" priority="763" operator="lessThan">
      <formula>$C$4</formula>
    </cfRule>
  </conditionalFormatting>
  <conditionalFormatting sqref="AB11">
    <cfRule type="cellIs" dxfId="18537" priority="764" operator="lessThan">
      <formula>$C$4</formula>
    </cfRule>
  </conditionalFormatting>
  <conditionalFormatting sqref="AB12">
    <cfRule type="cellIs" dxfId="18536" priority="765" operator="lessThan">
      <formula>$C$4</formula>
    </cfRule>
  </conditionalFormatting>
  <conditionalFormatting sqref="AB13">
    <cfRule type="cellIs" dxfId="18535" priority="766" operator="lessThan">
      <formula>$C$4</formula>
    </cfRule>
  </conditionalFormatting>
  <conditionalFormatting sqref="AB14">
    <cfRule type="cellIs" dxfId="18534" priority="767" operator="lessThan">
      <formula>$C$4</formula>
    </cfRule>
  </conditionalFormatting>
  <conditionalFormatting sqref="AB15">
    <cfRule type="cellIs" dxfId="18533" priority="768" operator="lessThan">
      <formula>$C$4</formula>
    </cfRule>
  </conditionalFormatting>
  <conditionalFormatting sqref="AB16">
    <cfRule type="cellIs" dxfId="18532" priority="769" operator="lessThan">
      <formula>$C$4</formula>
    </cfRule>
  </conditionalFormatting>
  <conditionalFormatting sqref="AB17">
    <cfRule type="cellIs" dxfId="18531" priority="770" operator="lessThan">
      <formula>$C$4</formula>
    </cfRule>
  </conditionalFormatting>
  <conditionalFormatting sqref="AB18">
    <cfRule type="cellIs" dxfId="18530" priority="771" operator="lessThan">
      <formula>$C$4</formula>
    </cfRule>
  </conditionalFormatting>
  <conditionalFormatting sqref="AB19">
    <cfRule type="cellIs" dxfId="18529" priority="772" operator="lessThan">
      <formula>$C$4</formula>
    </cfRule>
  </conditionalFormatting>
  <conditionalFormatting sqref="AB20">
    <cfRule type="cellIs" dxfId="18528" priority="773" operator="lessThan">
      <formula>$C$4</formula>
    </cfRule>
  </conditionalFormatting>
  <conditionalFormatting sqref="AB21">
    <cfRule type="cellIs" dxfId="18527" priority="774" operator="lessThan">
      <formula>$C$4</formula>
    </cfRule>
  </conditionalFormatting>
  <conditionalFormatting sqref="AB22">
    <cfRule type="cellIs" dxfId="18526" priority="775" operator="lessThan">
      <formula>$C$4</formula>
    </cfRule>
  </conditionalFormatting>
  <conditionalFormatting sqref="AB23">
    <cfRule type="cellIs" dxfId="18525" priority="776" operator="lessThan">
      <formula>$C$4</formula>
    </cfRule>
  </conditionalFormatting>
  <conditionalFormatting sqref="AB24">
    <cfRule type="cellIs" dxfId="18524" priority="777" operator="lessThan">
      <formula>$C$4</formula>
    </cfRule>
  </conditionalFormatting>
  <conditionalFormatting sqref="AB25">
    <cfRule type="cellIs" dxfId="18523" priority="778" operator="lessThan">
      <formula>$C$4</formula>
    </cfRule>
  </conditionalFormatting>
  <conditionalFormatting sqref="AB26">
    <cfRule type="cellIs" dxfId="18522" priority="779" operator="lessThan">
      <formula>$C$4</formula>
    </cfRule>
  </conditionalFormatting>
  <conditionalFormatting sqref="AB27">
    <cfRule type="cellIs" dxfId="18521" priority="780" operator="lessThan">
      <formula>$C$4</formula>
    </cfRule>
  </conditionalFormatting>
  <conditionalFormatting sqref="AB28">
    <cfRule type="cellIs" dxfId="18520" priority="781" operator="lessThan">
      <formula>$C$4</formula>
    </cfRule>
  </conditionalFormatting>
  <conditionalFormatting sqref="AB29">
    <cfRule type="cellIs" dxfId="18519" priority="782" operator="lessThan">
      <formula>$C$4</formula>
    </cfRule>
  </conditionalFormatting>
  <conditionalFormatting sqref="AB30">
    <cfRule type="cellIs" dxfId="18518" priority="783" operator="lessThan">
      <formula>$C$4</formula>
    </cfRule>
  </conditionalFormatting>
  <conditionalFormatting sqref="AB31">
    <cfRule type="cellIs" dxfId="18517" priority="784" operator="lessThan">
      <formula>$C$4</formula>
    </cfRule>
  </conditionalFormatting>
  <conditionalFormatting sqref="AB32">
    <cfRule type="cellIs" dxfId="18516" priority="785" operator="lessThan">
      <formula>$C$4</formula>
    </cfRule>
  </conditionalFormatting>
  <conditionalFormatting sqref="AB33">
    <cfRule type="cellIs" dxfId="18515" priority="786" operator="lessThan">
      <formula>$C$4</formula>
    </cfRule>
  </conditionalFormatting>
  <conditionalFormatting sqref="AB34">
    <cfRule type="cellIs" dxfId="18514" priority="787" operator="lessThan">
      <formula>$C$4</formula>
    </cfRule>
  </conditionalFormatting>
  <conditionalFormatting sqref="AB35">
    <cfRule type="cellIs" dxfId="18513" priority="788" operator="lessThan">
      <formula>$C$4</formula>
    </cfRule>
  </conditionalFormatting>
  <conditionalFormatting sqref="AB36">
    <cfRule type="cellIs" dxfId="18512" priority="789" operator="lessThan">
      <formula>$C$4</formula>
    </cfRule>
  </conditionalFormatting>
  <conditionalFormatting sqref="AB37">
    <cfRule type="cellIs" dxfId="18511" priority="790" operator="lessThan">
      <formula>$C$4</formula>
    </cfRule>
  </conditionalFormatting>
  <conditionalFormatting sqref="AB38">
    <cfRule type="cellIs" dxfId="18510" priority="791" operator="lessThan">
      <formula>$C$4</formula>
    </cfRule>
  </conditionalFormatting>
  <conditionalFormatting sqref="AB39">
    <cfRule type="cellIs" dxfId="18509" priority="792" operator="lessThan">
      <formula>$C$4</formula>
    </cfRule>
  </conditionalFormatting>
  <conditionalFormatting sqref="AB40">
    <cfRule type="cellIs" dxfId="18508" priority="793" operator="lessThan">
      <formula>$C$4</formula>
    </cfRule>
  </conditionalFormatting>
  <conditionalFormatting sqref="AB41">
    <cfRule type="cellIs" dxfId="18507" priority="794" operator="lessThan">
      <formula>$C$4</formula>
    </cfRule>
  </conditionalFormatting>
  <conditionalFormatting sqref="AB42">
    <cfRule type="cellIs" dxfId="18506" priority="795" operator="lessThan">
      <formula>$C$4</formula>
    </cfRule>
  </conditionalFormatting>
  <conditionalFormatting sqref="AB43">
    <cfRule type="cellIs" dxfId="18505" priority="796" operator="lessThan">
      <formula>$C$4</formula>
    </cfRule>
  </conditionalFormatting>
  <conditionalFormatting sqref="AB44">
    <cfRule type="cellIs" dxfId="18504" priority="797" operator="lessThan">
      <formula>$C$4</formula>
    </cfRule>
  </conditionalFormatting>
  <conditionalFormatting sqref="AB45">
    <cfRule type="cellIs" dxfId="18503" priority="798" operator="lessThan">
      <formula>$C$4</formula>
    </cfRule>
  </conditionalFormatting>
  <conditionalFormatting sqref="AB46">
    <cfRule type="cellIs" dxfId="18502" priority="799" operator="lessThan">
      <formula>$C$4</formula>
    </cfRule>
  </conditionalFormatting>
  <conditionalFormatting sqref="AB47">
    <cfRule type="cellIs" dxfId="18501" priority="800" operator="lessThan">
      <formula>$C$4</formula>
    </cfRule>
  </conditionalFormatting>
  <conditionalFormatting sqref="AB48">
    <cfRule type="cellIs" dxfId="18500" priority="801" operator="lessThan">
      <formula>$C$4</formula>
    </cfRule>
  </conditionalFormatting>
  <conditionalFormatting sqref="AB49">
    <cfRule type="cellIs" dxfId="18499" priority="802" operator="lessThan">
      <formula>$C$4</formula>
    </cfRule>
  </conditionalFormatting>
  <conditionalFormatting sqref="AB50">
    <cfRule type="cellIs" dxfId="18498" priority="803" operator="lessThan">
      <formula>$C$4</formula>
    </cfRule>
  </conditionalFormatting>
  <conditionalFormatting sqref="AB51">
    <cfRule type="cellIs" dxfId="18497" priority="804" operator="lessThan">
      <formula>$C$4</formula>
    </cfRule>
  </conditionalFormatting>
  <conditionalFormatting sqref="AB52">
    <cfRule type="cellIs" dxfId="18496" priority="805" operator="lessThan">
      <formula>$C$4</formula>
    </cfRule>
  </conditionalFormatting>
  <conditionalFormatting sqref="AB53">
    <cfRule type="cellIs" dxfId="18495" priority="806" operator="lessThan">
      <formula>$C$4</formula>
    </cfRule>
  </conditionalFormatting>
  <conditionalFormatting sqref="AB54">
    <cfRule type="cellIs" dxfId="18494" priority="807" operator="lessThan">
      <formula>$C$4</formula>
    </cfRule>
  </conditionalFormatting>
  <conditionalFormatting sqref="AB55">
    <cfRule type="cellIs" dxfId="18493" priority="808" operator="lessThan">
      <formula>$C$4</formula>
    </cfRule>
  </conditionalFormatting>
  <conditionalFormatting sqref="AB56">
    <cfRule type="cellIs" dxfId="18492" priority="809" operator="lessThan">
      <formula>$C$4</formula>
    </cfRule>
  </conditionalFormatting>
  <conditionalFormatting sqref="AB57">
    <cfRule type="cellIs" dxfId="18491" priority="810" operator="lessThan">
      <formula>$C$4</formula>
    </cfRule>
  </conditionalFormatting>
  <conditionalFormatting sqref="AB58">
    <cfRule type="cellIs" dxfId="18490" priority="811" operator="lessThan">
      <formula>$C$4</formula>
    </cfRule>
  </conditionalFormatting>
  <conditionalFormatting sqref="AB59">
    <cfRule type="cellIs" dxfId="18489" priority="812" operator="lessThan">
      <formula>$C$4</formula>
    </cfRule>
  </conditionalFormatting>
  <conditionalFormatting sqref="AB60">
    <cfRule type="cellIs" dxfId="18488" priority="813" operator="lessThan">
      <formula>$C$4</formula>
    </cfRule>
  </conditionalFormatting>
  <conditionalFormatting sqref="AC11">
    <cfRule type="cellIs" dxfId="18487" priority="814" operator="lessThan">
      <formula>$C$4</formula>
    </cfRule>
  </conditionalFormatting>
  <conditionalFormatting sqref="AC12">
    <cfRule type="cellIs" dxfId="18486" priority="815" operator="lessThan">
      <formula>$C$4</formula>
    </cfRule>
  </conditionalFormatting>
  <conditionalFormatting sqref="AC13">
    <cfRule type="cellIs" dxfId="18485" priority="816" operator="lessThan">
      <formula>$C$4</formula>
    </cfRule>
  </conditionalFormatting>
  <conditionalFormatting sqref="AC14">
    <cfRule type="cellIs" dxfId="18484" priority="817" operator="lessThan">
      <formula>$C$4</formula>
    </cfRule>
  </conditionalFormatting>
  <conditionalFormatting sqref="AC15">
    <cfRule type="cellIs" dxfId="18483" priority="818" operator="lessThan">
      <formula>$C$4</formula>
    </cfRule>
  </conditionalFormatting>
  <conditionalFormatting sqref="AC16">
    <cfRule type="cellIs" dxfId="18482" priority="819" operator="lessThan">
      <formula>$C$4</formula>
    </cfRule>
  </conditionalFormatting>
  <conditionalFormatting sqref="AC17">
    <cfRule type="cellIs" dxfId="18481" priority="820" operator="lessThan">
      <formula>$C$4</formula>
    </cfRule>
  </conditionalFormatting>
  <conditionalFormatting sqref="AC18">
    <cfRule type="cellIs" dxfId="18480" priority="821" operator="lessThan">
      <formula>$C$4</formula>
    </cfRule>
  </conditionalFormatting>
  <conditionalFormatting sqref="AC19">
    <cfRule type="cellIs" dxfId="18479" priority="822" operator="lessThan">
      <formula>$C$4</formula>
    </cfRule>
  </conditionalFormatting>
  <conditionalFormatting sqref="AC20">
    <cfRule type="cellIs" dxfId="18478" priority="823" operator="lessThan">
      <formula>$C$4</formula>
    </cfRule>
  </conditionalFormatting>
  <conditionalFormatting sqref="AC21">
    <cfRule type="cellIs" dxfId="18477" priority="824" operator="lessThan">
      <formula>$C$4</formula>
    </cfRule>
  </conditionalFormatting>
  <conditionalFormatting sqref="AC22">
    <cfRule type="cellIs" dxfId="18476" priority="825" operator="lessThan">
      <formula>$C$4</formula>
    </cfRule>
  </conditionalFormatting>
  <conditionalFormatting sqref="AC23">
    <cfRule type="cellIs" dxfId="18475" priority="826" operator="lessThan">
      <formula>$C$4</formula>
    </cfRule>
  </conditionalFormatting>
  <conditionalFormatting sqref="AC24">
    <cfRule type="cellIs" dxfId="18474" priority="827" operator="lessThan">
      <formula>$C$4</formula>
    </cfRule>
  </conditionalFormatting>
  <conditionalFormatting sqref="AC25">
    <cfRule type="cellIs" dxfId="18473" priority="828" operator="lessThan">
      <formula>$C$4</formula>
    </cfRule>
  </conditionalFormatting>
  <conditionalFormatting sqref="AC26">
    <cfRule type="cellIs" dxfId="18472" priority="829" operator="lessThan">
      <formula>$C$4</formula>
    </cfRule>
  </conditionalFormatting>
  <conditionalFormatting sqref="AC27">
    <cfRule type="cellIs" dxfId="18471" priority="830" operator="lessThan">
      <formula>$C$4</formula>
    </cfRule>
  </conditionalFormatting>
  <conditionalFormatting sqref="AC28">
    <cfRule type="cellIs" dxfId="18470" priority="831" operator="lessThan">
      <formula>$C$4</formula>
    </cfRule>
  </conditionalFormatting>
  <conditionalFormatting sqref="AC29">
    <cfRule type="cellIs" dxfId="18469" priority="832" operator="lessThan">
      <formula>$C$4</formula>
    </cfRule>
  </conditionalFormatting>
  <conditionalFormatting sqref="AC30">
    <cfRule type="cellIs" dxfId="18468" priority="833" operator="lessThan">
      <formula>$C$4</formula>
    </cfRule>
  </conditionalFormatting>
  <conditionalFormatting sqref="AC31">
    <cfRule type="cellIs" dxfId="18467" priority="834" operator="lessThan">
      <formula>$C$4</formula>
    </cfRule>
  </conditionalFormatting>
  <conditionalFormatting sqref="AC32">
    <cfRule type="cellIs" dxfId="18466" priority="835" operator="lessThan">
      <formula>$C$4</formula>
    </cfRule>
  </conditionalFormatting>
  <conditionalFormatting sqref="AC33">
    <cfRule type="cellIs" dxfId="18465" priority="836" operator="lessThan">
      <formula>$C$4</formula>
    </cfRule>
  </conditionalFormatting>
  <conditionalFormatting sqref="AC34">
    <cfRule type="cellIs" dxfId="18464" priority="837" operator="lessThan">
      <formula>$C$4</formula>
    </cfRule>
  </conditionalFormatting>
  <conditionalFormatting sqref="AC35">
    <cfRule type="cellIs" dxfId="18463" priority="838" operator="lessThan">
      <formula>$C$4</formula>
    </cfRule>
  </conditionalFormatting>
  <conditionalFormatting sqref="AC36">
    <cfRule type="cellIs" dxfId="18462" priority="839" operator="lessThan">
      <formula>$C$4</formula>
    </cfRule>
  </conditionalFormatting>
  <conditionalFormatting sqref="AC37">
    <cfRule type="cellIs" dxfId="18461" priority="840" operator="lessThan">
      <formula>$C$4</formula>
    </cfRule>
  </conditionalFormatting>
  <conditionalFormatting sqref="AC38">
    <cfRule type="cellIs" dxfId="18460" priority="841" operator="lessThan">
      <formula>$C$4</formula>
    </cfRule>
  </conditionalFormatting>
  <conditionalFormatting sqref="AC39">
    <cfRule type="cellIs" dxfId="18459" priority="842" operator="lessThan">
      <formula>$C$4</formula>
    </cfRule>
  </conditionalFormatting>
  <conditionalFormatting sqref="AC40">
    <cfRule type="cellIs" dxfId="18458" priority="843" operator="lessThan">
      <formula>$C$4</formula>
    </cfRule>
  </conditionalFormatting>
  <conditionalFormatting sqref="AC41">
    <cfRule type="cellIs" dxfId="18457" priority="844" operator="lessThan">
      <formula>$C$4</formula>
    </cfRule>
  </conditionalFormatting>
  <conditionalFormatting sqref="AC42">
    <cfRule type="cellIs" dxfId="18456" priority="845" operator="lessThan">
      <formula>$C$4</formula>
    </cfRule>
  </conditionalFormatting>
  <conditionalFormatting sqref="AC43">
    <cfRule type="cellIs" dxfId="18455" priority="846" operator="lessThan">
      <formula>$C$4</formula>
    </cfRule>
  </conditionalFormatting>
  <conditionalFormatting sqref="AC44">
    <cfRule type="cellIs" dxfId="18454" priority="847" operator="lessThan">
      <formula>$C$4</formula>
    </cfRule>
  </conditionalFormatting>
  <conditionalFormatting sqref="AC45">
    <cfRule type="cellIs" dxfId="18453" priority="848" operator="lessThan">
      <formula>$C$4</formula>
    </cfRule>
  </conditionalFormatting>
  <conditionalFormatting sqref="AC46">
    <cfRule type="cellIs" dxfId="18452" priority="849" operator="lessThan">
      <formula>$C$4</formula>
    </cfRule>
  </conditionalFormatting>
  <conditionalFormatting sqref="AC47">
    <cfRule type="cellIs" dxfId="18451" priority="850" operator="lessThan">
      <formula>$C$4</formula>
    </cfRule>
  </conditionalFormatting>
  <conditionalFormatting sqref="AC48">
    <cfRule type="cellIs" dxfId="18450" priority="851" operator="lessThan">
      <formula>$C$4</formula>
    </cfRule>
  </conditionalFormatting>
  <conditionalFormatting sqref="AC49">
    <cfRule type="cellIs" dxfId="18449" priority="852" operator="lessThan">
      <formula>$C$4</formula>
    </cfRule>
  </conditionalFormatting>
  <conditionalFormatting sqref="AC50">
    <cfRule type="cellIs" dxfId="18448" priority="853" operator="lessThan">
      <formula>$C$4</formula>
    </cfRule>
  </conditionalFormatting>
  <conditionalFormatting sqref="AC51">
    <cfRule type="cellIs" dxfId="18447" priority="854" operator="lessThan">
      <formula>$C$4</formula>
    </cfRule>
  </conditionalFormatting>
  <conditionalFormatting sqref="AC52">
    <cfRule type="cellIs" dxfId="18446" priority="855" operator="lessThan">
      <formula>$C$4</formula>
    </cfRule>
  </conditionalFormatting>
  <conditionalFormatting sqref="AC53">
    <cfRule type="cellIs" dxfId="18445" priority="856" operator="lessThan">
      <formula>$C$4</formula>
    </cfRule>
  </conditionalFormatting>
  <conditionalFormatting sqref="AC54">
    <cfRule type="cellIs" dxfId="18444" priority="857" operator="lessThan">
      <formula>$C$4</formula>
    </cfRule>
  </conditionalFormatting>
  <conditionalFormatting sqref="AC55">
    <cfRule type="cellIs" dxfId="18443" priority="858" operator="lessThan">
      <formula>$C$4</formula>
    </cfRule>
  </conditionalFormatting>
  <conditionalFormatting sqref="AC56">
    <cfRule type="cellIs" dxfId="18442" priority="859" operator="lessThan">
      <formula>$C$4</formula>
    </cfRule>
  </conditionalFormatting>
  <conditionalFormatting sqref="AC57">
    <cfRule type="cellIs" dxfId="18441" priority="860" operator="lessThan">
      <formula>$C$4</formula>
    </cfRule>
  </conditionalFormatting>
  <conditionalFormatting sqref="AC58">
    <cfRule type="cellIs" dxfId="18440" priority="861" operator="lessThan">
      <formula>$C$4</formula>
    </cfRule>
  </conditionalFormatting>
  <conditionalFormatting sqref="AC59">
    <cfRule type="cellIs" dxfId="18439" priority="862" operator="lessThan">
      <formula>$C$4</formula>
    </cfRule>
  </conditionalFormatting>
  <conditionalFormatting sqref="AC60">
    <cfRule type="cellIs" dxfId="18438" priority="863" operator="lessThan">
      <formula>$C$4</formula>
    </cfRule>
  </conditionalFormatting>
  <conditionalFormatting sqref="AD11">
    <cfRule type="cellIs" dxfId="18437" priority="864" operator="lessThan">
      <formula>$C$4</formula>
    </cfRule>
  </conditionalFormatting>
  <conditionalFormatting sqref="AD12">
    <cfRule type="cellIs" dxfId="18436" priority="865" operator="lessThan">
      <formula>$C$4</formula>
    </cfRule>
  </conditionalFormatting>
  <conditionalFormatting sqref="AD13">
    <cfRule type="cellIs" dxfId="18435" priority="866" operator="lessThan">
      <formula>$C$4</formula>
    </cfRule>
  </conditionalFormatting>
  <conditionalFormatting sqref="AD14">
    <cfRule type="cellIs" dxfId="18434" priority="867" operator="lessThan">
      <formula>$C$4</formula>
    </cfRule>
  </conditionalFormatting>
  <conditionalFormatting sqref="AD15">
    <cfRule type="cellIs" dxfId="18433" priority="868" operator="lessThan">
      <formula>$C$4</formula>
    </cfRule>
  </conditionalFormatting>
  <conditionalFormatting sqref="AD16">
    <cfRule type="cellIs" dxfId="18432" priority="869" operator="lessThan">
      <formula>$C$4</formula>
    </cfRule>
  </conditionalFormatting>
  <conditionalFormatting sqref="AD17">
    <cfRule type="cellIs" dxfId="18431" priority="870" operator="lessThan">
      <formula>$C$4</formula>
    </cfRule>
  </conditionalFormatting>
  <conditionalFormatting sqref="AD18">
    <cfRule type="cellIs" dxfId="18430" priority="871" operator="lessThan">
      <formula>$C$4</formula>
    </cfRule>
  </conditionalFormatting>
  <conditionalFormatting sqref="AD19">
    <cfRule type="cellIs" dxfId="18429" priority="872" operator="lessThan">
      <formula>$C$4</formula>
    </cfRule>
  </conditionalFormatting>
  <conditionalFormatting sqref="AD20">
    <cfRule type="cellIs" dxfId="18428" priority="873" operator="lessThan">
      <formula>$C$4</formula>
    </cfRule>
  </conditionalFormatting>
  <conditionalFormatting sqref="AD21">
    <cfRule type="cellIs" dxfId="18427" priority="874" operator="lessThan">
      <formula>$C$4</formula>
    </cfRule>
  </conditionalFormatting>
  <conditionalFormatting sqref="AD22">
    <cfRule type="cellIs" dxfId="18426" priority="875" operator="lessThan">
      <formula>$C$4</formula>
    </cfRule>
  </conditionalFormatting>
  <conditionalFormatting sqref="AD23">
    <cfRule type="cellIs" dxfId="18425" priority="876" operator="lessThan">
      <formula>$C$4</formula>
    </cfRule>
  </conditionalFormatting>
  <conditionalFormatting sqref="AD24">
    <cfRule type="cellIs" dxfId="18424" priority="877" operator="lessThan">
      <formula>$C$4</formula>
    </cfRule>
  </conditionalFormatting>
  <conditionalFormatting sqref="AD25">
    <cfRule type="cellIs" dxfId="18423" priority="878" operator="lessThan">
      <formula>$C$4</formula>
    </cfRule>
  </conditionalFormatting>
  <conditionalFormatting sqref="AD26">
    <cfRule type="cellIs" dxfId="18422" priority="879" operator="lessThan">
      <formula>$C$4</formula>
    </cfRule>
  </conditionalFormatting>
  <conditionalFormatting sqref="AD27">
    <cfRule type="cellIs" dxfId="18421" priority="880" operator="lessThan">
      <formula>$C$4</formula>
    </cfRule>
  </conditionalFormatting>
  <conditionalFormatting sqref="AD28">
    <cfRule type="cellIs" dxfId="18420" priority="881" operator="lessThan">
      <formula>$C$4</formula>
    </cfRule>
  </conditionalFormatting>
  <conditionalFormatting sqref="AD29">
    <cfRule type="cellIs" dxfId="18419" priority="882" operator="lessThan">
      <formula>$C$4</formula>
    </cfRule>
  </conditionalFormatting>
  <conditionalFormatting sqref="AD30">
    <cfRule type="cellIs" dxfId="18418" priority="883" operator="lessThan">
      <formula>$C$4</formula>
    </cfRule>
  </conditionalFormatting>
  <conditionalFormatting sqref="AD31">
    <cfRule type="cellIs" dxfId="18417" priority="884" operator="lessThan">
      <formula>$C$4</formula>
    </cfRule>
  </conditionalFormatting>
  <conditionalFormatting sqref="AD32">
    <cfRule type="cellIs" dxfId="18416" priority="885" operator="lessThan">
      <formula>$C$4</formula>
    </cfRule>
  </conditionalFormatting>
  <conditionalFormatting sqref="AD33">
    <cfRule type="cellIs" dxfId="18415" priority="886" operator="lessThan">
      <formula>$C$4</formula>
    </cfRule>
  </conditionalFormatting>
  <conditionalFormatting sqref="AD34">
    <cfRule type="cellIs" dxfId="18414" priority="887" operator="lessThan">
      <formula>$C$4</formula>
    </cfRule>
  </conditionalFormatting>
  <conditionalFormatting sqref="AD35">
    <cfRule type="cellIs" dxfId="18413" priority="888" operator="lessThan">
      <formula>$C$4</formula>
    </cfRule>
  </conditionalFormatting>
  <conditionalFormatting sqref="AD36">
    <cfRule type="cellIs" dxfId="18412" priority="889" operator="lessThan">
      <formula>$C$4</formula>
    </cfRule>
  </conditionalFormatting>
  <conditionalFormatting sqref="AD37">
    <cfRule type="cellIs" dxfId="18411" priority="890" operator="lessThan">
      <formula>$C$4</formula>
    </cfRule>
  </conditionalFormatting>
  <conditionalFormatting sqref="AD38">
    <cfRule type="cellIs" dxfId="18410" priority="891" operator="lessThan">
      <formula>$C$4</formula>
    </cfRule>
  </conditionalFormatting>
  <conditionalFormatting sqref="AD39">
    <cfRule type="cellIs" dxfId="18409" priority="892" operator="lessThan">
      <formula>$C$4</formula>
    </cfRule>
  </conditionalFormatting>
  <conditionalFormatting sqref="AD40">
    <cfRule type="cellIs" dxfId="18408" priority="893" operator="lessThan">
      <formula>$C$4</formula>
    </cfRule>
  </conditionalFormatting>
  <conditionalFormatting sqref="AD41">
    <cfRule type="cellIs" dxfId="18407" priority="894" operator="lessThan">
      <formula>$C$4</formula>
    </cfRule>
  </conditionalFormatting>
  <conditionalFormatting sqref="AD42">
    <cfRule type="cellIs" dxfId="18406" priority="895" operator="lessThan">
      <formula>$C$4</formula>
    </cfRule>
  </conditionalFormatting>
  <conditionalFormatting sqref="AD43">
    <cfRule type="cellIs" dxfId="18405" priority="896" operator="lessThan">
      <formula>$C$4</formula>
    </cfRule>
  </conditionalFormatting>
  <conditionalFormatting sqref="AD44">
    <cfRule type="cellIs" dxfId="18404" priority="897" operator="lessThan">
      <formula>$C$4</formula>
    </cfRule>
  </conditionalFormatting>
  <conditionalFormatting sqref="AD45">
    <cfRule type="cellIs" dxfId="18403" priority="898" operator="lessThan">
      <formula>$C$4</formula>
    </cfRule>
  </conditionalFormatting>
  <conditionalFormatting sqref="AD46">
    <cfRule type="cellIs" dxfId="18402" priority="899" operator="lessThan">
      <formula>$C$4</formula>
    </cfRule>
  </conditionalFormatting>
  <conditionalFormatting sqref="AD47">
    <cfRule type="cellIs" dxfId="18401" priority="900" operator="lessThan">
      <formula>$C$4</formula>
    </cfRule>
  </conditionalFormatting>
  <conditionalFormatting sqref="AD48">
    <cfRule type="cellIs" dxfId="18400" priority="901" operator="lessThan">
      <formula>$C$4</formula>
    </cfRule>
  </conditionalFormatting>
  <conditionalFormatting sqref="AD49">
    <cfRule type="cellIs" dxfId="18399" priority="902" operator="lessThan">
      <formula>$C$4</formula>
    </cfRule>
  </conditionalFormatting>
  <conditionalFormatting sqref="AD50">
    <cfRule type="cellIs" dxfId="18398" priority="903" operator="lessThan">
      <formula>$C$4</formula>
    </cfRule>
  </conditionalFormatting>
  <conditionalFormatting sqref="AD51">
    <cfRule type="cellIs" dxfId="18397" priority="904" operator="lessThan">
      <formula>$C$4</formula>
    </cfRule>
  </conditionalFormatting>
  <conditionalFormatting sqref="AD52">
    <cfRule type="cellIs" dxfId="18396" priority="905" operator="lessThan">
      <formula>$C$4</formula>
    </cfRule>
  </conditionalFormatting>
  <conditionalFormatting sqref="AD53">
    <cfRule type="cellIs" dxfId="18395" priority="906" operator="lessThan">
      <formula>$C$4</formula>
    </cfRule>
  </conditionalFormatting>
  <conditionalFormatting sqref="AD54">
    <cfRule type="cellIs" dxfId="18394" priority="907" operator="lessThan">
      <formula>$C$4</formula>
    </cfRule>
  </conditionalFormatting>
  <conditionalFormatting sqref="AD55">
    <cfRule type="cellIs" dxfId="18393" priority="908" operator="lessThan">
      <formula>$C$4</formula>
    </cfRule>
  </conditionalFormatting>
  <conditionalFormatting sqref="AD56">
    <cfRule type="cellIs" dxfId="18392" priority="909" operator="lessThan">
      <formula>$C$4</formula>
    </cfRule>
  </conditionalFormatting>
  <conditionalFormatting sqref="AD57">
    <cfRule type="cellIs" dxfId="18391" priority="910" operator="lessThan">
      <formula>$C$4</formula>
    </cfRule>
  </conditionalFormatting>
  <conditionalFormatting sqref="AD58">
    <cfRule type="cellIs" dxfId="18390" priority="911" operator="lessThan">
      <formula>$C$4</formula>
    </cfRule>
  </conditionalFormatting>
  <conditionalFormatting sqref="AD59">
    <cfRule type="cellIs" dxfId="18389" priority="912" operator="lessThan">
      <formula>$C$4</formula>
    </cfRule>
  </conditionalFormatting>
  <conditionalFormatting sqref="AD60">
    <cfRule type="cellIs" dxfId="18388" priority="913" operator="lessThan">
      <formula>$C$4</formula>
    </cfRule>
  </conditionalFormatting>
  <conditionalFormatting sqref="AE11">
    <cfRule type="cellIs" dxfId="18387" priority="914" operator="lessThan">
      <formula>$C$4</formula>
    </cfRule>
  </conditionalFormatting>
  <conditionalFormatting sqref="AE12">
    <cfRule type="cellIs" dxfId="18386" priority="915" operator="lessThan">
      <formula>$C$4</formula>
    </cfRule>
  </conditionalFormatting>
  <conditionalFormatting sqref="AE13">
    <cfRule type="cellIs" dxfId="18385" priority="916" operator="lessThan">
      <formula>$C$4</formula>
    </cfRule>
  </conditionalFormatting>
  <conditionalFormatting sqref="AE14">
    <cfRule type="cellIs" dxfId="18384" priority="917" operator="lessThan">
      <formula>$C$4</formula>
    </cfRule>
  </conditionalFormatting>
  <conditionalFormatting sqref="AE15">
    <cfRule type="cellIs" dxfId="18383" priority="918" operator="lessThan">
      <formula>$C$4</formula>
    </cfRule>
  </conditionalFormatting>
  <conditionalFormatting sqref="AE16">
    <cfRule type="cellIs" dxfId="18382" priority="919" operator="lessThan">
      <formula>$C$4</formula>
    </cfRule>
  </conditionalFormatting>
  <conditionalFormatting sqref="AE17">
    <cfRule type="cellIs" dxfId="18381" priority="920" operator="lessThan">
      <formula>$C$4</formula>
    </cfRule>
  </conditionalFormatting>
  <conditionalFormatting sqref="AE18">
    <cfRule type="cellIs" dxfId="18380" priority="921" operator="lessThan">
      <formula>$C$4</formula>
    </cfRule>
  </conditionalFormatting>
  <conditionalFormatting sqref="AE19">
    <cfRule type="cellIs" dxfId="18379" priority="922" operator="lessThan">
      <formula>$C$4</formula>
    </cfRule>
  </conditionalFormatting>
  <conditionalFormatting sqref="AE20">
    <cfRule type="cellIs" dxfId="18378" priority="923" operator="lessThan">
      <formula>$C$4</formula>
    </cfRule>
  </conditionalFormatting>
  <conditionalFormatting sqref="AE21">
    <cfRule type="cellIs" dxfId="18377" priority="924" operator="lessThan">
      <formula>$C$4</formula>
    </cfRule>
  </conditionalFormatting>
  <conditionalFormatting sqref="AE22">
    <cfRule type="cellIs" dxfId="18376" priority="925" operator="lessThan">
      <formula>$C$4</formula>
    </cfRule>
  </conditionalFormatting>
  <conditionalFormatting sqref="AE23">
    <cfRule type="cellIs" dxfId="18375" priority="926" operator="lessThan">
      <formula>$C$4</formula>
    </cfRule>
  </conditionalFormatting>
  <conditionalFormatting sqref="AE24">
    <cfRule type="cellIs" dxfId="18374" priority="927" operator="lessThan">
      <formula>$C$4</formula>
    </cfRule>
  </conditionalFormatting>
  <conditionalFormatting sqref="AE25">
    <cfRule type="cellIs" dxfId="18373" priority="928" operator="lessThan">
      <formula>$C$4</formula>
    </cfRule>
  </conditionalFormatting>
  <conditionalFormatting sqref="AE26">
    <cfRule type="cellIs" dxfId="18372" priority="929" operator="lessThan">
      <formula>$C$4</formula>
    </cfRule>
  </conditionalFormatting>
  <conditionalFormatting sqref="AE27">
    <cfRule type="cellIs" dxfId="18371" priority="930" operator="lessThan">
      <formula>$C$4</formula>
    </cfRule>
  </conditionalFormatting>
  <conditionalFormatting sqref="AE28">
    <cfRule type="cellIs" dxfId="18370" priority="931" operator="lessThan">
      <formula>$C$4</formula>
    </cfRule>
  </conditionalFormatting>
  <conditionalFormatting sqref="AE29">
    <cfRule type="cellIs" dxfId="18369" priority="932" operator="lessThan">
      <formula>$C$4</formula>
    </cfRule>
  </conditionalFormatting>
  <conditionalFormatting sqref="AE30">
    <cfRule type="cellIs" dxfId="18368" priority="933" operator="lessThan">
      <formula>$C$4</formula>
    </cfRule>
  </conditionalFormatting>
  <conditionalFormatting sqref="AE31">
    <cfRule type="cellIs" dxfId="18367" priority="934" operator="lessThan">
      <formula>$C$4</formula>
    </cfRule>
  </conditionalFormatting>
  <conditionalFormatting sqref="AE32">
    <cfRule type="cellIs" dxfId="18366" priority="935" operator="lessThan">
      <formula>$C$4</formula>
    </cfRule>
  </conditionalFormatting>
  <conditionalFormatting sqref="AE33">
    <cfRule type="cellIs" dxfId="18365" priority="936" operator="lessThan">
      <formula>$C$4</formula>
    </cfRule>
  </conditionalFormatting>
  <conditionalFormatting sqref="AE34">
    <cfRule type="cellIs" dxfId="18364" priority="937" operator="lessThan">
      <formula>$C$4</formula>
    </cfRule>
  </conditionalFormatting>
  <conditionalFormatting sqref="AE35">
    <cfRule type="cellIs" dxfId="18363" priority="938" operator="lessThan">
      <formula>$C$4</formula>
    </cfRule>
  </conditionalFormatting>
  <conditionalFormatting sqref="AE36">
    <cfRule type="cellIs" dxfId="18362" priority="939" operator="lessThan">
      <formula>$C$4</formula>
    </cfRule>
  </conditionalFormatting>
  <conditionalFormatting sqref="AE37">
    <cfRule type="cellIs" dxfId="18361" priority="940" operator="lessThan">
      <formula>$C$4</formula>
    </cfRule>
  </conditionalFormatting>
  <conditionalFormatting sqref="AE38">
    <cfRule type="cellIs" dxfId="18360" priority="941" operator="lessThan">
      <formula>$C$4</formula>
    </cfRule>
  </conditionalFormatting>
  <conditionalFormatting sqref="AE39">
    <cfRule type="cellIs" dxfId="18359" priority="942" operator="lessThan">
      <formula>$C$4</formula>
    </cfRule>
  </conditionalFormatting>
  <conditionalFormatting sqref="AE40">
    <cfRule type="cellIs" dxfId="18358" priority="943" operator="lessThan">
      <formula>$C$4</formula>
    </cfRule>
  </conditionalFormatting>
  <conditionalFormatting sqref="AE41">
    <cfRule type="cellIs" dxfId="18357" priority="944" operator="lessThan">
      <formula>$C$4</formula>
    </cfRule>
  </conditionalFormatting>
  <conditionalFormatting sqref="AE42">
    <cfRule type="cellIs" dxfId="18356" priority="945" operator="lessThan">
      <formula>$C$4</formula>
    </cfRule>
  </conditionalFormatting>
  <conditionalFormatting sqref="AE43">
    <cfRule type="cellIs" dxfId="18355" priority="946" operator="lessThan">
      <formula>$C$4</formula>
    </cfRule>
  </conditionalFormatting>
  <conditionalFormatting sqref="AE44">
    <cfRule type="cellIs" dxfId="18354" priority="947" operator="lessThan">
      <formula>$C$4</formula>
    </cfRule>
  </conditionalFormatting>
  <conditionalFormatting sqref="AE45">
    <cfRule type="cellIs" dxfId="18353" priority="948" operator="lessThan">
      <formula>$C$4</formula>
    </cfRule>
  </conditionalFormatting>
  <conditionalFormatting sqref="AE46">
    <cfRule type="cellIs" dxfId="18352" priority="949" operator="lessThan">
      <formula>$C$4</formula>
    </cfRule>
  </conditionalFormatting>
  <conditionalFormatting sqref="AE47">
    <cfRule type="cellIs" dxfId="18351" priority="950" operator="lessThan">
      <formula>$C$4</formula>
    </cfRule>
  </conditionalFormatting>
  <conditionalFormatting sqref="AE48">
    <cfRule type="cellIs" dxfId="18350" priority="951" operator="lessThan">
      <formula>$C$4</formula>
    </cfRule>
  </conditionalFormatting>
  <conditionalFormatting sqref="AE49">
    <cfRule type="cellIs" dxfId="18349" priority="952" operator="lessThan">
      <formula>$C$4</formula>
    </cfRule>
  </conditionalFormatting>
  <conditionalFormatting sqref="AE50">
    <cfRule type="cellIs" dxfId="18348" priority="953" operator="lessThan">
      <formula>$C$4</formula>
    </cfRule>
  </conditionalFormatting>
  <conditionalFormatting sqref="AE51">
    <cfRule type="cellIs" dxfId="18347" priority="954" operator="lessThan">
      <formula>$C$4</formula>
    </cfRule>
  </conditionalFormatting>
  <conditionalFormatting sqref="AE52">
    <cfRule type="cellIs" dxfId="18346" priority="955" operator="lessThan">
      <formula>$C$4</formula>
    </cfRule>
  </conditionalFormatting>
  <conditionalFormatting sqref="AE53">
    <cfRule type="cellIs" dxfId="18345" priority="956" operator="lessThan">
      <formula>$C$4</formula>
    </cfRule>
  </conditionalFormatting>
  <conditionalFormatting sqref="AE54">
    <cfRule type="cellIs" dxfId="18344" priority="957" operator="lessThan">
      <formula>$C$4</formula>
    </cfRule>
  </conditionalFormatting>
  <conditionalFormatting sqref="AE55">
    <cfRule type="cellIs" dxfId="18343" priority="958" operator="lessThan">
      <formula>$C$4</formula>
    </cfRule>
  </conditionalFormatting>
  <conditionalFormatting sqref="AE56">
    <cfRule type="cellIs" dxfId="18342" priority="959" operator="lessThan">
      <formula>$C$4</formula>
    </cfRule>
  </conditionalFormatting>
  <conditionalFormatting sqref="AE57">
    <cfRule type="cellIs" dxfId="18341" priority="960" operator="lessThan">
      <formula>$C$4</formula>
    </cfRule>
  </conditionalFormatting>
  <conditionalFormatting sqref="AE58">
    <cfRule type="cellIs" dxfId="18340" priority="961" operator="lessThan">
      <formula>$C$4</formula>
    </cfRule>
  </conditionalFormatting>
  <conditionalFormatting sqref="AE59">
    <cfRule type="cellIs" dxfId="18339" priority="962" operator="lessThan">
      <formula>$C$4</formula>
    </cfRule>
  </conditionalFormatting>
  <conditionalFormatting sqref="AE60">
    <cfRule type="cellIs" dxfId="18338" priority="963" operator="lessThan">
      <formula>$C$4</formula>
    </cfRule>
  </conditionalFormatting>
  <conditionalFormatting sqref="AF11">
    <cfRule type="cellIs" dxfId="18337" priority="964" operator="lessThan">
      <formula>$C$4</formula>
    </cfRule>
  </conditionalFormatting>
  <conditionalFormatting sqref="AF12">
    <cfRule type="cellIs" dxfId="18336" priority="965" operator="lessThan">
      <formula>$C$4</formula>
    </cfRule>
  </conditionalFormatting>
  <conditionalFormatting sqref="AF13">
    <cfRule type="cellIs" dxfId="18335" priority="966" operator="lessThan">
      <formula>$C$4</formula>
    </cfRule>
  </conditionalFormatting>
  <conditionalFormatting sqref="AF14">
    <cfRule type="cellIs" dxfId="18334" priority="967" operator="lessThan">
      <formula>$C$4</formula>
    </cfRule>
  </conditionalFormatting>
  <conditionalFormatting sqref="AF15">
    <cfRule type="cellIs" dxfId="18333" priority="968" operator="lessThan">
      <formula>$C$4</formula>
    </cfRule>
  </conditionalFormatting>
  <conditionalFormatting sqref="AF16">
    <cfRule type="cellIs" dxfId="18332" priority="969" operator="lessThan">
      <formula>$C$4</formula>
    </cfRule>
  </conditionalFormatting>
  <conditionalFormatting sqref="AF17">
    <cfRule type="cellIs" dxfId="18331" priority="970" operator="lessThan">
      <formula>$C$4</formula>
    </cfRule>
  </conditionalFormatting>
  <conditionalFormatting sqref="AF18">
    <cfRule type="cellIs" dxfId="18330" priority="971" operator="lessThan">
      <formula>$C$4</formula>
    </cfRule>
  </conditionalFormatting>
  <conditionalFormatting sqref="AF19">
    <cfRule type="cellIs" dxfId="18329" priority="972" operator="lessThan">
      <formula>$C$4</formula>
    </cfRule>
  </conditionalFormatting>
  <conditionalFormatting sqref="AF20">
    <cfRule type="cellIs" dxfId="18328" priority="973" operator="lessThan">
      <formula>$C$4</formula>
    </cfRule>
  </conditionalFormatting>
  <conditionalFormatting sqref="AF21">
    <cfRule type="cellIs" dxfId="18327" priority="974" operator="lessThan">
      <formula>$C$4</formula>
    </cfRule>
  </conditionalFormatting>
  <conditionalFormatting sqref="AF22">
    <cfRule type="cellIs" dxfId="18326" priority="975" operator="lessThan">
      <formula>$C$4</formula>
    </cfRule>
  </conditionalFormatting>
  <conditionalFormatting sqref="AF23">
    <cfRule type="cellIs" dxfId="18325" priority="976" operator="lessThan">
      <formula>$C$4</formula>
    </cfRule>
  </conditionalFormatting>
  <conditionalFormatting sqref="AF24">
    <cfRule type="cellIs" dxfId="18324" priority="977" operator="lessThan">
      <formula>$C$4</formula>
    </cfRule>
  </conditionalFormatting>
  <conditionalFormatting sqref="AF25">
    <cfRule type="cellIs" dxfId="18323" priority="978" operator="lessThan">
      <formula>$C$4</formula>
    </cfRule>
  </conditionalFormatting>
  <conditionalFormatting sqref="AF26">
    <cfRule type="cellIs" dxfId="18322" priority="979" operator="lessThan">
      <formula>$C$4</formula>
    </cfRule>
  </conditionalFormatting>
  <conditionalFormatting sqref="AF27">
    <cfRule type="cellIs" dxfId="18321" priority="980" operator="lessThan">
      <formula>$C$4</formula>
    </cfRule>
  </conditionalFormatting>
  <conditionalFormatting sqref="AF28">
    <cfRule type="cellIs" dxfId="18320" priority="981" operator="lessThan">
      <formula>$C$4</formula>
    </cfRule>
  </conditionalFormatting>
  <conditionalFormatting sqref="AF29">
    <cfRule type="cellIs" dxfId="18319" priority="982" operator="lessThan">
      <formula>$C$4</formula>
    </cfRule>
  </conditionalFormatting>
  <conditionalFormatting sqref="AF30">
    <cfRule type="cellIs" dxfId="18318" priority="983" operator="lessThan">
      <formula>$C$4</formula>
    </cfRule>
  </conditionalFormatting>
  <conditionalFormatting sqref="AF31">
    <cfRule type="cellIs" dxfId="18317" priority="984" operator="lessThan">
      <formula>$C$4</formula>
    </cfRule>
  </conditionalFormatting>
  <conditionalFormatting sqref="AF32">
    <cfRule type="cellIs" dxfId="18316" priority="985" operator="lessThan">
      <formula>$C$4</formula>
    </cfRule>
  </conditionalFormatting>
  <conditionalFormatting sqref="AF33">
    <cfRule type="cellIs" dxfId="18315" priority="986" operator="lessThan">
      <formula>$C$4</formula>
    </cfRule>
  </conditionalFormatting>
  <conditionalFormatting sqref="AF34">
    <cfRule type="cellIs" dxfId="18314" priority="987" operator="lessThan">
      <formula>$C$4</formula>
    </cfRule>
  </conditionalFormatting>
  <conditionalFormatting sqref="AF35">
    <cfRule type="cellIs" dxfId="18313" priority="988" operator="lessThan">
      <formula>$C$4</formula>
    </cfRule>
  </conditionalFormatting>
  <conditionalFormatting sqref="AF36">
    <cfRule type="cellIs" dxfId="18312" priority="989" operator="lessThan">
      <formula>$C$4</formula>
    </cfRule>
  </conditionalFormatting>
  <conditionalFormatting sqref="AF37">
    <cfRule type="cellIs" dxfId="18311" priority="990" operator="lessThan">
      <formula>$C$4</formula>
    </cfRule>
  </conditionalFormatting>
  <conditionalFormatting sqref="AF38">
    <cfRule type="cellIs" dxfId="18310" priority="991" operator="lessThan">
      <formula>$C$4</formula>
    </cfRule>
  </conditionalFormatting>
  <conditionalFormatting sqref="AF39">
    <cfRule type="cellIs" dxfId="18309" priority="992" operator="lessThan">
      <formula>$C$4</formula>
    </cfRule>
  </conditionalFormatting>
  <conditionalFormatting sqref="AF40">
    <cfRule type="cellIs" dxfId="18308" priority="993" operator="lessThan">
      <formula>$C$4</formula>
    </cfRule>
  </conditionalFormatting>
  <conditionalFormatting sqref="AF41">
    <cfRule type="cellIs" dxfId="18307" priority="994" operator="lessThan">
      <formula>$C$4</formula>
    </cfRule>
  </conditionalFormatting>
  <conditionalFormatting sqref="AF42">
    <cfRule type="cellIs" dxfId="18306" priority="995" operator="lessThan">
      <formula>$C$4</formula>
    </cfRule>
  </conditionalFormatting>
  <conditionalFormatting sqref="AF43">
    <cfRule type="cellIs" dxfId="18305" priority="996" operator="lessThan">
      <formula>$C$4</formula>
    </cfRule>
  </conditionalFormatting>
  <conditionalFormatting sqref="AF44">
    <cfRule type="cellIs" dxfId="18304" priority="997" operator="lessThan">
      <formula>$C$4</formula>
    </cfRule>
  </conditionalFormatting>
  <conditionalFormatting sqref="AF45">
    <cfRule type="cellIs" dxfId="18303" priority="998" operator="lessThan">
      <formula>$C$4</formula>
    </cfRule>
  </conditionalFormatting>
  <conditionalFormatting sqref="AF46">
    <cfRule type="cellIs" dxfId="18302" priority="999" operator="lessThan">
      <formula>$C$4</formula>
    </cfRule>
  </conditionalFormatting>
  <conditionalFormatting sqref="AF47">
    <cfRule type="cellIs" dxfId="18301" priority="1000" operator="lessThan">
      <formula>$C$4</formula>
    </cfRule>
  </conditionalFormatting>
  <conditionalFormatting sqref="AF48">
    <cfRule type="cellIs" dxfId="18300" priority="1001" operator="lessThan">
      <formula>$C$4</formula>
    </cfRule>
  </conditionalFormatting>
  <conditionalFormatting sqref="AF49">
    <cfRule type="cellIs" dxfId="18299" priority="1002" operator="lessThan">
      <formula>$C$4</formula>
    </cfRule>
  </conditionalFormatting>
  <conditionalFormatting sqref="AF50">
    <cfRule type="cellIs" dxfId="18298" priority="1003" operator="lessThan">
      <formula>$C$4</formula>
    </cfRule>
  </conditionalFormatting>
  <conditionalFormatting sqref="AF51">
    <cfRule type="cellIs" dxfId="18297" priority="1004" operator="lessThan">
      <formula>$C$4</formula>
    </cfRule>
  </conditionalFormatting>
  <conditionalFormatting sqref="AF52">
    <cfRule type="cellIs" dxfId="18296" priority="1005" operator="lessThan">
      <formula>$C$4</formula>
    </cfRule>
  </conditionalFormatting>
  <conditionalFormatting sqref="AF53">
    <cfRule type="cellIs" dxfId="18295" priority="1006" operator="lessThan">
      <formula>$C$4</formula>
    </cfRule>
  </conditionalFormatting>
  <conditionalFormatting sqref="AF54">
    <cfRule type="cellIs" dxfId="18294" priority="1007" operator="lessThan">
      <formula>$C$4</formula>
    </cfRule>
  </conditionalFormatting>
  <conditionalFormatting sqref="AF55">
    <cfRule type="cellIs" dxfId="18293" priority="1008" operator="lessThan">
      <formula>$C$4</formula>
    </cfRule>
  </conditionalFormatting>
  <conditionalFormatting sqref="AF56">
    <cfRule type="cellIs" dxfId="18292" priority="1009" operator="lessThan">
      <formula>$C$4</formula>
    </cfRule>
  </conditionalFormatting>
  <conditionalFormatting sqref="AF57">
    <cfRule type="cellIs" dxfId="18291" priority="1010" operator="lessThan">
      <formula>$C$4</formula>
    </cfRule>
  </conditionalFormatting>
  <conditionalFormatting sqref="AF58">
    <cfRule type="cellIs" dxfId="18290" priority="1011" operator="lessThan">
      <formula>$C$4</formula>
    </cfRule>
  </conditionalFormatting>
  <conditionalFormatting sqref="AF59">
    <cfRule type="cellIs" dxfId="18289" priority="1012" operator="lessThan">
      <formula>$C$4</formula>
    </cfRule>
  </conditionalFormatting>
  <conditionalFormatting sqref="AF60">
    <cfRule type="cellIs" dxfId="18288" priority="1013" operator="lessThan">
      <formula>$C$4</formula>
    </cfRule>
  </conditionalFormatting>
  <conditionalFormatting sqref="AG47">
    <cfRule type="cellIs" dxfId="18287" priority="1050" operator="lessThan">
      <formula>$C$4</formula>
    </cfRule>
  </conditionalFormatting>
  <conditionalFormatting sqref="AG48">
    <cfRule type="cellIs" dxfId="18286" priority="1051" operator="lessThan">
      <formula>$C$4</formula>
    </cfRule>
  </conditionalFormatting>
  <conditionalFormatting sqref="AG49">
    <cfRule type="cellIs" dxfId="18285" priority="1052" operator="lessThan">
      <formula>$C$4</formula>
    </cfRule>
  </conditionalFormatting>
  <conditionalFormatting sqref="AG50">
    <cfRule type="cellIs" dxfId="18284" priority="1053" operator="lessThan">
      <formula>$C$4</formula>
    </cfRule>
  </conditionalFormatting>
  <conditionalFormatting sqref="AG51">
    <cfRule type="cellIs" dxfId="18283" priority="1054" operator="lessThan">
      <formula>$C$4</formula>
    </cfRule>
  </conditionalFormatting>
  <conditionalFormatting sqref="AG52">
    <cfRule type="cellIs" dxfId="18282" priority="1055" operator="lessThan">
      <formula>$C$4</formula>
    </cfRule>
  </conditionalFormatting>
  <conditionalFormatting sqref="AG53">
    <cfRule type="cellIs" dxfId="18281" priority="1056" operator="lessThan">
      <formula>$C$4</formula>
    </cfRule>
  </conditionalFormatting>
  <conditionalFormatting sqref="AG54">
    <cfRule type="cellIs" dxfId="18280" priority="1057" operator="lessThan">
      <formula>$C$4</formula>
    </cfRule>
  </conditionalFormatting>
  <conditionalFormatting sqref="AG55">
    <cfRule type="cellIs" dxfId="18279" priority="1058" operator="lessThan">
      <formula>$C$4</formula>
    </cfRule>
  </conditionalFormatting>
  <conditionalFormatting sqref="AG56">
    <cfRule type="cellIs" dxfId="18278" priority="1059" operator="lessThan">
      <formula>$C$4</formula>
    </cfRule>
  </conditionalFormatting>
  <conditionalFormatting sqref="AG57">
    <cfRule type="cellIs" dxfId="18277" priority="1060" operator="lessThan">
      <formula>$C$4</formula>
    </cfRule>
  </conditionalFormatting>
  <conditionalFormatting sqref="AG58">
    <cfRule type="cellIs" dxfId="18276" priority="1061" operator="lessThan">
      <formula>$C$4</formula>
    </cfRule>
  </conditionalFormatting>
  <conditionalFormatting sqref="AG59">
    <cfRule type="cellIs" dxfId="18275" priority="1062" operator="lessThan">
      <formula>$C$4</formula>
    </cfRule>
  </conditionalFormatting>
  <conditionalFormatting sqref="AG60">
    <cfRule type="cellIs" dxfId="18274" priority="1063" operator="lessThan">
      <formula>$C$4</formula>
    </cfRule>
  </conditionalFormatting>
  <conditionalFormatting sqref="AH11">
    <cfRule type="cellIs" dxfId="18273" priority="1064" operator="lessThan">
      <formula>$C$4</formula>
    </cfRule>
  </conditionalFormatting>
  <conditionalFormatting sqref="AH12">
    <cfRule type="cellIs" dxfId="18272" priority="1065" operator="lessThan">
      <formula>$C$4</formula>
    </cfRule>
  </conditionalFormatting>
  <conditionalFormatting sqref="AH13">
    <cfRule type="cellIs" dxfId="18271" priority="1066" operator="lessThan">
      <formula>$C$4</formula>
    </cfRule>
  </conditionalFormatting>
  <conditionalFormatting sqref="AH14">
    <cfRule type="cellIs" dxfId="18270" priority="1067" operator="lessThan">
      <formula>$C$4</formula>
    </cfRule>
  </conditionalFormatting>
  <conditionalFormatting sqref="AH15">
    <cfRule type="cellIs" dxfId="18269" priority="1068" operator="lessThan">
      <formula>$C$4</formula>
    </cfRule>
  </conditionalFormatting>
  <conditionalFormatting sqref="AH16">
    <cfRule type="cellIs" dxfId="18268" priority="1069" operator="lessThan">
      <formula>$C$4</formula>
    </cfRule>
  </conditionalFormatting>
  <conditionalFormatting sqref="AH17">
    <cfRule type="cellIs" dxfId="18267" priority="1070" operator="lessThan">
      <formula>$C$4</formula>
    </cfRule>
  </conditionalFormatting>
  <conditionalFormatting sqref="AH18">
    <cfRule type="cellIs" dxfId="18266" priority="1071" operator="lessThan">
      <formula>$C$4</formula>
    </cfRule>
  </conditionalFormatting>
  <conditionalFormatting sqref="AH19">
    <cfRule type="cellIs" dxfId="18265" priority="1072" operator="lessThan">
      <formula>$C$4</formula>
    </cfRule>
  </conditionalFormatting>
  <conditionalFormatting sqref="AH20">
    <cfRule type="cellIs" dxfId="18264" priority="1073" operator="lessThan">
      <formula>$C$4</formula>
    </cfRule>
  </conditionalFormatting>
  <conditionalFormatting sqref="AH21">
    <cfRule type="cellIs" dxfId="18263" priority="1074" operator="lessThan">
      <formula>$C$4</formula>
    </cfRule>
  </conditionalFormatting>
  <conditionalFormatting sqref="AH22">
    <cfRule type="cellIs" dxfId="18262" priority="1075" operator="lessThan">
      <formula>$C$4</formula>
    </cfRule>
  </conditionalFormatting>
  <conditionalFormatting sqref="AH23">
    <cfRule type="cellIs" dxfId="18261" priority="1076" operator="lessThan">
      <formula>$C$4</formula>
    </cfRule>
  </conditionalFormatting>
  <conditionalFormatting sqref="AH24">
    <cfRule type="cellIs" dxfId="18260" priority="1077" operator="lessThan">
      <formula>$C$4</formula>
    </cfRule>
  </conditionalFormatting>
  <conditionalFormatting sqref="AH25">
    <cfRule type="cellIs" dxfId="18259" priority="1078" operator="lessThan">
      <formula>$C$4</formula>
    </cfRule>
  </conditionalFormatting>
  <conditionalFormatting sqref="AH26">
    <cfRule type="cellIs" dxfId="18258" priority="1079" operator="lessThan">
      <formula>$C$4</formula>
    </cfRule>
  </conditionalFormatting>
  <conditionalFormatting sqref="AH27">
    <cfRule type="cellIs" dxfId="18257" priority="1080" operator="lessThan">
      <formula>$C$4</formula>
    </cfRule>
  </conditionalFormatting>
  <conditionalFormatting sqref="AH28">
    <cfRule type="cellIs" dxfId="18256" priority="1081" operator="lessThan">
      <formula>$C$4</formula>
    </cfRule>
  </conditionalFormatting>
  <conditionalFormatting sqref="AH29">
    <cfRule type="cellIs" dxfId="18255" priority="1082" operator="lessThan">
      <formula>$C$4</formula>
    </cfRule>
  </conditionalFormatting>
  <conditionalFormatting sqref="AH30">
    <cfRule type="cellIs" dxfId="18254" priority="1083" operator="lessThan">
      <formula>$C$4</formula>
    </cfRule>
  </conditionalFormatting>
  <conditionalFormatting sqref="AH31">
    <cfRule type="cellIs" dxfId="18253" priority="1084" operator="lessThan">
      <formula>$C$4</formula>
    </cfRule>
  </conditionalFormatting>
  <conditionalFormatting sqref="AH32">
    <cfRule type="cellIs" dxfId="18252" priority="1085" operator="lessThan">
      <formula>$C$4</formula>
    </cfRule>
  </conditionalFormatting>
  <conditionalFormatting sqref="AH33">
    <cfRule type="cellIs" dxfId="18251" priority="1086" operator="lessThan">
      <formula>$C$4</formula>
    </cfRule>
  </conditionalFormatting>
  <conditionalFormatting sqref="AH34">
    <cfRule type="cellIs" dxfId="18250" priority="1087" operator="lessThan">
      <formula>$C$4</formula>
    </cfRule>
  </conditionalFormatting>
  <conditionalFormatting sqref="AH35">
    <cfRule type="cellIs" dxfId="18249" priority="1088" operator="lessThan">
      <formula>$C$4</formula>
    </cfRule>
  </conditionalFormatting>
  <conditionalFormatting sqref="AH36">
    <cfRule type="cellIs" dxfId="18248" priority="1089" operator="lessThan">
      <formula>$C$4</formula>
    </cfRule>
  </conditionalFormatting>
  <conditionalFormatting sqref="AH37">
    <cfRule type="cellIs" dxfId="18247" priority="1090" operator="lessThan">
      <formula>$C$4</formula>
    </cfRule>
  </conditionalFormatting>
  <conditionalFormatting sqref="AH38">
    <cfRule type="cellIs" dxfId="18246" priority="1091" operator="lessThan">
      <formula>$C$4</formula>
    </cfRule>
  </conditionalFormatting>
  <conditionalFormatting sqref="AH39">
    <cfRule type="cellIs" dxfId="18245" priority="1092" operator="lessThan">
      <formula>$C$4</formula>
    </cfRule>
  </conditionalFormatting>
  <conditionalFormatting sqref="AH40">
    <cfRule type="cellIs" dxfId="18244" priority="1093" operator="lessThan">
      <formula>$C$4</formula>
    </cfRule>
  </conditionalFormatting>
  <conditionalFormatting sqref="AH41">
    <cfRule type="cellIs" dxfId="18243" priority="1094" operator="lessThan">
      <formula>$C$4</formula>
    </cfRule>
  </conditionalFormatting>
  <conditionalFormatting sqref="AH42">
    <cfRule type="cellIs" dxfId="18242" priority="1095" operator="lessThan">
      <formula>$C$4</formula>
    </cfRule>
  </conditionalFormatting>
  <conditionalFormatting sqref="AH43">
    <cfRule type="cellIs" dxfId="18241" priority="1096" operator="lessThan">
      <formula>$C$4</formula>
    </cfRule>
  </conditionalFormatting>
  <conditionalFormatting sqref="AH44">
    <cfRule type="cellIs" dxfId="18240" priority="1097" operator="lessThan">
      <formula>$C$4</formula>
    </cfRule>
  </conditionalFormatting>
  <conditionalFormatting sqref="AH45">
    <cfRule type="cellIs" dxfId="18239" priority="1098" operator="lessThan">
      <formula>$C$4</formula>
    </cfRule>
  </conditionalFormatting>
  <conditionalFormatting sqref="AH46">
    <cfRule type="cellIs" dxfId="18238" priority="1099" operator="lessThan">
      <formula>$C$4</formula>
    </cfRule>
  </conditionalFormatting>
  <conditionalFormatting sqref="AH47">
    <cfRule type="cellIs" dxfId="18237" priority="1100" operator="lessThan">
      <formula>$C$4</formula>
    </cfRule>
  </conditionalFormatting>
  <conditionalFormatting sqref="AH48">
    <cfRule type="cellIs" dxfId="18236" priority="1101" operator="lessThan">
      <formula>$C$4</formula>
    </cfRule>
  </conditionalFormatting>
  <conditionalFormatting sqref="AH49">
    <cfRule type="cellIs" dxfId="18235" priority="1102" operator="lessThan">
      <formula>$C$4</formula>
    </cfRule>
  </conditionalFormatting>
  <conditionalFormatting sqref="AH50">
    <cfRule type="cellIs" dxfId="18234" priority="1103" operator="lessThan">
      <formula>$C$4</formula>
    </cfRule>
  </conditionalFormatting>
  <conditionalFormatting sqref="AH51">
    <cfRule type="cellIs" dxfId="18233" priority="1104" operator="lessThan">
      <formula>$C$4</formula>
    </cfRule>
  </conditionalFormatting>
  <conditionalFormatting sqref="AH52">
    <cfRule type="cellIs" dxfId="18232" priority="1105" operator="lessThan">
      <formula>$C$4</formula>
    </cfRule>
  </conditionalFormatting>
  <conditionalFormatting sqref="AH53">
    <cfRule type="cellIs" dxfId="18231" priority="1106" operator="lessThan">
      <formula>$C$4</formula>
    </cfRule>
  </conditionalFormatting>
  <conditionalFormatting sqref="AH54">
    <cfRule type="cellIs" dxfId="18230" priority="1107" operator="lessThan">
      <formula>$C$4</formula>
    </cfRule>
  </conditionalFormatting>
  <conditionalFormatting sqref="AH55">
    <cfRule type="cellIs" dxfId="18229" priority="1108" operator="lessThan">
      <formula>$C$4</formula>
    </cfRule>
  </conditionalFormatting>
  <conditionalFormatting sqref="AH56">
    <cfRule type="cellIs" dxfId="18228" priority="1109" operator="lessThan">
      <formula>$C$4</formula>
    </cfRule>
  </conditionalFormatting>
  <conditionalFormatting sqref="AH57">
    <cfRule type="cellIs" dxfId="18227" priority="1110" operator="lessThan">
      <formula>$C$4</formula>
    </cfRule>
  </conditionalFormatting>
  <conditionalFormatting sqref="AH58">
    <cfRule type="cellIs" dxfId="18226" priority="1111" operator="lessThan">
      <formula>$C$4</formula>
    </cfRule>
  </conditionalFormatting>
  <conditionalFormatting sqref="AH59">
    <cfRule type="cellIs" dxfId="18225" priority="1112" operator="lessThan">
      <formula>$C$4</formula>
    </cfRule>
  </conditionalFormatting>
  <conditionalFormatting sqref="AH60">
    <cfRule type="cellIs" dxfId="18224" priority="1113" operator="lessThan">
      <formula>$C$4</formula>
    </cfRule>
  </conditionalFormatting>
  <conditionalFormatting sqref="AI47">
    <cfRule type="cellIs" dxfId="18223" priority="1150" operator="lessThan">
      <formula>$C$4</formula>
    </cfRule>
  </conditionalFormatting>
  <conditionalFormatting sqref="AI48">
    <cfRule type="cellIs" dxfId="18222" priority="1151" operator="lessThan">
      <formula>$C$4</formula>
    </cfRule>
  </conditionalFormatting>
  <conditionalFormatting sqref="AI49">
    <cfRule type="cellIs" dxfId="18221" priority="1152" operator="lessThan">
      <formula>$C$4</formula>
    </cfRule>
  </conditionalFormatting>
  <conditionalFormatting sqref="AI50">
    <cfRule type="cellIs" dxfId="18220" priority="1153" operator="lessThan">
      <formula>$C$4</formula>
    </cfRule>
  </conditionalFormatting>
  <conditionalFormatting sqref="AI51">
    <cfRule type="cellIs" dxfId="18219" priority="1154" operator="lessThan">
      <formula>$C$4</formula>
    </cfRule>
  </conditionalFormatting>
  <conditionalFormatting sqref="AI52">
    <cfRule type="cellIs" dxfId="18218" priority="1155" operator="lessThan">
      <formula>$C$4</formula>
    </cfRule>
  </conditionalFormatting>
  <conditionalFormatting sqref="AI53">
    <cfRule type="cellIs" dxfId="18217" priority="1156" operator="lessThan">
      <formula>$C$4</formula>
    </cfRule>
  </conditionalFormatting>
  <conditionalFormatting sqref="AI54">
    <cfRule type="cellIs" dxfId="18216" priority="1157" operator="lessThan">
      <formula>$C$4</formula>
    </cfRule>
  </conditionalFormatting>
  <conditionalFormatting sqref="AI55">
    <cfRule type="cellIs" dxfId="18215" priority="1158" operator="lessThan">
      <formula>$C$4</formula>
    </cfRule>
  </conditionalFormatting>
  <conditionalFormatting sqref="AI56">
    <cfRule type="cellIs" dxfId="18214" priority="1159" operator="lessThan">
      <formula>$C$4</formula>
    </cfRule>
  </conditionalFormatting>
  <conditionalFormatting sqref="AI57">
    <cfRule type="cellIs" dxfId="18213" priority="1160" operator="lessThan">
      <formula>$C$4</formula>
    </cfRule>
  </conditionalFormatting>
  <conditionalFormatting sqref="AI58">
    <cfRule type="cellIs" dxfId="18212" priority="1161" operator="lessThan">
      <formula>$C$4</formula>
    </cfRule>
  </conditionalFormatting>
  <conditionalFormatting sqref="AI59">
    <cfRule type="cellIs" dxfId="18211" priority="1162" operator="lessThan">
      <formula>$C$4</formula>
    </cfRule>
  </conditionalFormatting>
  <conditionalFormatting sqref="AI60">
    <cfRule type="cellIs" dxfId="18210" priority="1163" operator="lessThan">
      <formula>$C$4</formula>
    </cfRule>
  </conditionalFormatting>
  <conditionalFormatting sqref="AJ11">
    <cfRule type="cellIs" dxfId="18209" priority="1164" operator="lessThan">
      <formula>$C$4</formula>
    </cfRule>
  </conditionalFormatting>
  <conditionalFormatting sqref="AJ12">
    <cfRule type="cellIs" dxfId="18208" priority="1165" operator="lessThan">
      <formula>$C$4</formula>
    </cfRule>
  </conditionalFormatting>
  <conditionalFormatting sqref="AJ13">
    <cfRule type="cellIs" dxfId="18207" priority="1166" operator="lessThan">
      <formula>$C$4</formula>
    </cfRule>
  </conditionalFormatting>
  <conditionalFormatting sqref="AJ14">
    <cfRule type="cellIs" dxfId="18206" priority="1167" operator="lessThan">
      <formula>$C$4</formula>
    </cfRule>
  </conditionalFormatting>
  <conditionalFormatting sqref="AJ15">
    <cfRule type="cellIs" dxfId="18205" priority="1168" operator="lessThan">
      <formula>$C$4</formula>
    </cfRule>
  </conditionalFormatting>
  <conditionalFormatting sqref="AJ16">
    <cfRule type="cellIs" dxfId="18204" priority="1169" operator="lessThan">
      <formula>$C$4</formula>
    </cfRule>
  </conditionalFormatting>
  <conditionalFormatting sqref="AJ17">
    <cfRule type="cellIs" dxfId="18203" priority="1170" operator="lessThan">
      <formula>$C$4</formula>
    </cfRule>
  </conditionalFormatting>
  <conditionalFormatting sqref="AJ18">
    <cfRule type="cellIs" dxfId="18202" priority="1171" operator="lessThan">
      <formula>$C$4</formula>
    </cfRule>
  </conditionalFormatting>
  <conditionalFormatting sqref="AJ19">
    <cfRule type="cellIs" dxfId="18201" priority="1172" operator="lessThan">
      <formula>$C$4</formula>
    </cfRule>
  </conditionalFormatting>
  <conditionalFormatting sqref="AJ20">
    <cfRule type="cellIs" dxfId="18200" priority="1173" operator="lessThan">
      <formula>$C$4</formula>
    </cfRule>
  </conditionalFormatting>
  <conditionalFormatting sqref="AJ21">
    <cfRule type="cellIs" dxfId="18199" priority="1174" operator="lessThan">
      <formula>$C$4</formula>
    </cfRule>
  </conditionalFormatting>
  <conditionalFormatting sqref="AJ22">
    <cfRule type="cellIs" dxfId="18198" priority="1175" operator="lessThan">
      <formula>$C$4</formula>
    </cfRule>
  </conditionalFormatting>
  <conditionalFormatting sqref="AJ23">
    <cfRule type="cellIs" dxfId="18197" priority="1176" operator="lessThan">
      <formula>$C$4</formula>
    </cfRule>
  </conditionalFormatting>
  <conditionalFormatting sqref="AJ24">
    <cfRule type="cellIs" dxfId="18196" priority="1177" operator="lessThan">
      <formula>$C$4</formula>
    </cfRule>
  </conditionalFormatting>
  <conditionalFormatting sqref="AJ25">
    <cfRule type="cellIs" dxfId="18195" priority="1178" operator="lessThan">
      <formula>$C$4</formula>
    </cfRule>
  </conditionalFormatting>
  <conditionalFormatting sqref="AJ26">
    <cfRule type="cellIs" dxfId="18194" priority="1179" operator="lessThan">
      <formula>$C$4</formula>
    </cfRule>
  </conditionalFormatting>
  <conditionalFormatting sqref="AJ27">
    <cfRule type="cellIs" dxfId="18193" priority="1180" operator="lessThan">
      <formula>$C$4</formula>
    </cfRule>
  </conditionalFormatting>
  <conditionalFormatting sqref="AJ28">
    <cfRule type="cellIs" dxfId="18192" priority="1181" operator="lessThan">
      <formula>$C$4</formula>
    </cfRule>
  </conditionalFormatting>
  <conditionalFormatting sqref="AJ29">
    <cfRule type="cellIs" dxfId="18191" priority="1182" operator="lessThan">
      <formula>$C$4</formula>
    </cfRule>
  </conditionalFormatting>
  <conditionalFormatting sqref="AJ30">
    <cfRule type="cellIs" dxfId="18190" priority="1183" operator="lessThan">
      <formula>$C$4</formula>
    </cfRule>
  </conditionalFormatting>
  <conditionalFormatting sqref="AJ31">
    <cfRule type="cellIs" dxfId="18189" priority="1184" operator="lessThan">
      <formula>$C$4</formula>
    </cfRule>
  </conditionalFormatting>
  <conditionalFormatting sqref="AJ32">
    <cfRule type="cellIs" dxfId="18188" priority="1185" operator="lessThan">
      <formula>$C$4</formula>
    </cfRule>
  </conditionalFormatting>
  <conditionalFormatting sqref="AJ33">
    <cfRule type="cellIs" dxfId="18187" priority="1186" operator="lessThan">
      <formula>$C$4</formula>
    </cfRule>
  </conditionalFormatting>
  <conditionalFormatting sqref="AJ34">
    <cfRule type="cellIs" dxfId="18186" priority="1187" operator="lessThan">
      <formula>$C$4</formula>
    </cfRule>
  </conditionalFormatting>
  <conditionalFormatting sqref="AJ35">
    <cfRule type="cellIs" dxfId="18185" priority="1188" operator="lessThan">
      <formula>$C$4</formula>
    </cfRule>
  </conditionalFormatting>
  <conditionalFormatting sqref="AJ36">
    <cfRule type="cellIs" dxfId="18184" priority="1189" operator="lessThan">
      <formula>$C$4</formula>
    </cfRule>
  </conditionalFormatting>
  <conditionalFormatting sqref="AJ37">
    <cfRule type="cellIs" dxfId="18183" priority="1190" operator="lessThan">
      <formula>$C$4</formula>
    </cfRule>
  </conditionalFormatting>
  <conditionalFormatting sqref="AJ38">
    <cfRule type="cellIs" dxfId="18182" priority="1191" operator="lessThan">
      <formula>$C$4</formula>
    </cfRule>
  </conditionalFormatting>
  <conditionalFormatting sqref="AJ39">
    <cfRule type="cellIs" dxfId="18181" priority="1192" operator="lessThan">
      <formula>$C$4</formula>
    </cfRule>
  </conditionalFormatting>
  <conditionalFormatting sqref="AJ40">
    <cfRule type="cellIs" dxfId="18180" priority="1193" operator="lessThan">
      <formula>$C$4</formula>
    </cfRule>
  </conditionalFormatting>
  <conditionalFormatting sqref="AJ41">
    <cfRule type="cellIs" dxfId="18179" priority="1194" operator="lessThan">
      <formula>$C$4</formula>
    </cfRule>
  </conditionalFormatting>
  <conditionalFormatting sqref="AJ42">
    <cfRule type="cellIs" dxfId="18178" priority="1195" operator="lessThan">
      <formula>$C$4</formula>
    </cfRule>
  </conditionalFormatting>
  <conditionalFormatting sqref="AJ43">
    <cfRule type="cellIs" dxfId="18177" priority="1196" operator="lessThan">
      <formula>$C$4</formula>
    </cfRule>
  </conditionalFormatting>
  <conditionalFormatting sqref="AJ44">
    <cfRule type="cellIs" dxfId="18176" priority="1197" operator="lessThan">
      <formula>$C$4</formula>
    </cfRule>
  </conditionalFormatting>
  <conditionalFormatting sqref="AJ45">
    <cfRule type="cellIs" dxfId="18175" priority="1198" operator="lessThan">
      <formula>$C$4</formula>
    </cfRule>
  </conditionalFormatting>
  <conditionalFormatting sqref="AJ46">
    <cfRule type="cellIs" dxfId="18174" priority="1199" operator="lessThan">
      <formula>$C$4</formula>
    </cfRule>
  </conditionalFormatting>
  <conditionalFormatting sqref="AJ47">
    <cfRule type="cellIs" dxfId="18173" priority="1200" operator="lessThan">
      <formula>$C$4</formula>
    </cfRule>
  </conditionalFormatting>
  <conditionalFormatting sqref="AJ48">
    <cfRule type="cellIs" dxfId="18172" priority="1201" operator="lessThan">
      <formula>$C$4</formula>
    </cfRule>
  </conditionalFormatting>
  <conditionalFormatting sqref="AJ49">
    <cfRule type="cellIs" dxfId="18171" priority="1202" operator="lessThan">
      <formula>$C$4</formula>
    </cfRule>
  </conditionalFormatting>
  <conditionalFormatting sqref="AJ50">
    <cfRule type="cellIs" dxfId="18170" priority="1203" operator="lessThan">
      <formula>$C$4</formula>
    </cfRule>
  </conditionalFormatting>
  <conditionalFormatting sqref="AJ51">
    <cfRule type="cellIs" dxfId="18169" priority="1204" operator="lessThan">
      <formula>$C$4</formula>
    </cfRule>
  </conditionalFormatting>
  <conditionalFormatting sqref="AJ52">
    <cfRule type="cellIs" dxfId="18168" priority="1205" operator="lessThan">
      <formula>$C$4</formula>
    </cfRule>
  </conditionalFormatting>
  <conditionalFormatting sqref="AJ53">
    <cfRule type="cellIs" dxfId="18167" priority="1206" operator="lessThan">
      <formula>$C$4</formula>
    </cfRule>
  </conditionalFormatting>
  <conditionalFormatting sqref="AJ54">
    <cfRule type="cellIs" dxfId="18166" priority="1207" operator="lessThan">
      <formula>$C$4</formula>
    </cfRule>
  </conditionalFormatting>
  <conditionalFormatting sqref="AJ55">
    <cfRule type="cellIs" dxfId="18165" priority="1208" operator="lessThan">
      <formula>$C$4</formula>
    </cfRule>
  </conditionalFormatting>
  <conditionalFormatting sqref="AJ56">
    <cfRule type="cellIs" dxfId="18164" priority="1209" operator="lessThan">
      <formula>$C$4</formula>
    </cfRule>
  </conditionalFormatting>
  <conditionalFormatting sqref="AJ57">
    <cfRule type="cellIs" dxfId="18163" priority="1210" operator="lessThan">
      <formula>$C$4</formula>
    </cfRule>
  </conditionalFormatting>
  <conditionalFormatting sqref="AJ58">
    <cfRule type="cellIs" dxfId="18162" priority="1211" operator="lessThan">
      <formula>$C$4</formula>
    </cfRule>
  </conditionalFormatting>
  <conditionalFormatting sqref="AJ59">
    <cfRule type="cellIs" dxfId="18161" priority="1212" operator="lessThan">
      <formula>$C$4</formula>
    </cfRule>
  </conditionalFormatting>
  <conditionalFormatting sqref="AJ60">
    <cfRule type="cellIs" dxfId="18160" priority="1213" operator="lessThan">
      <formula>$C$4</formula>
    </cfRule>
  </conditionalFormatting>
  <conditionalFormatting sqref="AK11">
    <cfRule type="cellIs" dxfId="18159" priority="1214" operator="lessThan">
      <formula>$C$4</formula>
    </cfRule>
  </conditionalFormatting>
  <conditionalFormatting sqref="AK12">
    <cfRule type="cellIs" dxfId="18158" priority="1215" operator="lessThan">
      <formula>$C$4</formula>
    </cfRule>
  </conditionalFormatting>
  <conditionalFormatting sqref="AK13">
    <cfRule type="cellIs" dxfId="18157" priority="1216" operator="lessThan">
      <formula>$C$4</formula>
    </cfRule>
  </conditionalFormatting>
  <conditionalFormatting sqref="AK14">
    <cfRule type="cellIs" dxfId="18156" priority="1217" operator="lessThan">
      <formula>$C$4</formula>
    </cfRule>
  </conditionalFormatting>
  <conditionalFormatting sqref="AK15">
    <cfRule type="cellIs" dxfId="18155" priority="1218" operator="lessThan">
      <formula>$C$4</formula>
    </cfRule>
  </conditionalFormatting>
  <conditionalFormatting sqref="AK16">
    <cfRule type="cellIs" dxfId="18154" priority="1219" operator="lessThan">
      <formula>$C$4</formula>
    </cfRule>
  </conditionalFormatting>
  <conditionalFormatting sqref="AK17">
    <cfRule type="cellIs" dxfId="18153" priority="1220" operator="lessThan">
      <formula>$C$4</formula>
    </cfRule>
  </conditionalFormatting>
  <conditionalFormatting sqref="AK18">
    <cfRule type="cellIs" dxfId="18152" priority="1221" operator="lessThan">
      <formula>$C$4</formula>
    </cfRule>
  </conditionalFormatting>
  <conditionalFormatting sqref="AK19">
    <cfRule type="cellIs" dxfId="18151" priority="1222" operator="lessThan">
      <formula>$C$4</formula>
    </cfRule>
  </conditionalFormatting>
  <conditionalFormatting sqref="AK20">
    <cfRule type="cellIs" dxfId="18150" priority="1223" operator="lessThan">
      <formula>$C$4</formula>
    </cfRule>
  </conditionalFormatting>
  <conditionalFormatting sqref="AK21">
    <cfRule type="cellIs" dxfId="18149" priority="1224" operator="lessThan">
      <formula>$C$4</formula>
    </cfRule>
  </conditionalFormatting>
  <conditionalFormatting sqref="AK22">
    <cfRule type="cellIs" dxfId="18148" priority="1225" operator="lessThan">
      <formula>$C$4</formula>
    </cfRule>
  </conditionalFormatting>
  <conditionalFormatting sqref="AK23">
    <cfRule type="cellIs" dxfId="18147" priority="1226" operator="lessThan">
      <formula>$C$4</formula>
    </cfRule>
  </conditionalFormatting>
  <conditionalFormatting sqref="AK24">
    <cfRule type="cellIs" dxfId="18146" priority="1227" operator="lessThan">
      <formula>$C$4</formula>
    </cfRule>
  </conditionalFormatting>
  <conditionalFormatting sqref="AK25">
    <cfRule type="cellIs" dxfId="18145" priority="1228" operator="lessThan">
      <formula>$C$4</formula>
    </cfRule>
  </conditionalFormatting>
  <conditionalFormatting sqref="AK26">
    <cfRule type="cellIs" dxfId="18144" priority="1229" operator="lessThan">
      <formula>$C$4</formula>
    </cfRule>
  </conditionalFormatting>
  <conditionalFormatting sqref="AK27">
    <cfRule type="cellIs" dxfId="18143" priority="1230" operator="lessThan">
      <formula>$C$4</formula>
    </cfRule>
  </conditionalFormatting>
  <conditionalFormatting sqref="AK28">
    <cfRule type="cellIs" dxfId="18142" priority="1231" operator="lessThan">
      <formula>$C$4</formula>
    </cfRule>
  </conditionalFormatting>
  <conditionalFormatting sqref="AK29">
    <cfRule type="cellIs" dxfId="18141" priority="1232" operator="lessThan">
      <formula>$C$4</formula>
    </cfRule>
  </conditionalFormatting>
  <conditionalFormatting sqref="AK30">
    <cfRule type="cellIs" dxfId="18140" priority="1233" operator="lessThan">
      <formula>$C$4</formula>
    </cfRule>
  </conditionalFormatting>
  <conditionalFormatting sqref="AK31">
    <cfRule type="cellIs" dxfId="18139" priority="1234" operator="lessThan">
      <formula>$C$4</formula>
    </cfRule>
  </conditionalFormatting>
  <conditionalFormatting sqref="AK32">
    <cfRule type="cellIs" dxfId="18138" priority="1235" operator="lessThan">
      <formula>$C$4</formula>
    </cfRule>
  </conditionalFormatting>
  <conditionalFormatting sqref="AK33">
    <cfRule type="cellIs" dxfId="18137" priority="1236" operator="lessThan">
      <formula>$C$4</formula>
    </cfRule>
  </conditionalFormatting>
  <conditionalFormatting sqref="AK34">
    <cfRule type="cellIs" dxfId="18136" priority="1237" operator="lessThan">
      <formula>$C$4</formula>
    </cfRule>
  </conditionalFormatting>
  <conditionalFormatting sqref="AK35">
    <cfRule type="cellIs" dxfId="18135" priority="1238" operator="lessThan">
      <formula>$C$4</formula>
    </cfRule>
  </conditionalFormatting>
  <conditionalFormatting sqref="AK36">
    <cfRule type="cellIs" dxfId="18134" priority="1239" operator="lessThan">
      <formula>$C$4</formula>
    </cfRule>
  </conditionalFormatting>
  <conditionalFormatting sqref="AK37">
    <cfRule type="cellIs" dxfId="18133" priority="1240" operator="lessThan">
      <formula>$C$4</formula>
    </cfRule>
  </conditionalFormatting>
  <conditionalFormatting sqref="AK38">
    <cfRule type="cellIs" dxfId="18132" priority="1241" operator="lessThan">
      <formula>$C$4</formula>
    </cfRule>
  </conditionalFormatting>
  <conditionalFormatting sqref="AK39">
    <cfRule type="cellIs" dxfId="18131" priority="1242" operator="lessThan">
      <formula>$C$4</formula>
    </cfRule>
  </conditionalFormatting>
  <conditionalFormatting sqref="AK40">
    <cfRule type="cellIs" dxfId="18130" priority="1243" operator="lessThan">
      <formula>$C$4</formula>
    </cfRule>
  </conditionalFormatting>
  <conditionalFormatting sqref="AK41">
    <cfRule type="cellIs" dxfId="18129" priority="1244" operator="lessThan">
      <formula>$C$4</formula>
    </cfRule>
  </conditionalFormatting>
  <conditionalFormatting sqref="AK42">
    <cfRule type="cellIs" dxfId="18128" priority="1245" operator="lessThan">
      <formula>$C$4</formula>
    </cfRule>
  </conditionalFormatting>
  <conditionalFormatting sqref="AK43">
    <cfRule type="cellIs" dxfId="18127" priority="1246" operator="lessThan">
      <formula>$C$4</formula>
    </cfRule>
  </conditionalFormatting>
  <conditionalFormatting sqref="AK44">
    <cfRule type="cellIs" dxfId="18126" priority="1247" operator="lessThan">
      <formula>$C$4</formula>
    </cfRule>
  </conditionalFormatting>
  <conditionalFormatting sqref="AK45">
    <cfRule type="cellIs" dxfId="18125" priority="1248" operator="lessThan">
      <formula>$C$4</formula>
    </cfRule>
  </conditionalFormatting>
  <conditionalFormatting sqref="AK46">
    <cfRule type="cellIs" dxfId="18124" priority="1249" operator="lessThan">
      <formula>$C$4</formula>
    </cfRule>
  </conditionalFormatting>
  <conditionalFormatting sqref="AK47">
    <cfRule type="cellIs" dxfId="18123" priority="1250" operator="lessThan">
      <formula>$C$4</formula>
    </cfRule>
  </conditionalFormatting>
  <conditionalFormatting sqref="AK48">
    <cfRule type="cellIs" dxfId="18122" priority="1251" operator="lessThan">
      <formula>$C$4</formula>
    </cfRule>
  </conditionalFormatting>
  <conditionalFormatting sqref="AK49">
    <cfRule type="cellIs" dxfId="18121" priority="1252" operator="lessThan">
      <formula>$C$4</formula>
    </cfRule>
  </conditionalFormatting>
  <conditionalFormatting sqref="AK50">
    <cfRule type="cellIs" dxfId="18120" priority="1253" operator="lessThan">
      <formula>$C$4</formula>
    </cfRule>
  </conditionalFormatting>
  <conditionalFormatting sqref="AK51">
    <cfRule type="cellIs" dxfId="18119" priority="1254" operator="lessThan">
      <formula>$C$4</formula>
    </cfRule>
  </conditionalFormatting>
  <conditionalFormatting sqref="AK52">
    <cfRule type="cellIs" dxfId="18118" priority="1255" operator="lessThan">
      <formula>$C$4</formula>
    </cfRule>
  </conditionalFormatting>
  <conditionalFormatting sqref="AK53">
    <cfRule type="cellIs" dxfId="18117" priority="1256" operator="lessThan">
      <formula>$C$4</formula>
    </cfRule>
  </conditionalFormatting>
  <conditionalFormatting sqref="AK54">
    <cfRule type="cellIs" dxfId="18116" priority="1257" operator="lessThan">
      <formula>$C$4</formula>
    </cfRule>
  </conditionalFormatting>
  <conditionalFormatting sqref="AK55">
    <cfRule type="cellIs" dxfId="18115" priority="1258" operator="lessThan">
      <formula>$C$4</formula>
    </cfRule>
  </conditionalFormatting>
  <conditionalFormatting sqref="AK56">
    <cfRule type="cellIs" dxfId="18114" priority="1259" operator="lessThan">
      <formula>$C$4</formula>
    </cfRule>
  </conditionalFormatting>
  <conditionalFormatting sqref="AK57">
    <cfRule type="cellIs" dxfId="18113" priority="1260" operator="lessThan">
      <formula>$C$4</formula>
    </cfRule>
  </conditionalFormatting>
  <conditionalFormatting sqref="AK58">
    <cfRule type="cellIs" dxfId="18112" priority="1261" operator="lessThan">
      <formula>$C$4</formula>
    </cfRule>
  </conditionalFormatting>
  <conditionalFormatting sqref="AK59">
    <cfRule type="cellIs" dxfId="18111" priority="1262" operator="lessThan">
      <formula>$C$4</formula>
    </cfRule>
  </conditionalFormatting>
  <conditionalFormatting sqref="AK60">
    <cfRule type="cellIs" dxfId="18110" priority="1263" operator="lessThan">
      <formula>$C$4</formula>
    </cfRule>
  </conditionalFormatting>
  <conditionalFormatting sqref="AL47">
    <cfRule type="cellIs" dxfId="18109" priority="1300" operator="lessThan">
      <formula>$C$4</formula>
    </cfRule>
  </conditionalFormatting>
  <conditionalFormatting sqref="AL48">
    <cfRule type="cellIs" dxfId="18108" priority="1301" operator="lessThan">
      <formula>$C$4</formula>
    </cfRule>
  </conditionalFormatting>
  <conditionalFormatting sqref="AL49">
    <cfRule type="cellIs" dxfId="18107" priority="1302" operator="lessThan">
      <formula>$C$4</formula>
    </cfRule>
  </conditionalFormatting>
  <conditionalFormatting sqref="AL50">
    <cfRule type="cellIs" dxfId="18106" priority="1303" operator="lessThan">
      <formula>$C$4</formula>
    </cfRule>
  </conditionalFormatting>
  <conditionalFormatting sqref="AL51">
    <cfRule type="cellIs" dxfId="18105" priority="1304" operator="lessThan">
      <formula>$C$4</formula>
    </cfRule>
  </conditionalFormatting>
  <conditionalFormatting sqref="AL52">
    <cfRule type="cellIs" dxfId="18104" priority="1305" operator="lessThan">
      <formula>$C$4</formula>
    </cfRule>
  </conditionalFormatting>
  <conditionalFormatting sqref="AL53">
    <cfRule type="cellIs" dxfId="18103" priority="1306" operator="lessThan">
      <formula>$C$4</formula>
    </cfRule>
  </conditionalFormatting>
  <conditionalFormatting sqref="AL54">
    <cfRule type="cellIs" dxfId="18102" priority="1307" operator="lessThan">
      <formula>$C$4</formula>
    </cfRule>
  </conditionalFormatting>
  <conditionalFormatting sqref="AL55">
    <cfRule type="cellIs" dxfId="18101" priority="1308" operator="lessThan">
      <formula>$C$4</formula>
    </cfRule>
  </conditionalFormatting>
  <conditionalFormatting sqref="AL56">
    <cfRule type="cellIs" dxfId="18100" priority="1309" operator="lessThan">
      <formula>$C$4</formula>
    </cfRule>
  </conditionalFormatting>
  <conditionalFormatting sqref="AL57">
    <cfRule type="cellIs" dxfId="18099" priority="1310" operator="lessThan">
      <formula>$C$4</formula>
    </cfRule>
  </conditionalFormatting>
  <conditionalFormatting sqref="AL58">
    <cfRule type="cellIs" dxfId="18098" priority="1311" operator="lessThan">
      <formula>$C$4</formula>
    </cfRule>
  </conditionalFormatting>
  <conditionalFormatting sqref="AL59">
    <cfRule type="cellIs" dxfId="18097" priority="1312" operator="lessThan">
      <formula>$C$4</formula>
    </cfRule>
  </conditionalFormatting>
  <conditionalFormatting sqref="AL60">
    <cfRule type="cellIs" dxfId="18096" priority="1313" operator="lessThan">
      <formula>$C$4</formula>
    </cfRule>
  </conditionalFormatting>
  <conditionalFormatting sqref="AM11">
    <cfRule type="cellIs" dxfId="18095" priority="1314" operator="lessThan">
      <formula>$C$4</formula>
    </cfRule>
  </conditionalFormatting>
  <conditionalFormatting sqref="AM12">
    <cfRule type="cellIs" dxfId="18094" priority="1315" operator="lessThan">
      <formula>$C$4</formula>
    </cfRule>
  </conditionalFormatting>
  <conditionalFormatting sqref="AM13">
    <cfRule type="cellIs" dxfId="18093" priority="1316" operator="lessThan">
      <formula>$C$4</formula>
    </cfRule>
  </conditionalFormatting>
  <conditionalFormatting sqref="AM14">
    <cfRule type="cellIs" dxfId="18092" priority="1317" operator="lessThan">
      <formula>$C$4</formula>
    </cfRule>
  </conditionalFormatting>
  <conditionalFormatting sqref="AM15">
    <cfRule type="cellIs" dxfId="18091" priority="1318" operator="lessThan">
      <formula>$C$4</formula>
    </cfRule>
  </conditionalFormatting>
  <conditionalFormatting sqref="AM16">
    <cfRule type="cellIs" dxfId="18090" priority="1319" operator="lessThan">
      <formula>$C$4</formula>
    </cfRule>
  </conditionalFormatting>
  <conditionalFormatting sqref="AM17">
    <cfRule type="cellIs" dxfId="18089" priority="1320" operator="lessThan">
      <formula>$C$4</formula>
    </cfRule>
  </conditionalFormatting>
  <conditionalFormatting sqref="AM18">
    <cfRule type="cellIs" dxfId="18088" priority="1321" operator="lessThan">
      <formula>$C$4</formula>
    </cfRule>
  </conditionalFormatting>
  <conditionalFormatting sqref="AM19">
    <cfRule type="cellIs" dxfId="18087" priority="1322" operator="lessThan">
      <formula>$C$4</formula>
    </cfRule>
  </conditionalFormatting>
  <conditionalFormatting sqref="AM20">
    <cfRule type="cellIs" dxfId="18086" priority="1323" operator="lessThan">
      <formula>$C$4</formula>
    </cfRule>
  </conditionalFormatting>
  <conditionalFormatting sqref="AM21">
    <cfRule type="cellIs" dxfId="18085" priority="1324" operator="lessThan">
      <formula>$C$4</formula>
    </cfRule>
  </conditionalFormatting>
  <conditionalFormatting sqref="AM22">
    <cfRule type="cellIs" dxfId="18084" priority="1325" operator="lessThan">
      <formula>$C$4</formula>
    </cfRule>
  </conditionalFormatting>
  <conditionalFormatting sqref="AM23">
    <cfRule type="cellIs" dxfId="18083" priority="1326" operator="lessThan">
      <formula>$C$4</formula>
    </cfRule>
  </conditionalFormatting>
  <conditionalFormatting sqref="AM24">
    <cfRule type="cellIs" dxfId="18082" priority="1327" operator="lessThan">
      <formula>$C$4</formula>
    </cfRule>
  </conditionalFormatting>
  <conditionalFormatting sqref="AM25">
    <cfRule type="cellIs" dxfId="18081" priority="1328" operator="lessThan">
      <formula>$C$4</formula>
    </cfRule>
  </conditionalFormatting>
  <conditionalFormatting sqref="AM26">
    <cfRule type="cellIs" dxfId="18080" priority="1329" operator="lessThan">
      <formula>$C$4</formula>
    </cfRule>
  </conditionalFormatting>
  <conditionalFormatting sqref="AM27">
    <cfRule type="cellIs" dxfId="18079" priority="1330" operator="lessThan">
      <formula>$C$4</formula>
    </cfRule>
  </conditionalFormatting>
  <conditionalFormatting sqref="AM28">
    <cfRule type="cellIs" dxfId="18078" priority="1331" operator="lessThan">
      <formula>$C$4</formula>
    </cfRule>
  </conditionalFormatting>
  <conditionalFormatting sqref="AM29">
    <cfRule type="cellIs" dxfId="18077" priority="1332" operator="lessThan">
      <formula>$C$4</formula>
    </cfRule>
  </conditionalFormatting>
  <conditionalFormatting sqref="AM30">
    <cfRule type="cellIs" dxfId="18076" priority="1333" operator="lessThan">
      <formula>$C$4</formula>
    </cfRule>
  </conditionalFormatting>
  <conditionalFormatting sqref="AM31">
    <cfRule type="cellIs" dxfId="18075" priority="1334" operator="lessThan">
      <formula>$C$4</formula>
    </cfRule>
  </conditionalFormatting>
  <conditionalFormatting sqref="AM32">
    <cfRule type="cellIs" dxfId="18074" priority="1335" operator="lessThan">
      <formula>$C$4</formula>
    </cfRule>
  </conditionalFormatting>
  <conditionalFormatting sqref="AM33">
    <cfRule type="cellIs" dxfId="18073" priority="1336" operator="lessThan">
      <formula>$C$4</formula>
    </cfRule>
  </conditionalFormatting>
  <conditionalFormatting sqref="AM34">
    <cfRule type="cellIs" dxfId="18072" priority="1337" operator="lessThan">
      <formula>$C$4</formula>
    </cfRule>
  </conditionalFormatting>
  <conditionalFormatting sqref="AM35">
    <cfRule type="cellIs" dxfId="18071" priority="1338" operator="lessThan">
      <formula>$C$4</formula>
    </cfRule>
  </conditionalFormatting>
  <conditionalFormatting sqref="AM36">
    <cfRule type="cellIs" dxfId="18070" priority="1339" operator="lessThan">
      <formula>$C$4</formula>
    </cfRule>
  </conditionalFormatting>
  <conditionalFormatting sqref="AM37">
    <cfRule type="cellIs" dxfId="18069" priority="1340" operator="lessThan">
      <formula>$C$4</formula>
    </cfRule>
  </conditionalFormatting>
  <conditionalFormatting sqref="AM38">
    <cfRule type="cellIs" dxfId="18068" priority="1341" operator="lessThan">
      <formula>$C$4</formula>
    </cfRule>
  </conditionalFormatting>
  <conditionalFormatting sqref="AM39">
    <cfRule type="cellIs" dxfId="18067" priority="1342" operator="lessThan">
      <formula>$C$4</formula>
    </cfRule>
  </conditionalFormatting>
  <conditionalFormatting sqref="AM40">
    <cfRule type="cellIs" dxfId="18066" priority="1343" operator="lessThan">
      <formula>$C$4</formula>
    </cfRule>
  </conditionalFormatting>
  <conditionalFormatting sqref="AM41">
    <cfRule type="cellIs" dxfId="18065" priority="1344" operator="lessThan">
      <formula>$C$4</formula>
    </cfRule>
  </conditionalFormatting>
  <conditionalFormatting sqref="AM42">
    <cfRule type="cellIs" dxfId="18064" priority="1345" operator="lessThan">
      <formula>$C$4</formula>
    </cfRule>
  </conditionalFormatting>
  <conditionalFormatting sqref="AM43">
    <cfRule type="cellIs" dxfId="18063" priority="1346" operator="lessThan">
      <formula>$C$4</formula>
    </cfRule>
  </conditionalFormatting>
  <conditionalFormatting sqref="AM44">
    <cfRule type="cellIs" dxfId="18062" priority="1347" operator="lessThan">
      <formula>$C$4</formula>
    </cfRule>
  </conditionalFormatting>
  <conditionalFormatting sqref="AM45">
    <cfRule type="cellIs" dxfId="18061" priority="1348" operator="lessThan">
      <formula>$C$4</formula>
    </cfRule>
  </conditionalFormatting>
  <conditionalFormatting sqref="AM46">
    <cfRule type="cellIs" dxfId="18060" priority="1349" operator="lessThan">
      <formula>$C$4</formula>
    </cfRule>
  </conditionalFormatting>
  <conditionalFormatting sqref="AM47">
    <cfRule type="cellIs" dxfId="18059" priority="1350" operator="lessThan">
      <formula>$C$4</formula>
    </cfRule>
  </conditionalFormatting>
  <conditionalFormatting sqref="AM48">
    <cfRule type="cellIs" dxfId="18058" priority="1351" operator="lessThan">
      <formula>$C$4</formula>
    </cfRule>
  </conditionalFormatting>
  <conditionalFormatting sqref="AM49">
    <cfRule type="cellIs" dxfId="18057" priority="1352" operator="lessThan">
      <formula>$C$4</formula>
    </cfRule>
  </conditionalFormatting>
  <conditionalFormatting sqref="AM50">
    <cfRule type="cellIs" dxfId="18056" priority="1353" operator="lessThan">
      <formula>$C$4</formula>
    </cfRule>
  </conditionalFormatting>
  <conditionalFormatting sqref="AM51">
    <cfRule type="cellIs" dxfId="18055" priority="1354" operator="lessThan">
      <formula>$C$4</formula>
    </cfRule>
  </conditionalFormatting>
  <conditionalFormatting sqref="AM52">
    <cfRule type="cellIs" dxfId="18054" priority="1355" operator="lessThan">
      <formula>$C$4</formula>
    </cfRule>
  </conditionalFormatting>
  <conditionalFormatting sqref="AM53">
    <cfRule type="cellIs" dxfId="18053" priority="1356" operator="lessThan">
      <formula>$C$4</formula>
    </cfRule>
  </conditionalFormatting>
  <conditionalFormatting sqref="AM54">
    <cfRule type="cellIs" dxfId="18052" priority="1357" operator="lessThan">
      <formula>$C$4</formula>
    </cfRule>
  </conditionalFormatting>
  <conditionalFormatting sqref="AM55">
    <cfRule type="cellIs" dxfId="18051" priority="1358" operator="lessThan">
      <formula>$C$4</formula>
    </cfRule>
  </conditionalFormatting>
  <conditionalFormatting sqref="AM56">
    <cfRule type="cellIs" dxfId="18050" priority="1359" operator="lessThan">
      <formula>$C$4</formula>
    </cfRule>
  </conditionalFormatting>
  <conditionalFormatting sqref="AM57">
    <cfRule type="cellIs" dxfId="18049" priority="1360" operator="lessThan">
      <formula>$C$4</formula>
    </cfRule>
  </conditionalFormatting>
  <conditionalFormatting sqref="AM58">
    <cfRule type="cellIs" dxfId="18048" priority="1361" operator="lessThan">
      <formula>$C$4</formula>
    </cfRule>
  </conditionalFormatting>
  <conditionalFormatting sqref="AM59">
    <cfRule type="cellIs" dxfId="18047" priority="1362" operator="lessThan">
      <formula>$C$4</formula>
    </cfRule>
  </conditionalFormatting>
  <conditionalFormatting sqref="AM60">
    <cfRule type="cellIs" dxfId="18046" priority="1363" operator="lessThan">
      <formula>$C$4</formula>
    </cfRule>
  </conditionalFormatting>
  <conditionalFormatting sqref="AN11">
    <cfRule type="cellIs" dxfId="18045" priority="1364" operator="lessThan">
      <formula>$C$4</formula>
    </cfRule>
  </conditionalFormatting>
  <conditionalFormatting sqref="AN12">
    <cfRule type="cellIs" dxfId="18044" priority="1365" operator="lessThan">
      <formula>$C$4</formula>
    </cfRule>
  </conditionalFormatting>
  <conditionalFormatting sqref="AN13">
    <cfRule type="cellIs" dxfId="18043" priority="1366" operator="lessThan">
      <formula>$C$4</formula>
    </cfRule>
  </conditionalFormatting>
  <conditionalFormatting sqref="AN14">
    <cfRule type="cellIs" dxfId="18042" priority="1367" operator="lessThan">
      <formula>$C$4</formula>
    </cfRule>
  </conditionalFormatting>
  <conditionalFormatting sqref="AN15">
    <cfRule type="cellIs" dxfId="18041" priority="1368" operator="lessThan">
      <formula>$C$4</formula>
    </cfRule>
  </conditionalFormatting>
  <conditionalFormatting sqref="AN16">
    <cfRule type="cellIs" dxfId="18040" priority="1369" operator="lessThan">
      <formula>$C$4</formula>
    </cfRule>
  </conditionalFormatting>
  <conditionalFormatting sqref="AN17">
    <cfRule type="cellIs" dxfId="18039" priority="1370" operator="lessThan">
      <formula>$C$4</formula>
    </cfRule>
  </conditionalFormatting>
  <conditionalFormatting sqref="AN18">
    <cfRule type="cellIs" dxfId="18038" priority="1371" operator="lessThan">
      <formula>$C$4</formula>
    </cfRule>
  </conditionalFormatting>
  <conditionalFormatting sqref="AN19">
    <cfRule type="cellIs" dxfId="18037" priority="1372" operator="lessThan">
      <formula>$C$4</formula>
    </cfRule>
  </conditionalFormatting>
  <conditionalFormatting sqref="AN20">
    <cfRule type="cellIs" dxfId="18036" priority="1373" operator="lessThan">
      <formula>$C$4</formula>
    </cfRule>
  </conditionalFormatting>
  <conditionalFormatting sqref="AN21">
    <cfRule type="cellIs" dxfId="18035" priority="1374" operator="lessThan">
      <formula>$C$4</formula>
    </cfRule>
  </conditionalFormatting>
  <conditionalFormatting sqref="AN22">
    <cfRule type="cellIs" dxfId="18034" priority="1375" operator="lessThan">
      <formula>$C$4</formula>
    </cfRule>
  </conditionalFormatting>
  <conditionalFormatting sqref="AN23">
    <cfRule type="cellIs" dxfId="18033" priority="1376" operator="lessThan">
      <formula>$C$4</formula>
    </cfRule>
  </conditionalFormatting>
  <conditionalFormatting sqref="AN24">
    <cfRule type="cellIs" dxfId="18032" priority="1377" operator="lessThan">
      <formula>$C$4</formula>
    </cfRule>
  </conditionalFormatting>
  <conditionalFormatting sqref="AN25">
    <cfRule type="cellIs" dxfId="18031" priority="1378" operator="lessThan">
      <formula>$C$4</formula>
    </cfRule>
  </conditionalFormatting>
  <conditionalFormatting sqref="AN26">
    <cfRule type="cellIs" dxfId="18030" priority="1379" operator="lessThan">
      <formula>$C$4</formula>
    </cfRule>
  </conditionalFormatting>
  <conditionalFormatting sqref="AN27">
    <cfRule type="cellIs" dxfId="18029" priority="1380" operator="lessThan">
      <formula>$C$4</formula>
    </cfRule>
  </conditionalFormatting>
  <conditionalFormatting sqref="AN28">
    <cfRule type="cellIs" dxfId="18028" priority="1381" operator="lessThan">
      <formula>$C$4</formula>
    </cfRule>
  </conditionalFormatting>
  <conditionalFormatting sqref="AN29">
    <cfRule type="cellIs" dxfId="18027" priority="1382" operator="lessThan">
      <formula>$C$4</formula>
    </cfRule>
  </conditionalFormatting>
  <conditionalFormatting sqref="AN30">
    <cfRule type="cellIs" dxfId="18026" priority="1383" operator="lessThan">
      <formula>$C$4</formula>
    </cfRule>
  </conditionalFormatting>
  <conditionalFormatting sqref="AN31">
    <cfRule type="cellIs" dxfId="18025" priority="1384" operator="lessThan">
      <formula>$C$4</formula>
    </cfRule>
  </conditionalFormatting>
  <conditionalFormatting sqref="AN32">
    <cfRule type="cellIs" dxfId="18024" priority="1385" operator="lessThan">
      <formula>$C$4</formula>
    </cfRule>
  </conditionalFormatting>
  <conditionalFormatting sqref="AN33">
    <cfRule type="cellIs" dxfId="18023" priority="1386" operator="lessThan">
      <formula>$C$4</formula>
    </cfRule>
  </conditionalFormatting>
  <conditionalFormatting sqref="AN34">
    <cfRule type="cellIs" dxfId="18022" priority="1387" operator="lessThan">
      <formula>$C$4</formula>
    </cfRule>
  </conditionalFormatting>
  <conditionalFormatting sqref="AN35">
    <cfRule type="cellIs" dxfId="18021" priority="1388" operator="lessThan">
      <formula>$C$4</formula>
    </cfRule>
  </conditionalFormatting>
  <conditionalFormatting sqref="AN36">
    <cfRule type="cellIs" dxfId="18020" priority="1389" operator="lessThan">
      <formula>$C$4</formula>
    </cfRule>
  </conditionalFormatting>
  <conditionalFormatting sqref="AN37">
    <cfRule type="cellIs" dxfId="18019" priority="1390" operator="lessThan">
      <formula>$C$4</formula>
    </cfRule>
  </conditionalFormatting>
  <conditionalFormatting sqref="AN38">
    <cfRule type="cellIs" dxfId="18018" priority="1391" operator="lessThan">
      <formula>$C$4</formula>
    </cfRule>
  </conditionalFormatting>
  <conditionalFormatting sqref="AN39">
    <cfRule type="cellIs" dxfId="18017" priority="1392" operator="lessThan">
      <formula>$C$4</formula>
    </cfRule>
  </conditionalFormatting>
  <conditionalFormatting sqref="AN40">
    <cfRule type="cellIs" dxfId="18016" priority="1393" operator="lessThan">
      <formula>$C$4</formula>
    </cfRule>
  </conditionalFormatting>
  <conditionalFormatting sqref="AN41">
    <cfRule type="cellIs" dxfId="18015" priority="1394" operator="lessThan">
      <formula>$C$4</formula>
    </cfRule>
  </conditionalFormatting>
  <conditionalFormatting sqref="AN42">
    <cfRule type="cellIs" dxfId="18014" priority="1395" operator="lessThan">
      <formula>$C$4</formula>
    </cfRule>
  </conditionalFormatting>
  <conditionalFormatting sqref="AN43">
    <cfRule type="cellIs" dxfId="18013" priority="1396" operator="lessThan">
      <formula>$C$4</formula>
    </cfRule>
  </conditionalFormatting>
  <conditionalFormatting sqref="AN44">
    <cfRule type="cellIs" dxfId="18012" priority="1397" operator="lessThan">
      <formula>$C$4</formula>
    </cfRule>
  </conditionalFormatting>
  <conditionalFormatting sqref="AN45">
    <cfRule type="cellIs" dxfId="18011" priority="1398" operator="lessThan">
      <formula>$C$4</formula>
    </cfRule>
  </conditionalFormatting>
  <conditionalFormatting sqref="AN46">
    <cfRule type="cellIs" dxfId="18010" priority="1399" operator="lessThan">
      <formula>$C$4</formula>
    </cfRule>
  </conditionalFormatting>
  <conditionalFormatting sqref="AN47">
    <cfRule type="cellIs" dxfId="18009" priority="1400" operator="lessThan">
      <formula>$C$4</formula>
    </cfRule>
  </conditionalFormatting>
  <conditionalFormatting sqref="AN48">
    <cfRule type="cellIs" dxfId="18008" priority="1401" operator="lessThan">
      <formula>$C$4</formula>
    </cfRule>
  </conditionalFormatting>
  <conditionalFormatting sqref="AN49">
    <cfRule type="cellIs" dxfId="18007" priority="1402" operator="lessThan">
      <formula>$C$4</formula>
    </cfRule>
  </conditionalFormatting>
  <conditionalFormatting sqref="AN50">
    <cfRule type="cellIs" dxfId="18006" priority="1403" operator="lessThan">
      <formula>$C$4</formula>
    </cfRule>
  </conditionalFormatting>
  <conditionalFormatting sqref="AN51">
    <cfRule type="cellIs" dxfId="18005" priority="1404" operator="lessThan">
      <formula>$C$4</formula>
    </cfRule>
  </conditionalFormatting>
  <conditionalFormatting sqref="AN52">
    <cfRule type="cellIs" dxfId="18004" priority="1405" operator="lessThan">
      <formula>$C$4</formula>
    </cfRule>
  </conditionalFormatting>
  <conditionalFormatting sqref="AN53">
    <cfRule type="cellIs" dxfId="18003" priority="1406" operator="lessThan">
      <formula>$C$4</formula>
    </cfRule>
  </conditionalFormatting>
  <conditionalFormatting sqref="AN54">
    <cfRule type="cellIs" dxfId="18002" priority="1407" operator="lessThan">
      <formula>$C$4</formula>
    </cfRule>
  </conditionalFormatting>
  <conditionalFormatting sqref="AN55">
    <cfRule type="cellIs" dxfId="18001" priority="1408" operator="lessThan">
      <formula>$C$4</formula>
    </cfRule>
  </conditionalFormatting>
  <conditionalFormatting sqref="AN56">
    <cfRule type="cellIs" dxfId="18000" priority="1409" operator="lessThan">
      <formula>$C$4</formula>
    </cfRule>
  </conditionalFormatting>
  <conditionalFormatting sqref="AN57">
    <cfRule type="cellIs" dxfId="17999" priority="1410" operator="lessThan">
      <formula>$C$4</formula>
    </cfRule>
  </conditionalFormatting>
  <conditionalFormatting sqref="AN58">
    <cfRule type="cellIs" dxfId="17998" priority="1411" operator="lessThan">
      <formula>$C$4</formula>
    </cfRule>
  </conditionalFormatting>
  <conditionalFormatting sqref="AN59">
    <cfRule type="cellIs" dxfId="17997" priority="1412" operator="lessThan">
      <formula>$C$4</formula>
    </cfRule>
  </conditionalFormatting>
  <conditionalFormatting sqref="AN60">
    <cfRule type="cellIs" dxfId="17996" priority="1413" operator="lessThan">
      <formula>$C$4</formula>
    </cfRule>
  </conditionalFormatting>
  <conditionalFormatting sqref="AO11">
    <cfRule type="cellIs" dxfId="17995" priority="1414" operator="lessThan">
      <formula>$C$4</formula>
    </cfRule>
  </conditionalFormatting>
  <conditionalFormatting sqref="AO12">
    <cfRule type="cellIs" dxfId="17994" priority="1415" operator="lessThan">
      <formula>$C$4</formula>
    </cfRule>
  </conditionalFormatting>
  <conditionalFormatting sqref="AO13">
    <cfRule type="cellIs" dxfId="17993" priority="1416" operator="lessThan">
      <formula>$C$4</formula>
    </cfRule>
  </conditionalFormatting>
  <conditionalFormatting sqref="AO14">
    <cfRule type="cellIs" dxfId="17992" priority="1417" operator="lessThan">
      <formula>$C$4</formula>
    </cfRule>
  </conditionalFormatting>
  <conditionalFormatting sqref="AO15">
    <cfRule type="cellIs" dxfId="17991" priority="1418" operator="lessThan">
      <formula>$C$4</formula>
    </cfRule>
  </conditionalFormatting>
  <conditionalFormatting sqref="AO16">
    <cfRule type="cellIs" dxfId="17990" priority="1419" operator="lessThan">
      <formula>$C$4</formula>
    </cfRule>
  </conditionalFormatting>
  <conditionalFormatting sqref="AO17">
    <cfRule type="cellIs" dxfId="17989" priority="1420" operator="lessThan">
      <formula>$C$4</formula>
    </cfRule>
  </conditionalFormatting>
  <conditionalFormatting sqref="AO18">
    <cfRule type="cellIs" dxfId="17988" priority="1421" operator="lessThan">
      <formula>$C$4</formula>
    </cfRule>
  </conditionalFormatting>
  <conditionalFormatting sqref="AO19">
    <cfRule type="cellIs" dxfId="17987" priority="1422" operator="lessThan">
      <formula>$C$4</formula>
    </cfRule>
  </conditionalFormatting>
  <conditionalFormatting sqref="AO20">
    <cfRule type="cellIs" dxfId="17986" priority="1423" operator="lessThan">
      <formula>$C$4</formula>
    </cfRule>
  </conditionalFormatting>
  <conditionalFormatting sqref="AO21">
    <cfRule type="cellIs" dxfId="17985" priority="1424" operator="lessThan">
      <formula>$C$4</formula>
    </cfRule>
  </conditionalFormatting>
  <conditionalFormatting sqref="AO22">
    <cfRule type="cellIs" dxfId="17984" priority="1425" operator="lessThan">
      <formula>$C$4</formula>
    </cfRule>
  </conditionalFormatting>
  <conditionalFormatting sqref="AO23">
    <cfRule type="cellIs" dxfId="17983" priority="1426" operator="lessThan">
      <formula>$C$4</formula>
    </cfRule>
  </conditionalFormatting>
  <conditionalFormatting sqref="AO24">
    <cfRule type="cellIs" dxfId="17982" priority="1427" operator="lessThan">
      <formula>$C$4</formula>
    </cfRule>
  </conditionalFormatting>
  <conditionalFormatting sqref="AO25">
    <cfRule type="cellIs" dxfId="17981" priority="1428" operator="lessThan">
      <formula>$C$4</formula>
    </cfRule>
  </conditionalFormatting>
  <conditionalFormatting sqref="AO26">
    <cfRule type="cellIs" dxfId="17980" priority="1429" operator="lessThan">
      <formula>$C$4</formula>
    </cfRule>
  </conditionalFormatting>
  <conditionalFormatting sqref="AO27">
    <cfRule type="cellIs" dxfId="17979" priority="1430" operator="lessThan">
      <formula>$C$4</formula>
    </cfRule>
  </conditionalFormatting>
  <conditionalFormatting sqref="AO28">
    <cfRule type="cellIs" dxfId="17978" priority="1431" operator="lessThan">
      <formula>$C$4</formula>
    </cfRule>
  </conditionalFormatting>
  <conditionalFormatting sqref="AO29">
    <cfRule type="cellIs" dxfId="17977" priority="1432" operator="lessThan">
      <formula>$C$4</formula>
    </cfRule>
  </conditionalFormatting>
  <conditionalFormatting sqref="AO30">
    <cfRule type="cellIs" dxfId="17976" priority="1433" operator="lessThan">
      <formula>$C$4</formula>
    </cfRule>
  </conditionalFormatting>
  <conditionalFormatting sqref="AO31">
    <cfRule type="cellIs" dxfId="17975" priority="1434" operator="lessThan">
      <formula>$C$4</formula>
    </cfRule>
  </conditionalFormatting>
  <conditionalFormatting sqref="AO32">
    <cfRule type="cellIs" dxfId="17974" priority="1435" operator="lessThan">
      <formula>$C$4</formula>
    </cfRule>
  </conditionalFormatting>
  <conditionalFormatting sqref="AO33">
    <cfRule type="cellIs" dxfId="17973" priority="1436" operator="lessThan">
      <formula>$C$4</formula>
    </cfRule>
  </conditionalFormatting>
  <conditionalFormatting sqref="AO34">
    <cfRule type="cellIs" dxfId="17972" priority="1437" operator="lessThan">
      <formula>$C$4</formula>
    </cfRule>
  </conditionalFormatting>
  <conditionalFormatting sqref="AO35">
    <cfRule type="cellIs" dxfId="17971" priority="1438" operator="lessThan">
      <formula>$C$4</formula>
    </cfRule>
  </conditionalFormatting>
  <conditionalFormatting sqref="AO36">
    <cfRule type="cellIs" dxfId="17970" priority="1439" operator="lessThan">
      <formula>$C$4</formula>
    </cfRule>
  </conditionalFormatting>
  <conditionalFormatting sqref="AO37">
    <cfRule type="cellIs" dxfId="17969" priority="1440" operator="lessThan">
      <formula>$C$4</formula>
    </cfRule>
  </conditionalFormatting>
  <conditionalFormatting sqref="AO38">
    <cfRule type="cellIs" dxfId="17968" priority="1441" operator="lessThan">
      <formula>$C$4</formula>
    </cfRule>
  </conditionalFormatting>
  <conditionalFormatting sqref="AO39">
    <cfRule type="cellIs" dxfId="17967" priority="1442" operator="lessThan">
      <formula>$C$4</formula>
    </cfRule>
  </conditionalFormatting>
  <conditionalFormatting sqref="AO40">
    <cfRule type="cellIs" dxfId="17966" priority="1443" operator="lessThan">
      <formula>$C$4</formula>
    </cfRule>
  </conditionalFormatting>
  <conditionalFormatting sqref="AO41">
    <cfRule type="cellIs" dxfId="17965" priority="1444" operator="lessThan">
      <formula>$C$4</formula>
    </cfRule>
  </conditionalFormatting>
  <conditionalFormatting sqref="AO42">
    <cfRule type="cellIs" dxfId="17964" priority="1445" operator="lessThan">
      <formula>$C$4</formula>
    </cfRule>
  </conditionalFormatting>
  <conditionalFormatting sqref="AO43">
    <cfRule type="cellIs" dxfId="17963" priority="1446" operator="lessThan">
      <formula>$C$4</formula>
    </cfRule>
  </conditionalFormatting>
  <conditionalFormatting sqref="AO44">
    <cfRule type="cellIs" dxfId="17962" priority="1447" operator="lessThan">
      <formula>$C$4</formula>
    </cfRule>
  </conditionalFormatting>
  <conditionalFormatting sqref="AO45">
    <cfRule type="cellIs" dxfId="17961" priority="1448" operator="lessThan">
      <formula>$C$4</formula>
    </cfRule>
  </conditionalFormatting>
  <conditionalFormatting sqref="AO46">
    <cfRule type="cellIs" dxfId="17960" priority="1449" operator="lessThan">
      <formula>$C$4</formula>
    </cfRule>
  </conditionalFormatting>
  <conditionalFormatting sqref="AO47">
    <cfRule type="cellIs" dxfId="17959" priority="1450" operator="lessThan">
      <formula>$C$4</formula>
    </cfRule>
  </conditionalFormatting>
  <conditionalFormatting sqref="AO48">
    <cfRule type="cellIs" dxfId="17958" priority="1451" operator="lessThan">
      <formula>$C$4</formula>
    </cfRule>
  </conditionalFormatting>
  <conditionalFormatting sqref="AO49">
    <cfRule type="cellIs" dxfId="17957" priority="1452" operator="lessThan">
      <formula>$C$4</formula>
    </cfRule>
  </conditionalFormatting>
  <conditionalFormatting sqref="AO50">
    <cfRule type="cellIs" dxfId="17956" priority="1453" operator="lessThan">
      <formula>$C$4</formula>
    </cfRule>
  </conditionalFormatting>
  <conditionalFormatting sqref="AO51">
    <cfRule type="cellIs" dxfId="17955" priority="1454" operator="lessThan">
      <formula>$C$4</formula>
    </cfRule>
  </conditionalFormatting>
  <conditionalFormatting sqref="AO52">
    <cfRule type="cellIs" dxfId="17954" priority="1455" operator="lessThan">
      <formula>$C$4</formula>
    </cfRule>
  </conditionalFormatting>
  <conditionalFormatting sqref="AO53">
    <cfRule type="cellIs" dxfId="17953" priority="1456" operator="lessThan">
      <formula>$C$4</formula>
    </cfRule>
  </conditionalFormatting>
  <conditionalFormatting sqref="AO54">
    <cfRule type="cellIs" dxfId="17952" priority="1457" operator="lessThan">
      <formula>$C$4</formula>
    </cfRule>
  </conditionalFormatting>
  <conditionalFormatting sqref="AO55">
    <cfRule type="cellIs" dxfId="17951" priority="1458" operator="lessThan">
      <formula>$C$4</formula>
    </cfRule>
  </conditionalFormatting>
  <conditionalFormatting sqref="AO56">
    <cfRule type="cellIs" dxfId="17950" priority="1459" operator="lessThan">
      <formula>$C$4</formula>
    </cfRule>
  </conditionalFormatting>
  <conditionalFormatting sqref="AO57">
    <cfRule type="cellIs" dxfId="17949" priority="1460" operator="lessThan">
      <formula>$C$4</formula>
    </cfRule>
  </conditionalFormatting>
  <conditionalFormatting sqref="AO58">
    <cfRule type="cellIs" dxfId="17948" priority="1461" operator="lessThan">
      <formula>$C$4</formula>
    </cfRule>
  </conditionalFormatting>
  <conditionalFormatting sqref="AO59">
    <cfRule type="cellIs" dxfId="17947" priority="1462" operator="lessThan">
      <formula>$C$4</formula>
    </cfRule>
  </conditionalFormatting>
  <conditionalFormatting sqref="AO60">
    <cfRule type="cellIs" dxfId="17946" priority="1463" operator="lessThan">
      <formula>$C$4</formula>
    </cfRule>
  </conditionalFormatting>
  <conditionalFormatting sqref="AP11">
    <cfRule type="cellIs" dxfId="17945" priority="1464" operator="lessThan">
      <formula>$C$4</formula>
    </cfRule>
  </conditionalFormatting>
  <conditionalFormatting sqref="AP12">
    <cfRule type="cellIs" dxfId="17944" priority="1465" operator="lessThan">
      <formula>$C$4</formula>
    </cfRule>
  </conditionalFormatting>
  <conditionalFormatting sqref="AP13">
    <cfRule type="cellIs" dxfId="17943" priority="1466" operator="lessThan">
      <formula>$C$4</formula>
    </cfRule>
  </conditionalFormatting>
  <conditionalFormatting sqref="AP14">
    <cfRule type="cellIs" dxfId="17942" priority="1467" operator="lessThan">
      <formula>$C$4</formula>
    </cfRule>
  </conditionalFormatting>
  <conditionalFormatting sqref="AP15">
    <cfRule type="cellIs" dxfId="17941" priority="1468" operator="lessThan">
      <formula>$C$4</formula>
    </cfRule>
  </conditionalFormatting>
  <conditionalFormatting sqref="AP16">
    <cfRule type="cellIs" dxfId="17940" priority="1469" operator="lessThan">
      <formula>$C$4</formula>
    </cfRule>
  </conditionalFormatting>
  <conditionalFormatting sqref="AP17">
    <cfRule type="cellIs" dxfId="17939" priority="1470" operator="lessThan">
      <formula>$C$4</formula>
    </cfRule>
  </conditionalFormatting>
  <conditionalFormatting sqref="AP18">
    <cfRule type="cellIs" dxfId="17938" priority="1471" operator="lessThan">
      <formula>$C$4</formula>
    </cfRule>
  </conditionalFormatting>
  <conditionalFormatting sqref="AP19">
    <cfRule type="cellIs" dxfId="17937" priority="1472" operator="lessThan">
      <formula>$C$4</formula>
    </cfRule>
  </conditionalFormatting>
  <conditionalFormatting sqref="AP20">
    <cfRule type="cellIs" dxfId="17936" priority="1473" operator="lessThan">
      <formula>$C$4</formula>
    </cfRule>
  </conditionalFormatting>
  <conditionalFormatting sqref="AP21">
    <cfRule type="cellIs" dxfId="17935" priority="1474" operator="lessThan">
      <formula>$C$4</formula>
    </cfRule>
  </conditionalFormatting>
  <conditionalFormatting sqref="AP22">
    <cfRule type="cellIs" dxfId="17934" priority="1475" operator="lessThan">
      <formula>$C$4</formula>
    </cfRule>
  </conditionalFormatting>
  <conditionalFormatting sqref="AP23">
    <cfRule type="cellIs" dxfId="17933" priority="1476" operator="lessThan">
      <formula>$C$4</formula>
    </cfRule>
  </conditionalFormatting>
  <conditionalFormatting sqref="AP24">
    <cfRule type="cellIs" dxfId="17932" priority="1477" operator="lessThan">
      <formula>$C$4</formula>
    </cfRule>
  </conditionalFormatting>
  <conditionalFormatting sqref="AP25">
    <cfRule type="cellIs" dxfId="17931" priority="1478" operator="lessThan">
      <formula>$C$4</formula>
    </cfRule>
  </conditionalFormatting>
  <conditionalFormatting sqref="AP26">
    <cfRule type="cellIs" dxfId="17930" priority="1479" operator="lessThan">
      <formula>$C$4</formula>
    </cfRule>
  </conditionalFormatting>
  <conditionalFormatting sqref="AP27">
    <cfRule type="cellIs" dxfId="17929" priority="1480" operator="lessThan">
      <formula>$C$4</formula>
    </cfRule>
  </conditionalFormatting>
  <conditionalFormatting sqref="AP28">
    <cfRule type="cellIs" dxfId="17928" priority="1481" operator="lessThan">
      <formula>$C$4</formula>
    </cfRule>
  </conditionalFormatting>
  <conditionalFormatting sqref="AP29">
    <cfRule type="cellIs" dxfId="17927" priority="1482" operator="lessThan">
      <formula>$C$4</formula>
    </cfRule>
  </conditionalFormatting>
  <conditionalFormatting sqref="AP30">
    <cfRule type="cellIs" dxfId="17926" priority="1483" operator="lessThan">
      <formula>$C$4</formula>
    </cfRule>
  </conditionalFormatting>
  <conditionalFormatting sqref="AP31">
    <cfRule type="cellIs" dxfId="17925" priority="1484" operator="lessThan">
      <formula>$C$4</formula>
    </cfRule>
  </conditionalFormatting>
  <conditionalFormatting sqref="AP32">
    <cfRule type="cellIs" dxfId="17924" priority="1485" operator="lessThan">
      <formula>$C$4</formula>
    </cfRule>
  </conditionalFormatting>
  <conditionalFormatting sqref="AP33">
    <cfRule type="cellIs" dxfId="17923" priority="1486" operator="lessThan">
      <formula>$C$4</formula>
    </cfRule>
  </conditionalFormatting>
  <conditionalFormatting sqref="AP34">
    <cfRule type="cellIs" dxfId="17922" priority="1487" operator="lessThan">
      <formula>$C$4</formula>
    </cfRule>
  </conditionalFormatting>
  <conditionalFormatting sqref="AP35">
    <cfRule type="cellIs" dxfId="17921" priority="1488" operator="lessThan">
      <formula>$C$4</formula>
    </cfRule>
  </conditionalFormatting>
  <conditionalFormatting sqref="AP36">
    <cfRule type="cellIs" dxfId="17920" priority="1489" operator="lessThan">
      <formula>$C$4</formula>
    </cfRule>
  </conditionalFormatting>
  <conditionalFormatting sqref="AP37">
    <cfRule type="cellIs" dxfId="17919" priority="1490" operator="lessThan">
      <formula>$C$4</formula>
    </cfRule>
  </conditionalFormatting>
  <conditionalFormatting sqref="AP38">
    <cfRule type="cellIs" dxfId="17918" priority="1491" operator="lessThan">
      <formula>$C$4</formula>
    </cfRule>
  </conditionalFormatting>
  <conditionalFormatting sqref="AP39">
    <cfRule type="cellIs" dxfId="17917" priority="1492" operator="lessThan">
      <formula>$C$4</formula>
    </cfRule>
  </conditionalFormatting>
  <conditionalFormatting sqref="AP40">
    <cfRule type="cellIs" dxfId="17916" priority="1493" operator="lessThan">
      <formula>$C$4</formula>
    </cfRule>
  </conditionalFormatting>
  <conditionalFormatting sqref="AP41">
    <cfRule type="cellIs" dxfId="17915" priority="1494" operator="lessThan">
      <formula>$C$4</formula>
    </cfRule>
  </conditionalFormatting>
  <conditionalFormatting sqref="AP42">
    <cfRule type="cellIs" dxfId="17914" priority="1495" operator="lessThan">
      <formula>$C$4</formula>
    </cfRule>
  </conditionalFormatting>
  <conditionalFormatting sqref="AP43">
    <cfRule type="cellIs" dxfId="17913" priority="1496" operator="lessThan">
      <formula>$C$4</formula>
    </cfRule>
  </conditionalFormatting>
  <conditionalFormatting sqref="AP44">
    <cfRule type="cellIs" dxfId="17912" priority="1497" operator="lessThan">
      <formula>$C$4</formula>
    </cfRule>
  </conditionalFormatting>
  <conditionalFormatting sqref="AP45">
    <cfRule type="cellIs" dxfId="17911" priority="1498" operator="lessThan">
      <formula>$C$4</formula>
    </cfRule>
  </conditionalFormatting>
  <conditionalFormatting sqref="AP46">
    <cfRule type="cellIs" dxfId="17910" priority="1499" operator="lessThan">
      <formula>$C$4</formula>
    </cfRule>
  </conditionalFormatting>
  <conditionalFormatting sqref="AP47">
    <cfRule type="cellIs" dxfId="17909" priority="1500" operator="lessThan">
      <formula>$C$4</formula>
    </cfRule>
  </conditionalFormatting>
  <conditionalFormatting sqref="AP48">
    <cfRule type="cellIs" dxfId="17908" priority="1501" operator="lessThan">
      <formula>$C$4</formula>
    </cfRule>
  </conditionalFormatting>
  <conditionalFormatting sqref="AP49">
    <cfRule type="cellIs" dxfId="17907" priority="1502" operator="lessThan">
      <formula>$C$4</formula>
    </cfRule>
  </conditionalFormatting>
  <conditionalFormatting sqref="AP50">
    <cfRule type="cellIs" dxfId="17906" priority="1503" operator="lessThan">
      <formula>$C$4</formula>
    </cfRule>
  </conditionalFormatting>
  <conditionalFormatting sqref="AP51">
    <cfRule type="cellIs" dxfId="17905" priority="1504" operator="lessThan">
      <formula>$C$4</formula>
    </cfRule>
  </conditionalFormatting>
  <conditionalFormatting sqref="AP52">
    <cfRule type="cellIs" dxfId="17904" priority="1505" operator="lessThan">
      <formula>$C$4</formula>
    </cfRule>
  </conditionalFormatting>
  <conditionalFormatting sqref="AP53">
    <cfRule type="cellIs" dxfId="17903" priority="1506" operator="lessThan">
      <formula>$C$4</formula>
    </cfRule>
  </conditionalFormatting>
  <conditionalFormatting sqref="AP54">
    <cfRule type="cellIs" dxfId="17902" priority="1507" operator="lessThan">
      <formula>$C$4</formula>
    </cfRule>
  </conditionalFormatting>
  <conditionalFormatting sqref="AP55">
    <cfRule type="cellIs" dxfId="17901" priority="1508" operator="lessThan">
      <formula>$C$4</formula>
    </cfRule>
  </conditionalFormatting>
  <conditionalFormatting sqref="AP56">
    <cfRule type="cellIs" dxfId="17900" priority="1509" operator="lessThan">
      <formula>$C$4</formula>
    </cfRule>
  </conditionalFormatting>
  <conditionalFormatting sqref="AP57">
    <cfRule type="cellIs" dxfId="17899" priority="1510" operator="lessThan">
      <formula>$C$4</formula>
    </cfRule>
  </conditionalFormatting>
  <conditionalFormatting sqref="AP58">
    <cfRule type="cellIs" dxfId="17898" priority="1511" operator="lessThan">
      <formula>$C$4</formula>
    </cfRule>
  </conditionalFormatting>
  <conditionalFormatting sqref="AP59">
    <cfRule type="cellIs" dxfId="17897" priority="1512" operator="lessThan">
      <formula>$C$4</formula>
    </cfRule>
  </conditionalFormatting>
  <conditionalFormatting sqref="AP60">
    <cfRule type="cellIs" dxfId="17896" priority="1513" operator="lessThan">
      <formula>$C$4</formula>
    </cfRule>
  </conditionalFormatting>
  <conditionalFormatting sqref="AQ11">
    <cfRule type="cellIs" dxfId="17895" priority="1514" operator="lessThan">
      <formula>$C$4</formula>
    </cfRule>
  </conditionalFormatting>
  <conditionalFormatting sqref="AQ12">
    <cfRule type="cellIs" dxfId="17894" priority="1515" operator="lessThan">
      <formula>$C$4</formula>
    </cfRule>
  </conditionalFormatting>
  <conditionalFormatting sqref="AQ13">
    <cfRule type="cellIs" dxfId="17893" priority="1516" operator="lessThan">
      <formula>$C$4</formula>
    </cfRule>
  </conditionalFormatting>
  <conditionalFormatting sqref="AQ14">
    <cfRule type="cellIs" dxfId="17892" priority="1517" operator="lessThan">
      <formula>$C$4</formula>
    </cfRule>
  </conditionalFormatting>
  <conditionalFormatting sqref="AQ15">
    <cfRule type="cellIs" dxfId="17891" priority="1518" operator="lessThan">
      <formula>$C$4</formula>
    </cfRule>
  </conditionalFormatting>
  <conditionalFormatting sqref="AQ16">
    <cfRule type="cellIs" dxfId="17890" priority="1519" operator="lessThan">
      <formula>$C$4</formula>
    </cfRule>
  </conditionalFormatting>
  <conditionalFormatting sqref="AQ17">
    <cfRule type="cellIs" dxfId="17889" priority="1520" operator="lessThan">
      <formula>$C$4</formula>
    </cfRule>
  </conditionalFormatting>
  <conditionalFormatting sqref="AQ18">
    <cfRule type="cellIs" dxfId="17888" priority="1521" operator="lessThan">
      <formula>$C$4</formula>
    </cfRule>
  </conditionalFormatting>
  <conditionalFormatting sqref="AQ19">
    <cfRule type="cellIs" dxfId="17887" priority="1522" operator="lessThan">
      <formula>$C$4</formula>
    </cfRule>
  </conditionalFormatting>
  <conditionalFormatting sqref="AQ20">
    <cfRule type="cellIs" dxfId="17886" priority="1523" operator="lessThan">
      <formula>$C$4</formula>
    </cfRule>
  </conditionalFormatting>
  <conditionalFormatting sqref="AQ21">
    <cfRule type="cellIs" dxfId="17885" priority="1524" operator="lessThan">
      <formula>$C$4</formula>
    </cfRule>
  </conditionalFormatting>
  <conditionalFormatting sqref="AQ22">
    <cfRule type="cellIs" dxfId="17884" priority="1525" operator="lessThan">
      <formula>$C$4</formula>
    </cfRule>
  </conditionalFormatting>
  <conditionalFormatting sqref="AQ23">
    <cfRule type="cellIs" dxfId="17883" priority="1526" operator="lessThan">
      <formula>$C$4</formula>
    </cfRule>
  </conditionalFormatting>
  <conditionalFormatting sqref="AQ24">
    <cfRule type="cellIs" dxfId="17882" priority="1527" operator="lessThan">
      <formula>$C$4</formula>
    </cfRule>
  </conditionalFormatting>
  <conditionalFormatting sqref="AQ25">
    <cfRule type="cellIs" dxfId="17881" priority="1528" operator="lessThan">
      <formula>$C$4</formula>
    </cfRule>
  </conditionalFormatting>
  <conditionalFormatting sqref="AQ26">
    <cfRule type="cellIs" dxfId="17880" priority="1529" operator="lessThan">
      <formula>$C$4</formula>
    </cfRule>
  </conditionalFormatting>
  <conditionalFormatting sqref="AQ27">
    <cfRule type="cellIs" dxfId="17879" priority="1530" operator="lessThan">
      <formula>$C$4</formula>
    </cfRule>
  </conditionalFormatting>
  <conditionalFormatting sqref="AQ28">
    <cfRule type="cellIs" dxfId="17878" priority="1531" operator="lessThan">
      <formula>$C$4</formula>
    </cfRule>
  </conditionalFormatting>
  <conditionalFormatting sqref="AQ29">
    <cfRule type="cellIs" dxfId="17877" priority="1532" operator="lessThan">
      <formula>$C$4</formula>
    </cfRule>
  </conditionalFormatting>
  <conditionalFormatting sqref="AQ30">
    <cfRule type="cellIs" dxfId="17876" priority="1533" operator="lessThan">
      <formula>$C$4</formula>
    </cfRule>
  </conditionalFormatting>
  <conditionalFormatting sqref="AQ31">
    <cfRule type="cellIs" dxfId="17875" priority="1534" operator="lessThan">
      <formula>$C$4</formula>
    </cfRule>
  </conditionalFormatting>
  <conditionalFormatting sqref="AQ32">
    <cfRule type="cellIs" dxfId="17874" priority="1535" operator="lessThan">
      <formula>$C$4</formula>
    </cfRule>
  </conditionalFormatting>
  <conditionalFormatting sqref="AQ33">
    <cfRule type="cellIs" dxfId="17873" priority="1536" operator="lessThan">
      <formula>$C$4</formula>
    </cfRule>
  </conditionalFormatting>
  <conditionalFormatting sqref="AQ34">
    <cfRule type="cellIs" dxfId="17872" priority="1537" operator="lessThan">
      <formula>$C$4</formula>
    </cfRule>
  </conditionalFormatting>
  <conditionalFormatting sqref="AQ35">
    <cfRule type="cellIs" dxfId="17871" priority="1538" operator="lessThan">
      <formula>$C$4</formula>
    </cfRule>
  </conditionalFormatting>
  <conditionalFormatting sqref="AQ36">
    <cfRule type="cellIs" dxfId="17870" priority="1539" operator="lessThan">
      <formula>$C$4</formula>
    </cfRule>
  </conditionalFormatting>
  <conditionalFormatting sqref="AQ37">
    <cfRule type="cellIs" dxfId="17869" priority="1540" operator="lessThan">
      <formula>$C$4</formula>
    </cfRule>
  </conditionalFormatting>
  <conditionalFormatting sqref="AQ38">
    <cfRule type="cellIs" dxfId="17868" priority="1541" operator="lessThan">
      <formula>$C$4</formula>
    </cfRule>
  </conditionalFormatting>
  <conditionalFormatting sqref="AQ39">
    <cfRule type="cellIs" dxfId="17867" priority="1542" operator="lessThan">
      <formula>$C$4</formula>
    </cfRule>
  </conditionalFormatting>
  <conditionalFormatting sqref="AQ40">
    <cfRule type="cellIs" dxfId="17866" priority="1543" operator="lessThan">
      <formula>$C$4</formula>
    </cfRule>
  </conditionalFormatting>
  <conditionalFormatting sqref="AQ41">
    <cfRule type="cellIs" dxfId="17865" priority="1544" operator="lessThan">
      <formula>$C$4</formula>
    </cfRule>
  </conditionalFormatting>
  <conditionalFormatting sqref="AQ42">
    <cfRule type="cellIs" dxfId="17864" priority="1545" operator="lessThan">
      <formula>$C$4</formula>
    </cfRule>
  </conditionalFormatting>
  <conditionalFormatting sqref="AQ43">
    <cfRule type="cellIs" dxfId="17863" priority="1546" operator="lessThan">
      <formula>$C$4</formula>
    </cfRule>
  </conditionalFormatting>
  <conditionalFormatting sqref="AQ44">
    <cfRule type="cellIs" dxfId="17862" priority="1547" operator="lessThan">
      <formula>$C$4</formula>
    </cfRule>
  </conditionalFormatting>
  <conditionalFormatting sqref="AQ45">
    <cfRule type="cellIs" dxfId="17861" priority="1548" operator="lessThan">
      <formula>$C$4</formula>
    </cfRule>
  </conditionalFormatting>
  <conditionalFormatting sqref="AQ46">
    <cfRule type="cellIs" dxfId="17860" priority="1549" operator="lessThan">
      <formula>$C$4</formula>
    </cfRule>
  </conditionalFormatting>
  <conditionalFormatting sqref="AQ47">
    <cfRule type="cellIs" dxfId="17859" priority="1550" operator="lessThan">
      <formula>$C$4</formula>
    </cfRule>
  </conditionalFormatting>
  <conditionalFormatting sqref="AQ48">
    <cfRule type="cellIs" dxfId="17858" priority="1551" operator="lessThan">
      <formula>$C$4</formula>
    </cfRule>
  </conditionalFormatting>
  <conditionalFormatting sqref="AQ49">
    <cfRule type="cellIs" dxfId="17857" priority="1552" operator="lessThan">
      <formula>$C$4</formula>
    </cfRule>
  </conditionalFormatting>
  <conditionalFormatting sqref="AQ50">
    <cfRule type="cellIs" dxfId="17856" priority="1553" operator="lessThan">
      <formula>$C$4</formula>
    </cfRule>
  </conditionalFormatting>
  <conditionalFormatting sqref="AQ51">
    <cfRule type="cellIs" dxfId="17855" priority="1554" operator="lessThan">
      <formula>$C$4</formula>
    </cfRule>
  </conditionalFormatting>
  <conditionalFormatting sqref="AQ52">
    <cfRule type="cellIs" dxfId="17854" priority="1555" operator="lessThan">
      <formula>$C$4</formula>
    </cfRule>
  </conditionalFormatting>
  <conditionalFormatting sqref="AQ53">
    <cfRule type="cellIs" dxfId="17853" priority="1556" operator="lessThan">
      <formula>$C$4</formula>
    </cfRule>
  </conditionalFormatting>
  <conditionalFormatting sqref="AQ54">
    <cfRule type="cellIs" dxfId="17852" priority="1557" operator="lessThan">
      <formula>$C$4</formula>
    </cfRule>
  </conditionalFormatting>
  <conditionalFormatting sqref="AQ55">
    <cfRule type="cellIs" dxfId="17851" priority="1558" operator="lessThan">
      <formula>$C$4</formula>
    </cfRule>
  </conditionalFormatting>
  <conditionalFormatting sqref="AQ56">
    <cfRule type="cellIs" dxfId="17850" priority="1559" operator="lessThan">
      <formula>$C$4</formula>
    </cfRule>
  </conditionalFormatting>
  <conditionalFormatting sqref="AQ57">
    <cfRule type="cellIs" dxfId="17849" priority="1560" operator="lessThan">
      <formula>$C$4</formula>
    </cfRule>
  </conditionalFormatting>
  <conditionalFormatting sqref="AQ58">
    <cfRule type="cellIs" dxfId="17848" priority="1561" operator="lessThan">
      <formula>$C$4</formula>
    </cfRule>
  </conditionalFormatting>
  <conditionalFormatting sqref="AQ59">
    <cfRule type="cellIs" dxfId="17847" priority="1562" operator="lessThan">
      <formula>$C$4</formula>
    </cfRule>
  </conditionalFormatting>
  <conditionalFormatting sqref="AQ60">
    <cfRule type="cellIs" dxfId="17846" priority="1563" operator="lessThan">
      <formula>$C$4</formula>
    </cfRule>
  </conditionalFormatting>
  <conditionalFormatting sqref="AR11">
    <cfRule type="cellIs" dxfId="17845" priority="1564" operator="lessThan">
      <formula>$C$4</formula>
    </cfRule>
  </conditionalFormatting>
  <conditionalFormatting sqref="AR12">
    <cfRule type="cellIs" dxfId="17844" priority="1565" operator="lessThan">
      <formula>$C$4</formula>
    </cfRule>
  </conditionalFormatting>
  <conditionalFormatting sqref="AR13">
    <cfRule type="cellIs" dxfId="17843" priority="1566" operator="lessThan">
      <formula>$C$4</formula>
    </cfRule>
  </conditionalFormatting>
  <conditionalFormatting sqref="AR14">
    <cfRule type="cellIs" dxfId="17842" priority="1567" operator="lessThan">
      <formula>$C$4</formula>
    </cfRule>
  </conditionalFormatting>
  <conditionalFormatting sqref="AR15">
    <cfRule type="cellIs" dxfId="17841" priority="1568" operator="lessThan">
      <formula>$C$4</formula>
    </cfRule>
  </conditionalFormatting>
  <conditionalFormatting sqref="AR16">
    <cfRule type="cellIs" dxfId="17840" priority="1569" operator="lessThan">
      <formula>$C$4</formula>
    </cfRule>
  </conditionalFormatting>
  <conditionalFormatting sqref="AR17">
    <cfRule type="cellIs" dxfId="17839" priority="1570" operator="lessThan">
      <formula>$C$4</formula>
    </cfRule>
  </conditionalFormatting>
  <conditionalFormatting sqref="AR18">
    <cfRule type="cellIs" dxfId="17838" priority="1571" operator="lessThan">
      <formula>$C$4</formula>
    </cfRule>
  </conditionalFormatting>
  <conditionalFormatting sqref="AR19">
    <cfRule type="cellIs" dxfId="17837" priority="1572" operator="lessThan">
      <formula>$C$4</formula>
    </cfRule>
  </conditionalFormatting>
  <conditionalFormatting sqref="AR20">
    <cfRule type="cellIs" dxfId="17836" priority="1573" operator="lessThan">
      <formula>$C$4</formula>
    </cfRule>
  </conditionalFormatting>
  <conditionalFormatting sqref="AR21">
    <cfRule type="cellIs" dxfId="17835" priority="1574" operator="lessThan">
      <formula>$C$4</formula>
    </cfRule>
  </conditionalFormatting>
  <conditionalFormatting sqref="AR22">
    <cfRule type="cellIs" dxfId="17834" priority="1575" operator="lessThan">
      <formula>$C$4</formula>
    </cfRule>
  </conditionalFormatting>
  <conditionalFormatting sqref="AR23">
    <cfRule type="cellIs" dxfId="17833" priority="1576" operator="lessThan">
      <formula>$C$4</formula>
    </cfRule>
  </conditionalFormatting>
  <conditionalFormatting sqref="AR24">
    <cfRule type="cellIs" dxfId="17832" priority="1577" operator="lessThan">
      <formula>$C$4</formula>
    </cfRule>
  </conditionalFormatting>
  <conditionalFormatting sqref="AR25">
    <cfRule type="cellIs" dxfId="17831" priority="1578" operator="lessThan">
      <formula>$C$4</formula>
    </cfRule>
  </conditionalFormatting>
  <conditionalFormatting sqref="AR26">
    <cfRule type="cellIs" dxfId="17830" priority="1579" operator="lessThan">
      <formula>$C$4</formula>
    </cfRule>
  </conditionalFormatting>
  <conditionalFormatting sqref="AR27">
    <cfRule type="cellIs" dxfId="17829" priority="1580" operator="lessThan">
      <formula>$C$4</formula>
    </cfRule>
  </conditionalFormatting>
  <conditionalFormatting sqref="AR28">
    <cfRule type="cellIs" dxfId="17828" priority="1581" operator="lessThan">
      <formula>$C$4</formula>
    </cfRule>
  </conditionalFormatting>
  <conditionalFormatting sqref="AR29">
    <cfRule type="cellIs" dxfId="17827" priority="1582" operator="lessThan">
      <formula>$C$4</formula>
    </cfRule>
  </conditionalFormatting>
  <conditionalFormatting sqref="AR30">
    <cfRule type="cellIs" dxfId="17826" priority="1583" operator="lessThan">
      <formula>$C$4</formula>
    </cfRule>
  </conditionalFormatting>
  <conditionalFormatting sqref="AR31">
    <cfRule type="cellIs" dxfId="17825" priority="1584" operator="lessThan">
      <formula>$C$4</formula>
    </cfRule>
  </conditionalFormatting>
  <conditionalFormatting sqref="AR32">
    <cfRule type="cellIs" dxfId="17824" priority="1585" operator="lessThan">
      <formula>$C$4</formula>
    </cfRule>
  </conditionalFormatting>
  <conditionalFormatting sqref="AR33">
    <cfRule type="cellIs" dxfId="17823" priority="1586" operator="lessThan">
      <formula>$C$4</formula>
    </cfRule>
  </conditionalFormatting>
  <conditionalFormatting sqref="AR34">
    <cfRule type="cellIs" dxfId="17822" priority="1587" operator="lessThan">
      <formula>$C$4</formula>
    </cfRule>
  </conditionalFormatting>
  <conditionalFormatting sqref="AR35">
    <cfRule type="cellIs" dxfId="17821" priority="1588" operator="lessThan">
      <formula>$C$4</formula>
    </cfRule>
  </conditionalFormatting>
  <conditionalFormatting sqref="AR36">
    <cfRule type="cellIs" dxfId="17820" priority="1589" operator="lessThan">
      <formula>$C$4</formula>
    </cfRule>
  </conditionalFormatting>
  <conditionalFormatting sqref="AR37">
    <cfRule type="cellIs" dxfId="17819" priority="1590" operator="lessThan">
      <formula>$C$4</formula>
    </cfRule>
  </conditionalFormatting>
  <conditionalFormatting sqref="AR38">
    <cfRule type="cellIs" dxfId="17818" priority="1591" operator="lessThan">
      <formula>$C$4</formula>
    </cfRule>
  </conditionalFormatting>
  <conditionalFormatting sqref="AR39">
    <cfRule type="cellIs" dxfId="17817" priority="1592" operator="lessThan">
      <formula>$C$4</formula>
    </cfRule>
  </conditionalFormatting>
  <conditionalFormatting sqref="AR40">
    <cfRule type="cellIs" dxfId="17816" priority="1593" operator="lessThan">
      <formula>$C$4</formula>
    </cfRule>
  </conditionalFormatting>
  <conditionalFormatting sqref="AR41">
    <cfRule type="cellIs" dxfId="17815" priority="1594" operator="lessThan">
      <formula>$C$4</formula>
    </cfRule>
  </conditionalFormatting>
  <conditionalFormatting sqref="AR42">
    <cfRule type="cellIs" dxfId="17814" priority="1595" operator="lessThan">
      <formula>$C$4</formula>
    </cfRule>
  </conditionalFormatting>
  <conditionalFormatting sqref="AR43">
    <cfRule type="cellIs" dxfId="17813" priority="1596" operator="lessThan">
      <formula>$C$4</formula>
    </cfRule>
  </conditionalFormatting>
  <conditionalFormatting sqref="AR44">
    <cfRule type="cellIs" dxfId="17812" priority="1597" operator="lessThan">
      <formula>$C$4</formula>
    </cfRule>
  </conditionalFormatting>
  <conditionalFormatting sqref="AR45">
    <cfRule type="cellIs" dxfId="17811" priority="1598" operator="lessThan">
      <formula>$C$4</formula>
    </cfRule>
  </conditionalFormatting>
  <conditionalFormatting sqref="AR46">
    <cfRule type="cellIs" dxfId="17810" priority="1599" operator="lessThan">
      <formula>$C$4</formula>
    </cfRule>
  </conditionalFormatting>
  <conditionalFormatting sqref="AR47">
    <cfRule type="cellIs" dxfId="17809" priority="1600" operator="lessThan">
      <formula>$C$4</formula>
    </cfRule>
  </conditionalFormatting>
  <conditionalFormatting sqref="AR48">
    <cfRule type="cellIs" dxfId="17808" priority="1601" operator="lessThan">
      <formula>$C$4</formula>
    </cfRule>
  </conditionalFormatting>
  <conditionalFormatting sqref="AR49">
    <cfRule type="cellIs" dxfId="17807" priority="1602" operator="lessThan">
      <formula>$C$4</formula>
    </cfRule>
  </conditionalFormatting>
  <conditionalFormatting sqref="AR50">
    <cfRule type="cellIs" dxfId="17806" priority="1603" operator="lessThan">
      <formula>$C$4</formula>
    </cfRule>
  </conditionalFormatting>
  <conditionalFormatting sqref="AR51">
    <cfRule type="cellIs" dxfId="17805" priority="1604" operator="lessThan">
      <formula>$C$4</formula>
    </cfRule>
  </conditionalFormatting>
  <conditionalFormatting sqref="AR52">
    <cfRule type="cellIs" dxfId="17804" priority="1605" operator="lessThan">
      <formula>$C$4</formula>
    </cfRule>
  </conditionalFormatting>
  <conditionalFormatting sqref="AR53">
    <cfRule type="cellIs" dxfId="17803" priority="1606" operator="lessThan">
      <formula>$C$4</formula>
    </cfRule>
  </conditionalFormatting>
  <conditionalFormatting sqref="AR54">
    <cfRule type="cellIs" dxfId="17802" priority="1607" operator="lessThan">
      <formula>$C$4</formula>
    </cfRule>
  </conditionalFormatting>
  <conditionalFormatting sqref="AR55">
    <cfRule type="cellIs" dxfId="17801" priority="1608" operator="lessThan">
      <formula>$C$4</formula>
    </cfRule>
  </conditionalFormatting>
  <conditionalFormatting sqref="AR56">
    <cfRule type="cellIs" dxfId="17800" priority="1609" operator="lessThan">
      <formula>$C$4</formula>
    </cfRule>
  </conditionalFormatting>
  <conditionalFormatting sqref="AR57">
    <cfRule type="cellIs" dxfId="17799" priority="1610" operator="lessThan">
      <formula>$C$4</formula>
    </cfRule>
  </conditionalFormatting>
  <conditionalFormatting sqref="AR58">
    <cfRule type="cellIs" dxfId="17798" priority="1611" operator="lessThan">
      <formula>$C$4</formula>
    </cfRule>
  </conditionalFormatting>
  <conditionalFormatting sqref="AR59">
    <cfRule type="cellIs" dxfId="17797" priority="1612" operator="lessThan">
      <formula>$C$4</formula>
    </cfRule>
  </conditionalFormatting>
  <conditionalFormatting sqref="AR60">
    <cfRule type="cellIs" dxfId="17796" priority="1613" operator="lessThan">
      <formula>$C$4</formula>
    </cfRule>
  </conditionalFormatting>
  <conditionalFormatting sqref="AS11">
    <cfRule type="cellIs" dxfId="17795" priority="1614" operator="lessThan">
      <formula>$C$4</formula>
    </cfRule>
  </conditionalFormatting>
  <conditionalFormatting sqref="AS12">
    <cfRule type="cellIs" dxfId="17794" priority="1615" operator="lessThan">
      <formula>$C$4</formula>
    </cfRule>
  </conditionalFormatting>
  <conditionalFormatting sqref="AS13">
    <cfRule type="cellIs" dxfId="17793" priority="1616" operator="lessThan">
      <formula>$C$4</formula>
    </cfRule>
  </conditionalFormatting>
  <conditionalFormatting sqref="AS14">
    <cfRule type="cellIs" dxfId="17792" priority="1617" operator="lessThan">
      <formula>$C$4</formula>
    </cfRule>
  </conditionalFormatting>
  <conditionalFormatting sqref="AS15">
    <cfRule type="cellIs" dxfId="17791" priority="1618" operator="lessThan">
      <formula>$C$4</formula>
    </cfRule>
  </conditionalFormatting>
  <conditionalFormatting sqref="AS16">
    <cfRule type="cellIs" dxfId="17790" priority="1619" operator="lessThan">
      <formula>$C$4</formula>
    </cfRule>
  </conditionalFormatting>
  <conditionalFormatting sqref="AS17">
    <cfRule type="cellIs" dxfId="17789" priority="1620" operator="lessThan">
      <formula>$C$4</formula>
    </cfRule>
  </conditionalFormatting>
  <conditionalFormatting sqref="AS18">
    <cfRule type="cellIs" dxfId="17788" priority="1621" operator="lessThan">
      <formula>$C$4</formula>
    </cfRule>
  </conditionalFormatting>
  <conditionalFormatting sqref="AS19">
    <cfRule type="cellIs" dxfId="17787" priority="1622" operator="lessThan">
      <formula>$C$4</formula>
    </cfRule>
  </conditionalFormatting>
  <conditionalFormatting sqref="AS20">
    <cfRule type="cellIs" dxfId="17786" priority="1623" operator="lessThan">
      <formula>$C$4</formula>
    </cfRule>
  </conditionalFormatting>
  <conditionalFormatting sqref="AS21">
    <cfRule type="cellIs" dxfId="17785" priority="1624" operator="lessThan">
      <formula>$C$4</formula>
    </cfRule>
  </conditionalFormatting>
  <conditionalFormatting sqref="AS22">
    <cfRule type="cellIs" dxfId="17784" priority="1625" operator="lessThan">
      <formula>$C$4</formula>
    </cfRule>
  </conditionalFormatting>
  <conditionalFormatting sqref="AS23">
    <cfRule type="cellIs" dxfId="17783" priority="1626" operator="lessThan">
      <formula>$C$4</formula>
    </cfRule>
  </conditionalFormatting>
  <conditionalFormatting sqref="AS24">
    <cfRule type="cellIs" dxfId="17782" priority="1627" operator="lessThan">
      <formula>$C$4</formula>
    </cfRule>
  </conditionalFormatting>
  <conditionalFormatting sqref="AS25">
    <cfRule type="cellIs" dxfId="17781" priority="1628" operator="lessThan">
      <formula>$C$4</formula>
    </cfRule>
  </conditionalFormatting>
  <conditionalFormatting sqref="AS26">
    <cfRule type="cellIs" dxfId="17780" priority="1629" operator="lessThan">
      <formula>$C$4</formula>
    </cfRule>
  </conditionalFormatting>
  <conditionalFormatting sqref="AS27">
    <cfRule type="cellIs" dxfId="17779" priority="1630" operator="lessThan">
      <formula>$C$4</formula>
    </cfRule>
  </conditionalFormatting>
  <conditionalFormatting sqref="AS28">
    <cfRule type="cellIs" dxfId="17778" priority="1631" operator="lessThan">
      <formula>$C$4</formula>
    </cfRule>
  </conditionalFormatting>
  <conditionalFormatting sqref="AS29">
    <cfRule type="cellIs" dxfId="17777" priority="1632" operator="lessThan">
      <formula>$C$4</formula>
    </cfRule>
  </conditionalFormatting>
  <conditionalFormatting sqref="AS30">
    <cfRule type="cellIs" dxfId="17776" priority="1633" operator="lessThan">
      <formula>$C$4</formula>
    </cfRule>
  </conditionalFormatting>
  <conditionalFormatting sqref="AS31">
    <cfRule type="cellIs" dxfId="17775" priority="1634" operator="lessThan">
      <formula>$C$4</formula>
    </cfRule>
  </conditionalFormatting>
  <conditionalFormatting sqref="AS32">
    <cfRule type="cellIs" dxfId="17774" priority="1635" operator="lessThan">
      <formula>$C$4</formula>
    </cfRule>
  </conditionalFormatting>
  <conditionalFormatting sqref="AS33">
    <cfRule type="cellIs" dxfId="17773" priority="1636" operator="lessThan">
      <formula>$C$4</formula>
    </cfRule>
  </conditionalFormatting>
  <conditionalFormatting sqref="AS34">
    <cfRule type="cellIs" dxfId="17772" priority="1637" operator="lessThan">
      <formula>$C$4</formula>
    </cfRule>
  </conditionalFormatting>
  <conditionalFormatting sqref="AS35">
    <cfRule type="cellIs" dxfId="17771" priority="1638" operator="lessThan">
      <formula>$C$4</formula>
    </cfRule>
  </conditionalFormatting>
  <conditionalFormatting sqref="AS36">
    <cfRule type="cellIs" dxfId="17770" priority="1639" operator="lessThan">
      <formula>$C$4</formula>
    </cfRule>
  </conditionalFormatting>
  <conditionalFormatting sqref="AS37">
    <cfRule type="cellIs" dxfId="17769" priority="1640" operator="lessThan">
      <formula>$C$4</formula>
    </cfRule>
  </conditionalFormatting>
  <conditionalFormatting sqref="AS38">
    <cfRule type="cellIs" dxfId="17768" priority="1641" operator="lessThan">
      <formula>$C$4</formula>
    </cfRule>
  </conditionalFormatting>
  <conditionalFormatting sqref="AS39">
    <cfRule type="cellIs" dxfId="17767" priority="1642" operator="lessThan">
      <formula>$C$4</formula>
    </cfRule>
  </conditionalFormatting>
  <conditionalFormatting sqref="AS40">
    <cfRule type="cellIs" dxfId="17766" priority="1643" operator="lessThan">
      <formula>$C$4</formula>
    </cfRule>
  </conditionalFormatting>
  <conditionalFormatting sqref="AS41">
    <cfRule type="cellIs" dxfId="17765" priority="1644" operator="lessThan">
      <formula>$C$4</formula>
    </cfRule>
  </conditionalFormatting>
  <conditionalFormatting sqref="AS42">
    <cfRule type="cellIs" dxfId="17764" priority="1645" operator="lessThan">
      <formula>$C$4</formula>
    </cfRule>
  </conditionalFormatting>
  <conditionalFormatting sqref="AS43">
    <cfRule type="cellIs" dxfId="17763" priority="1646" operator="lessThan">
      <formula>$C$4</formula>
    </cfRule>
  </conditionalFormatting>
  <conditionalFormatting sqref="AS44">
    <cfRule type="cellIs" dxfId="17762" priority="1647" operator="lessThan">
      <formula>$C$4</formula>
    </cfRule>
  </conditionalFormatting>
  <conditionalFormatting sqref="AS45">
    <cfRule type="cellIs" dxfId="17761" priority="1648" operator="lessThan">
      <formula>$C$4</formula>
    </cfRule>
  </conditionalFormatting>
  <conditionalFormatting sqref="AS46">
    <cfRule type="cellIs" dxfId="17760" priority="1649" operator="lessThan">
      <formula>$C$4</formula>
    </cfRule>
  </conditionalFormatting>
  <conditionalFormatting sqref="AS47">
    <cfRule type="cellIs" dxfId="17759" priority="1650" operator="lessThan">
      <formula>$C$4</formula>
    </cfRule>
  </conditionalFormatting>
  <conditionalFormatting sqref="AS48">
    <cfRule type="cellIs" dxfId="17758" priority="1651" operator="lessThan">
      <formula>$C$4</formula>
    </cfRule>
  </conditionalFormatting>
  <conditionalFormatting sqref="AS49">
    <cfRule type="cellIs" dxfId="17757" priority="1652" operator="lessThan">
      <formula>$C$4</formula>
    </cfRule>
  </conditionalFormatting>
  <conditionalFormatting sqref="AS50">
    <cfRule type="cellIs" dxfId="17756" priority="1653" operator="lessThan">
      <formula>$C$4</formula>
    </cfRule>
  </conditionalFormatting>
  <conditionalFormatting sqref="AS51">
    <cfRule type="cellIs" dxfId="17755" priority="1654" operator="lessThan">
      <formula>$C$4</formula>
    </cfRule>
  </conditionalFormatting>
  <conditionalFormatting sqref="AS52">
    <cfRule type="cellIs" dxfId="17754" priority="1655" operator="lessThan">
      <formula>$C$4</formula>
    </cfRule>
  </conditionalFormatting>
  <conditionalFormatting sqref="AS53">
    <cfRule type="cellIs" dxfId="17753" priority="1656" operator="lessThan">
      <formula>$C$4</formula>
    </cfRule>
  </conditionalFormatting>
  <conditionalFormatting sqref="AS54">
    <cfRule type="cellIs" dxfId="17752" priority="1657" operator="lessThan">
      <formula>$C$4</formula>
    </cfRule>
  </conditionalFormatting>
  <conditionalFormatting sqref="AS55">
    <cfRule type="cellIs" dxfId="17751" priority="1658" operator="lessThan">
      <formula>$C$4</formula>
    </cfRule>
  </conditionalFormatting>
  <conditionalFormatting sqref="AS56">
    <cfRule type="cellIs" dxfId="17750" priority="1659" operator="lessThan">
      <formula>$C$4</formula>
    </cfRule>
  </conditionalFormatting>
  <conditionalFormatting sqref="AS57">
    <cfRule type="cellIs" dxfId="17749" priority="1660" operator="lessThan">
      <formula>$C$4</formula>
    </cfRule>
  </conditionalFormatting>
  <conditionalFormatting sqref="AS58">
    <cfRule type="cellIs" dxfId="17748" priority="1661" operator="lessThan">
      <formula>$C$4</formula>
    </cfRule>
  </conditionalFormatting>
  <conditionalFormatting sqref="AS59">
    <cfRule type="cellIs" dxfId="17747" priority="1662" operator="lessThan">
      <formula>$C$4</formula>
    </cfRule>
  </conditionalFormatting>
  <conditionalFormatting sqref="AS60">
    <cfRule type="cellIs" dxfId="17746" priority="1663" operator="lessThan">
      <formula>$C$4</formula>
    </cfRule>
  </conditionalFormatting>
  <conditionalFormatting sqref="AT11">
    <cfRule type="cellIs" dxfId="17745" priority="1664" operator="lessThan">
      <formula>$C$4</formula>
    </cfRule>
  </conditionalFormatting>
  <conditionalFormatting sqref="AT12">
    <cfRule type="cellIs" dxfId="17744" priority="1665" operator="lessThan">
      <formula>$C$4</formula>
    </cfRule>
  </conditionalFormatting>
  <conditionalFormatting sqref="AT13">
    <cfRule type="cellIs" dxfId="17743" priority="1666" operator="lessThan">
      <formula>$C$4</formula>
    </cfRule>
  </conditionalFormatting>
  <conditionalFormatting sqref="AT14">
    <cfRule type="cellIs" dxfId="17742" priority="1667" operator="lessThan">
      <formula>$C$4</formula>
    </cfRule>
  </conditionalFormatting>
  <conditionalFormatting sqref="AT15">
    <cfRule type="cellIs" dxfId="17741" priority="1668" operator="lessThan">
      <formula>$C$4</formula>
    </cfRule>
  </conditionalFormatting>
  <conditionalFormatting sqref="AT16">
    <cfRule type="cellIs" dxfId="17740" priority="1669" operator="lessThan">
      <formula>$C$4</formula>
    </cfRule>
  </conditionalFormatting>
  <conditionalFormatting sqref="AT17">
    <cfRule type="cellIs" dxfId="17739" priority="1670" operator="lessThan">
      <formula>$C$4</formula>
    </cfRule>
  </conditionalFormatting>
  <conditionalFormatting sqref="AT18">
    <cfRule type="cellIs" dxfId="17738" priority="1671" operator="lessThan">
      <formula>$C$4</formula>
    </cfRule>
  </conditionalFormatting>
  <conditionalFormatting sqref="AT19">
    <cfRule type="cellIs" dxfId="17737" priority="1672" operator="lessThan">
      <formula>$C$4</formula>
    </cfRule>
  </conditionalFormatting>
  <conditionalFormatting sqref="AT20">
    <cfRule type="cellIs" dxfId="17736" priority="1673" operator="lessThan">
      <formula>$C$4</formula>
    </cfRule>
  </conditionalFormatting>
  <conditionalFormatting sqref="AT21">
    <cfRule type="cellIs" dxfId="17735" priority="1674" operator="lessThan">
      <formula>$C$4</formula>
    </cfRule>
  </conditionalFormatting>
  <conditionalFormatting sqref="AT22">
    <cfRule type="cellIs" dxfId="17734" priority="1675" operator="lessThan">
      <formula>$C$4</formula>
    </cfRule>
  </conditionalFormatting>
  <conditionalFormatting sqref="AT23">
    <cfRule type="cellIs" dxfId="17733" priority="1676" operator="lessThan">
      <formula>$C$4</formula>
    </cfRule>
  </conditionalFormatting>
  <conditionalFormatting sqref="AT24">
    <cfRule type="cellIs" dxfId="17732" priority="1677" operator="lessThan">
      <formula>$C$4</formula>
    </cfRule>
  </conditionalFormatting>
  <conditionalFormatting sqref="AT25">
    <cfRule type="cellIs" dxfId="17731" priority="1678" operator="lessThan">
      <formula>$C$4</formula>
    </cfRule>
  </conditionalFormatting>
  <conditionalFormatting sqref="AT26">
    <cfRule type="cellIs" dxfId="17730" priority="1679" operator="lessThan">
      <formula>$C$4</formula>
    </cfRule>
  </conditionalFormatting>
  <conditionalFormatting sqref="AT27">
    <cfRule type="cellIs" dxfId="17729" priority="1680" operator="lessThan">
      <formula>$C$4</formula>
    </cfRule>
  </conditionalFormatting>
  <conditionalFormatting sqref="AT28">
    <cfRule type="cellIs" dxfId="17728" priority="1681" operator="lessThan">
      <formula>$C$4</formula>
    </cfRule>
  </conditionalFormatting>
  <conditionalFormatting sqref="AT29">
    <cfRule type="cellIs" dxfId="17727" priority="1682" operator="lessThan">
      <formula>$C$4</formula>
    </cfRule>
  </conditionalFormatting>
  <conditionalFormatting sqref="AT30">
    <cfRule type="cellIs" dxfId="17726" priority="1683" operator="lessThan">
      <formula>$C$4</formula>
    </cfRule>
  </conditionalFormatting>
  <conditionalFormatting sqref="AT31">
    <cfRule type="cellIs" dxfId="17725" priority="1684" operator="lessThan">
      <formula>$C$4</formula>
    </cfRule>
  </conditionalFormatting>
  <conditionalFormatting sqref="AT32">
    <cfRule type="cellIs" dxfId="17724" priority="1685" operator="lessThan">
      <formula>$C$4</formula>
    </cfRule>
  </conditionalFormatting>
  <conditionalFormatting sqref="AT33">
    <cfRule type="cellIs" dxfId="17723" priority="1686" operator="lessThan">
      <formula>$C$4</formula>
    </cfRule>
  </conditionalFormatting>
  <conditionalFormatting sqref="AT34">
    <cfRule type="cellIs" dxfId="17722" priority="1687" operator="lessThan">
      <formula>$C$4</formula>
    </cfRule>
  </conditionalFormatting>
  <conditionalFormatting sqref="AT35">
    <cfRule type="cellIs" dxfId="17721" priority="1688" operator="lessThan">
      <formula>$C$4</formula>
    </cfRule>
  </conditionalFormatting>
  <conditionalFormatting sqref="AT36">
    <cfRule type="cellIs" dxfId="17720" priority="1689" operator="lessThan">
      <formula>$C$4</formula>
    </cfRule>
  </conditionalFormatting>
  <conditionalFormatting sqref="AT37">
    <cfRule type="cellIs" dxfId="17719" priority="1690" operator="lessThan">
      <formula>$C$4</formula>
    </cfRule>
  </conditionalFormatting>
  <conditionalFormatting sqref="AT38">
    <cfRule type="cellIs" dxfId="17718" priority="1691" operator="lessThan">
      <formula>$C$4</formula>
    </cfRule>
  </conditionalFormatting>
  <conditionalFormatting sqref="AT39">
    <cfRule type="cellIs" dxfId="17717" priority="1692" operator="lessThan">
      <formula>$C$4</formula>
    </cfRule>
  </conditionalFormatting>
  <conditionalFormatting sqref="AT40">
    <cfRule type="cellIs" dxfId="17716" priority="1693" operator="lessThan">
      <formula>$C$4</formula>
    </cfRule>
  </conditionalFormatting>
  <conditionalFormatting sqref="AT41">
    <cfRule type="cellIs" dxfId="17715" priority="1694" operator="lessThan">
      <formula>$C$4</formula>
    </cfRule>
  </conditionalFormatting>
  <conditionalFormatting sqref="AT42">
    <cfRule type="cellIs" dxfId="17714" priority="1695" operator="lessThan">
      <formula>$C$4</formula>
    </cfRule>
  </conditionalFormatting>
  <conditionalFormatting sqref="AT43">
    <cfRule type="cellIs" dxfId="17713" priority="1696" operator="lessThan">
      <formula>$C$4</formula>
    </cfRule>
  </conditionalFormatting>
  <conditionalFormatting sqref="AT44">
    <cfRule type="cellIs" dxfId="17712" priority="1697" operator="lessThan">
      <formula>$C$4</formula>
    </cfRule>
  </conditionalFormatting>
  <conditionalFormatting sqref="AT45">
    <cfRule type="cellIs" dxfId="17711" priority="1698" operator="lessThan">
      <formula>$C$4</formula>
    </cfRule>
  </conditionalFormatting>
  <conditionalFormatting sqref="AT46">
    <cfRule type="cellIs" dxfId="17710" priority="1699" operator="lessThan">
      <formula>$C$4</formula>
    </cfRule>
  </conditionalFormatting>
  <conditionalFormatting sqref="AT47">
    <cfRule type="cellIs" dxfId="17709" priority="1700" operator="lessThan">
      <formula>$C$4</formula>
    </cfRule>
  </conditionalFormatting>
  <conditionalFormatting sqref="AT48">
    <cfRule type="cellIs" dxfId="17708" priority="1701" operator="lessThan">
      <formula>$C$4</formula>
    </cfRule>
  </conditionalFormatting>
  <conditionalFormatting sqref="AT49">
    <cfRule type="cellIs" dxfId="17707" priority="1702" operator="lessThan">
      <formula>$C$4</formula>
    </cfRule>
  </conditionalFormatting>
  <conditionalFormatting sqref="AT50">
    <cfRule type="cellIs" dxfId="17706" priority="1703" operator="lessThan">
      <formula>$C$4</formula>
    </cfRule>
  </conditionalFormatting>
  <conditionalFormatting sqref="AT51">
    <cfRule type="cellIs" dxfId="17705" priority="1704" operator="lessThan">
      <formula>$C$4</formula>
    </cfRule>
  </conditionalFormatting>
  <conditionalFormatting sqref="AT52">
    <cfRule type="cellIs" dxfId="17704" priority="1705" operator="lessThan">
      <formula>$C$4</formula>
    </cfRule>
  </conditionalFormatting>
  <conditionalFormatting sqref="AT53">
    <cfRule type="cellIs" dxfId="17703" priority="1706" operator="lessThan">
      <formula>$C$4</formula>
    </cfRule>
  </conditionalFormatting>
  <conditionalFormatting sqref="AT54">
    <cfRule type="cellIs" dxfId="17702" priority="1707" operator="lessThan">
      <formula>$C$4</formula>
    </cfRule>
  </conditionalFormatting>
  <conditionalFormatting sqref="AT55">
    <cfRule type="cellIs" dxfId="17701" priority="1708" operator="lessThan">
      <formula>$C$4</formula>
    </cfRule>
  </conditionalFormatting>
  <conditionalFormatting sqref="AT56">
    <cfRule type="cellIs" dxfId="17700" priority="1709" operator="lessThan">
      <formula>$C$4</formula>
    </cfRule>
  </conditionalFormatting>
  <conditionalFormatting sqref="AT57">
    <cfRule type="cellIs" dxfId="17699" priority="1710" operator="lessThan">
      <formula>$C$4</formula>
    </cfRule>
  </conditionalFormatting>
  <conditionalFormatting sqref="AT58">
    <cfRule type="cellIs" dxfId="17698" priority="1711" operator="lessThan">
      <formula>$C$4</formula>
    </cfRule>
  </conditionalFormatting>
  <conditionalFormatting sqref="AT59">
    <cfRule type="cellIs" dxfId="17697" priority="1712" operator="lessThan">
      <formula>$C$4</formula>
    </cfRule>
  </conditionalFormatting>
  <conditionalFormatting sqref="AT60">
    <cfRule type="cellIs" dxfId="17696" priority="1713" operator="lessThan">
      <formula>$C$4</formula>
    </cfRule>
  </conditionalFormatting>
  <conditionalFormatting sqref="AU11">
    <cfRule type="cellIs" dxfId="17695" priority="1714" operator="lessThan">
      <formula>$C$4</formula>
    </cfRule>
  </conditionalFormatting>
  <conditionalFormatting sqref="AU12">
    <cfRule type="cellIs" dxfId="17694" priority="1715" operator="lessThan">
      <formula>$C$4</formula>
    </cfRule>
  </conditionalFormatting>
  <conditionalFormatting sqref="AU13">
    <cfRule type="cellIs" dxfId="17693" priority="1716" operator="lessThan">
      <formula>$C$4</formula>
    </cfRule>
  </conditionalFormatting>
  <conditionalFormatting sqref="AU14">
    <cfRule type="cellIs" dxfId="17692" priority="1717" operator="lessThan">
      <formula>$C$4</formula>
    </cfRule>
  </conditionalFormatting>
  <conditionalFormatting sqref="AU15">
    <cfRule type="cellIs" dxfId="17691" priority="1718" operator="lessThan">
      <formula>$C$4</formula>
    </cfRule>
  </conditionalFormatting>
  <conditionalFormatting sqref="AU16">
    <cfRule type="cellIs" dxfId="17690" priority="1719" operator="lessThan">
      <formula>$C$4</formula>
    </cfRule>
  </conditionalFormatting>
  <conditionalFormatting sqref="AU17">
    <cfRule type="cellIs" dxfId="17689" priority="1720" operator="lessThan">
      <formula>$C$4</formula>
    </cfRule>
  </conditionalFormatting>
  <conditionalFormatting sqref="AU18">
    <cfRule type="cellIs" dxfId="17688" priority="1721" operator="lessThan">
      <formula>$C$4</formula>
    </cfRule>
  </conditionalFormatting>
  <conditionalFormatting sqref="AU19">
    <cfRule type="cellIs" dxfId="17687" priority="1722" operator="lessThan">
      <formula>$C$4</formula>
    </cfRule>
  </conditionalFormatting>
  <conditionalFormatting sqref="AU20">
    <cfRule type="cellIs" dxfId="17686" priority="1723" operator="lessThan">
      <formula>$C$4</formula>
    </cfRule>
  </conditionalFormatting>
  <conditionalFormatting sqref="AU21">
    <cfRule type="cellIs" dxfId="17685" priority="1724" operator="lessThan">
      <formula>$C$4</formula>
    </cfRule>
  </conditionalFormatting>
  <conditionalFormatting sqref="AU22">
    <cfRule type="cellIs" dxfId="17684" priority="1725" operator="lessThan">
      <formula>$C$4</formula>
    </cfRule>
  </conditionalFormatting>
  <conditionalFormatting sqref="AU23">
    <cfRule type="cellIs" dxfId="17683" priority="1726" operator="lessThan">
      <formula>$C$4</formula>
    </cfRule>
  </conditionalFormatting>
  <conditionalFormatting sqref="AU24">
    <cfRule type="cellIs" dxfId="17682" priority="1727" operator="lessThan">
      <formula>$C$4</formula>
    </cfRule>
  </conditionalFormatting>
  <conditionalFormatting sqref="AU25">
    <cfRule type="cellIs" dxfId="17681" priority="1728" operator="lessThan">
      <formula>$C$4</formula>
    </cfRule>
  </conditionalFormatting>
  <conditionalFormatting sqref="AU26">
    <cfRule type="cellIs" dxfId="17680" priority="1729" operator="lessThan">
      <formula>$C$4</formula>
    </cfRule>
  </conditionalFormatting>
  <conditionalFormatting sqref="AU27">
    <cfRule type="cellIs" dxfId="17679" priority="1730" operator="lessThan">
      <formula>$C$4</formula>
    </cfRule>
  </conditionalFormatting>
  <conditionalFormatting sqref="AU28">
    <cfRule type="cellIs" dxfId="17678" priority="1731" operator="lessThan">
      <formula>$C$4</formula>
    </cfRule>
  </conditionalFormatting>
  <conditionalFormatting sqref="AU29">
    <cfRule type="cellIs" dxfId="17677" priority="1732" operator="lessThan">
      <formula>$C$4</formula>
    </cfRule>
  </conditionalFormatting>
  <conditionalFormatting sqref="AU30">
    <cfRule type="cellIs" dxfId="17676" priority="1733" operator="lessThan">
      <formula>$C$4</formula>
    </cfRule>
  </conditionalFormatting>
  <conditionalFormatting sqref="AU31">
    <cfRule type="cellIs" dxfId="17675" priority="1734" operator="lessThan">
      <formula>$C$4</formula>
    </cfRule>
  </conditionalFormatting>
  <conditionalFormatting sqref="AU32">
    <cfRule type="cellIs" dxfId="17674" priority="1735" operator="lessThan">
      <formula>$C$4</formula>
    </cfRule>
  </conditionalFormatting>
  <conditionalFormatting sqref="AU33">
    <cfRule type="cellIs" dxfId="17673" priority="1736" operator="lessThan">
      <formula>$C$4</formula>
    </cfRule>
  </conditionalFormatting>
  <conditionalFormatting sqref="AU34">
    <cfRule type="cellIs" dxfId="17672" priority="1737" operator="lessThan">
      <formula>$C$4</formula>
    </cfRule>
  </conditionalFormatting>
  <conditionalFormatting sqref="AU35">
    <cfRule type="cellIs" dxfId="17671" priority="1738" operator="lessThan">
      <formula>$C$4</formula>
    </cfRule>
  </conditionalFormatting>
  <conditionalFormatting sqref="AU36">
    <cfRule type="cellIs" dxfId="17670" priority="1739" operator="lessThan">
      <formula>$C$4</formula>
    </cfRule>
  </conditionalFormatting>
  <conditionalFormatting sqref="AU37">
    <cfRule type="cellIs" dxfId="17669" priority="1740" operator="lessThan">
      <formula>$C$4</formula>
    </cfRule>
  </conditionalFormatting>
  <conditionalFormatting sqref="AU38">
    <cfRule type="cellIs" dxfId="17668" priority="1741" operator="lessThan">
      <formula>$C$4</formula>
    </cfRule>
  </conditionalFormatting>
  <conditionalFormatting sqref="AU39">
    <cfRule type="cellIs" dxfId="17667" priority="1742" operator="lessThan">
      <formula>$C$4</formula>
    </cfRule>
  </conditionalFormatting>
  <conditionalFormatting sqref="AU40">
    <cfRule type="cellIs" dxfId="17666" priority="1743" operator="lessThan">
      <formula>$C$4</formula>
    </cfRule>
  </conditionalFormatting>
  <conditionalFormatting sqref="AU41">
    <cfRule type="cellIs" dxfId="17665" priority="1744" operator="lessThan">
      <formula>$C$4</formula>
    </cfRule>
  </conditionalFormatting>
  <conditionalFormatting sqref="AU42">
    <cfRule type="cellIs" dxfId="17664" priority="1745" operator="lessThan">
      <formula>$C$4</formula>
    </cfRule>
  </conditionalFormatting>
  <conditionalFormatting sqref="AU43">
    <cfRule type="cellIs" dxfId="17663" priority="1746" operator="lessThan">
      <formula>$C$4</formula>
    </cfRule>
  </conditionalFormatting>
  <conditionalFormatting sqref="AU44">
    <cfRule type="cellIs" dxfId="17662" priority="1747" operator="lessThan">
      <formula>$C$4</formula>
    </cfRule>
  </conditionalFormatting>
  <conditionalFormatting sqref="AU45">
    <cfRule type="cellIs" dxfId="17661" priority="1748" operator="lessThan">
      <formula>$C$4</formula>
    </cfRule>
  </conditionalFormatting>
  <conditionalFormatting sqref="AU46">
    <cfRule type="cellIs" dxfId="17660" priority="1749" operator="lessThan">
      <formula>$C$4</formula>
    </cfRule>
  </conditionalFormatting>
  <conditionalFormatting sqref="AU47">
    <cfRule type="cellIs" dxfId="17659" priority="1750" operator="lessThan">
      <formula>$C$4</formula>
    </cfRule>
  </conditionalFormatting>
  <conditionalFormatting sqref="AU48">
    <cfRule type="cellIs" dxfId="17658" priority="1751" operator="lessThan">
      <formula>$C$4</formula>
    </cfRule>
  </conditionalFormatting>
  <conditionalFormatting sqref="AU49">
    <cfRule type="cellIs" dxfId="17657" priority="1752" operator="lessThan">
      <formula>$C$4</formula>
    </cfRule>
  </conditionalFormatting>
  <conditionalFormatting sqref="AU50">
    <cfRule type="cellIs" dxfId="17656" priority="1753" operator="lessThan">
      <formula>$C$4</formula>
    </cfRule>
  </conditionalFormatting>
  <conditionalFormatting sqref="AU51">
    <cfRule type="cellIs" dxfId="17655" priority="1754" operator="lessThan">
      <formula>$C$4</formula>
    </cfRule>
  </conditionalFormatting>
  <conditionalFormatting sqref="AU52">
    <cfRule type="cellIs" dxfId="17654" priority="1755" operator="lessThan">
      <formula>$C$4</formula>
    </cfRule>
  </conditionalFormatting>
  <conditionalFormatting sqref="AU53">
    <cfRule type="cellIs" dxfId="17653" priority="1756" operator="lessThan">
      <formula>$C$4</formula>
    </cfRule>
  </conditionalFormatting>
  <conditionalFormatting sqref="AU54">
    <cfRule type="cellIs" dxfId="17652" priority="1757" operator="lessThan">
      <formula>$C$4</formula>
    </cfRule>
  </conditionalFormatting>
  <conditionalFormatting sqref="AU55">
    <cfRule type="cellIs" dxfId="17651" priority="1758" operator="lessThan">
      <formula>$C$4</formula>
    </cfRule>
  </conditionalFormatting>
  <conditionalFormatting sqref="AU56">
    <cfRule type="cellIs" dxfId="17650" priority="1759" operator="lessThan">
      <formula>$C$4</formula>
    </cfRule>
  </conditionalFormatting>
  <conditionalFormatting sqref="AU57">
    <cfRule type="cellIs" dxfId="17649" priority="1760" operator="lessThan">
      <formula>$C$4</formula>
    </cfRule>
  </conditionalFormatting>
  <conditionalFormatting sqref="AU58">
    <cfRule type="cellIs" dxfId="17648" priority="1761" operator="lessThan">
      <formula>$C$4</formula>
    </cfRule>
  </conditionalFormatting>
  <conditionalFormatting sqref="AU59">
    <cfRule type="cellIs" dxfId="17647" priority="1762" operator="lessThan">
      <formula>$C$4</formula>
    </cfRule>
  </conditionalFormatting>
  <conditionalFormatting sqref="AU60">
    <cfRule type="cellIs" dxfId="17646" priority="1763" operator="lessThan">
      <formula>$C$4</formula>
    </cfRule>
  </conditionalFormatting>
  <conditionalFormatting sqref="AV11">
    <cfRule type="cellIs" dxfId="17645" priority="1764" operator="lessThan">
      <formula>$C$4</formula>
    </cfRule>
  </conditionalFormatting>
  <conditionalFormatting sqref="AV12">
    <cfRule type="cellIs" dxfId="17644" priority="1765" operator="lessThan">
      <formula>$C$4</formula>
    </cfRule>
  </conditionalFormatting>
  <conditionalFormatting sqref="AV13">
    <cfRule type="cellIs" dxfId="17643" priority="1766" operator="lessThan">
      <formula>$C$4</formula>
    </cfRule>
  </conditionalFormatting>
  <conditionalFormatting sqref="AV14">
    <cfRule type="cellIs" dxfId="17642" priority="1767" operator="lessThan">
      <formula>$C$4</formula>
    </cfRule>
  </conditionalFormatting>
  <conditionalFormatting sqref="AV15">
    <cfRule type="cellIs" dxfId="17641" priority="1768" operator="lessThan">
      <formula>$C$4</formula>
    </cfRule>
  </conditionalFormatting>
  <conditionalFormatting sqref="AV16">
    <cfRule type="cellIs" dxfId="17640" priority="1769" operator="lessThan">
      <formula>$C$4</formula>
    </cfRule>
  </conditionalFormatting>
  <conditionalFormatting sqref="AV17">
    <cfRule type="cellIs" dxfId="17639" priority="1770" operator="lessThan">
      <formula>$C$4</formula>
    </cfRule>
  </conditionalFormatting>
  <conditionalFormatting sqref="AV18">
    <cfRule type="cellIs" dxfId="17638" priority="1771" operator="lessThan">
      <formula>$C$4</formula>
    </cfRule>
  </conditionalFormatting>
  <conditionalFormatting sqref="AV19">
    <cfRule type="cellIs" dxfId="17637" priority="1772" operator="lessThan">
      <formula>$C$4</formula>
    </cfRule>
  </conditionalFormatting>
  <conditionalFormatting sqref="AV20">
    <cfRule type="cellIs" dxfId="17636" priority="1773" operator="lessThan">
      <formula>$C$4</formula>
    </cfRule>
  </conditionalFormatting>
  <conditionalFormatting sqref="AV21">
    <cfRule type="cellIs" dxfId="17635" priority="1774" operator="lessThan">
      <formula>$C$4</formula>
    </cfRule>
  </conditionalFormatting>
  <conditionalFormatting sqref="AV22">
    <cfRule type="cellIs" dxfId="17634" priority="1775" operator="lessThan">
      <formula>$C$4</formula>
    </cfRule>
  </conditionalFormatting>
  <conditionalFormatting sqref="AV23">
    <cfRule type="cellIs" dxfId="17633" priority="1776" operator="lessThan">
      <formula>$C$4</formula>
    </cfRule>
  </conditionalFormatting>
  <conditionalFormatting sqref="AV24">
    <cfRule type="cellIs" dxfId="17632" priority="1777" operator="lessThan">
      <formula>$C$4</formula>
    </cfRule>
  </conditionalFormatting>
  <conditionalFormatting sqref="AV25">
    <cfRule type="cellIs" dxfId="17631" priority="1778" operator="lessThan">
      <formula>$C$4</formula>
    </cfRule>
  </conditionalFormatting>
  <conditionalFormatting sqref="AV26">
    <cfRule type="cellIs" dxfId="17630" priority="1779" operator="lessThan">
      <formula>$C$4</formula>
    </cfRule>
  </conditionalFormatting>
  <conditionalFormatting sqref="AV27">
    <cfRule type="cellIs" dxfId="17629" priority="1780" operator="lessThan">
      <formula>$C$4</formula>
    </cfRule>
  </conditionalFormatting>
  <conditionalFormatting sqref="AV28">
    <cfRule type="cellIs" dxfId="17628" priority="1781" operator="lessThan">
      <formula>$C$4</formula>
    </cfRule>
  </conditionalFormatting>
  <conditionalFormatting sqref="AV29">
    <cfRule type="cellIs" dxfId="17627" priority="1782" operator="lessThan">
      <formula>$C$4</formula>
    </cfRule>
  </conditionalFormatting>
  <conditionalFormatting sqref="AV30">
    <cfRule type="cellIs" dxfId="17626" priority="1783" operator="lessThan">
      <formula>$C$4</formula>
    </cfRule>
  </conditionalFormatting>
  <conditionalFormatting sqref="AV31">
    <cfRule type="cellIs" dxfId="17625" priority="1784" operator="lessThan">
      <formula>$C$4</formula>
    </cfRule>
  </conditionalFormatting>
  <conditionalFormatting sqref="AV32">
    <cfRule type="cellIs" dxfId="17624" priority="1785" operator="lessThan">
      <formula>$C$4</formula>
    </cfRule>
  </conditionalFormatting>
  <conditionalFormatting sqref="AV33">
    <cfRule type="cellIs" dxfId="17623" priority="1786" operator="lessThan">
      <formula>$C$4</formula>
    </cfRule>
  </conditionalFormatting>
  <conditionalFormatting sqref="AV34">
    <cfRule type="cellIs" dxfId="17622" priority="1787" operator="lessThan">
      <formula>$C$4</formula>
    </cfRule>
  </conditionalFormatting>
  <conditionalFormatting sqref="AV35">
    <cfRule type="cellIs" dxfId="17621" priority="1788" operator="lessThan">
      <formula>$C$4</formula>
    </cfRule>
  </conditionalFormatting>
  <conditionalFormatting sqref="AV36">
    <cfRule type="cellIs" dxfId="17620" priority="1789" operator="lessThan">
      <formula>$C$4</formula>
    </cfRule>
  </conditionalFormatting>
  <conditionalFormatting sqref="AV37">
    <cfRule type="cellIs" dxfId="17619" priority="1790" operator="lessThan">
      <formula>$C$4</formula>
    </cfRule>
  </conditionalFormatting>
  <conditionalFormatting sqref="AV38">
    <cfRule type="cellIs" dxfId="17618" priority="1791" operator="lessThan">
      <formula>$C$4</formula>
    </cfRule>
  </conditionalFormatting>
  <conditionalFormatting sqref="AV39">
    <cfRule type="cellIs" dxfId="17617" priority="1792" operator="lessThan">
      <formula>$C$4</formula>
    </cfRule>
  </conditionalFormatting>
  <conditionalFormatting sqref="AV40">
    <cfRule type="cellIs" dxfId="17616" priority="1793" operator="lessThan">
      <formula>$C$4</formula>
    </cfRule>
  </conditionalFormatting>
  <conditionalFormatting sqref="AV41">
    <cfRule type="cellIs" dxfId="17615" priority="1794" operator="lessThan">
      <formula>$C$4</formula>
    </cfRule>
  </conditionalFormatting>
  <conditionalFormatting sqref="AV42">
    <cfRule type="cellIs" dxfId="17614" priority="1795" operator="lessThan">
      <formula>$C$4</formula>
    </cfRule>
  </conditionalFormatting>
  <conditionalFormatting sqref="AV43">
    <cfRule type="cellIs" dxfId="17613" priority="1796" operator="lessThan">
      <formula>$C$4</formula>
    </cfRule>
  </conditionalFormatting>
  <conditionalFormatting sqref="AV44">
    <cfRule type="cellIs" dxfId="17612" priority="1797" operator="lessThan">
      <formula>$C$4</formula>
    </cfRule>
  </conditionalFormatting>
  <conditionalFormatting sqref="AV45">
    <cfRule type="cellIs" dxfId="17611" priority="1798" operator="lessThan">
      <formula>$C$4</formula>
    </cfRule>
  </conditionalFormatting>
  <conditionalFormatting sqref="AV46">
    <cfRule type="cellIs" dxfId="17610" priority="1799" operator="lessThan">
      <formula>$C$4</formula>
    </cfRule>
  </conditionalFormatting>
  <conditionalFormatting sqref="AV47">
    <cfRule type="cellIs" dxfId="17609" priority="1800" operator="lessThan">
      <formula>$C$4</formula>
    </cfRule>
  </conditionalFormatting>
  <conditionalFormatting sqref="AV48">
    <cfRule type="cellIs" dxfId="17608" priority="1801" operator="lessThan">
      <formula>$C$4</formula>
    </cfRule>
  </conditionalFormatting>
  <conditionalFormatting sqref="AV49">
    <cfRule type="cellIs" dxfId="17607" priority="1802" operator="lessThan">
      <formula>$C$4</formula>
    </cfRule>
  </conditionalFormatting>
  <conditionalFormatting sqref="AV50">
    <cfRule type="cellIs" dxfId="17606" priority="1803" operator="lessThan">
      <formula>$C$4</formula>
    </cfRule>
  </conditionalFormatting>
  <conditionalFormatting sqref="AV51">
    <cfRule type="cellIs" dxfId="17605" priority="1804" operator="lessThan">
      <formula>$C$4</formula>
    </cfRule>
  </conditionalFormatting>
  <conditionalFormatting sqref="AV52">
    <cfRule type="cellIs" dxfId="17604" priority="1805" operator="lessThan">
      <formula>$C$4</formula>
    </cfRule>
  </conditionalFormatting>
  <conditionalFormatting sqref="AV53">
    <cfRule type="cellIs" dxfId="17603" priority="1806" operator="lessThan">
      <formula>$C$4</formula>
    </cfRule>
  </conditionalFormatting>
  <conditionalFormatting sqref="AV54">
    <cfRule type="cellIs" dxfId="17602" priority="1807" operator="lessThan">
      <formula>$C$4</formula>
    </cfRule>
  </conditionalFormatting>
  <conditionalFormatting sqref="AV55">
    <cfRule type="cellIs" dxfId="17601" priority="1808" operator="lessThan">
      <formula>$C$4</formula>
    </cfRule>
  </conditionalFormatting>
  <conditionalFormatting sqref="AV56">
    <cfRule type="cellIs" dxfId="17600" priority="1809" operator="lessThan">
      <formula>$C$4</formula>
    </cfRule>
  </conditionalFormatting>
  <conditionalFormatting sqref="AV57">
    <cfRule type="cellIs" dxfId="17599" priority="1810" operator="lessThan">
      <formula>$C$4</formula>
    </cfRule>
  </conditionalFormatting>
  <conditionalFormatting sqref="AV58">
    <cfRule type="cellIs" dxfId="17598" priority="1811" operator="lessThan">
      <formula>$C$4</formula>
    </cfRule>
  </conditionalFormatting>
  <conditionalFormatting sqref="AV59">
    <cfRule type="cellIs" dxfId="17597" priority="1812" operator="lessThan">
      <formula>$C$4</formula>
    </cfRule>
  </conditionalFormatting>
  <conditionalFormatting sqref="AV60">
    <cfRule type="cellIs" dxfId="17596" priority="1813" operator="lessThan">
      <formula>$C$4</formula>
    </cfRule>
  </conditionalFormatting>
  <conditionalFormatting sqref="AW11">
    <cfRule type="cellIs" dxfId="17595" priority="1814" operator="lessThan">
      <formula>$C$4</formula>
    </cfRule>
  </conditionalFormatting>
  <conditionalFormatting sqref="AW12">
    <cfRule type="cellIs" dxfId="17594" priority="1815" operator="lessThan">
      <formula>$C$4</formula>
    </cfRule>
  </conditionalFormatting>
  <conditionalFormatting sqref="AW13">
    <cfRule type="cellIs" dxfId="17593" priority="1816" operator="lessThan">
      <formula>$C$4</formula>
    </cfRule>
  </conditionalFormatting>
  <conditionalFormatting sqref="AW14">
    <cfRule type="cellIs" dxfId="17592" priority="1817" operator="lessThan">
      <formula>$C$4</formula>
    </cfRule>
  </conditionalFormatting>
  <conditionalFormatting sqref="AW15">
    <cfRule type="cellIs" dxfId="17591" priority="1818" operator="lessThan">
      <formula>$C$4</formula>
    </cfRule>
  </conditionalFormatting>
  <conditionalFormatting sqref="AW16">
    <cfRule type="cellIs" dxfId="17590" priority="1819" operator="lessThan">
      <formula>$C$4</formula>
    </cfRule>
  </conditionalFormatting>
  <conditionalFormatting sqref="AW17">
    <cfRule type="cellIs" dxfId="17589" priority="1820" operator="lessThan">
      <formula>$C$4</formula>
    </cfRule>
  </conditionalFormatting>
  <conditionalFormatting sqref="AW18">
    <cfRule type="cellIs" dxfId="17588" priority="1821" operator="lessThan">
      <formula>$C$4</formula>
    </cfRule>
  </conditionalFormatting>
  <conditionalFormatting sqref="AW19">
    <cfRule type="cellIs" dxfId="17587" priority="1822" operator="lessThan">
      <formula>$C$4</formula>
    </cfRule>
  </conditionalFormatting>
  <conditionalFormatting sqref="AW20">
    <cfRule type="cellIs" dxfId="17586" priority="1823" operator="lessThan">
      <formula>$C$4</formula>
    </cfRule>
  </conditionalFormatting>
  <conditionalFormatting sqref="AW21">
    <cfRule type="cellIs" dxfId="17585" priority="1824" operator="lessThan">
      <formula>$C$4</formula>
    </cfRule>
  </conditionalFormatting>
  <conditionalFormatting sqref="AW22">
    <cfRule type="cellIs" dxfId="17584" priority="1825" operator="lessThan">
      <formula>$C$4</formula>
    </cfRule>
  </conditionalFormatting>
  <conditionalFormatting sqref="AW23">
    <cfRule type="cellIs" dxfId="17583" priority="1826" operator="lessThan">
      <formula>$C$4</formula>
    </cfRule>
  </conditionalFormatting>
  <conditionalFormatting sqref="AW24">
    <cfRule type="cellIs" dxfId="17582" priority="1827" operator="lessThan">
      <formula>$C$4</formula>
    </cfRule>
  </conditionalFormatting>
  <conditionalFormatting sqref="AW25">
    <cfRule type="cellIs" dxfId="17581" priority="1828" operator="lessThan">
      <formula>$C$4</formula>
    </cfRule>
  </conditionalFormatting>
  <conditionalFormatting sqref="AW26">
    <cfRule type="cellIs" dxfId="17580" priority="1829" operator="lessThan">
      <formula>$C$4</formula>
    </cfRule>
  </conditionalFormatting>
  <conditionalFormatting sqref="AW27">
    <cfRule type="cellIs" dxfId="17579" priority="1830" operator="lessThan">
      <formula>$C$4</formula>
    </cfRule>
  </conditionalFormatting>
  <conditionalFormatting sqref="AW28">
    <cfRule type="cellIs" dxfId="17578" priority="1831" operator="lessThan">
      <formula>$C$4</formula>
    </cfRule>
  </conditionalFormatting>
  <conditionalFormatting sqref="AW29">
    <cfRule type="cellIs" dxfId="17577" priority="1832" operator="lessThan">
      <formula>$C$4</formula>
    </cfRule>
  </conditionalFormatting>
  <conditionalFormatting sqref="AW30">
    <cfRule type="cellIs" dxfId="17576" priority="1833" operator="lessThan">
      <formula>$C$4</formula>
    </cfRule>
  </conditionalFormatting>
  <conditionalFormatting sqref="AW31">
    <cfRule type="cellIs" dxfId="17575" priority="1834" operator="lessThan">
      <formula>$C$4</formula>
    </cfRule>
  </conditionalFormatting>
  <conditionalFormatting sqref="AW32">
    <cfRule type="cellIs" dxfId="17574" priority="1835" operator="lessThan">
      <formula>$C$4</formula>
    </cfRule>
  </conditionalFormatting>
  <conditionalFormatting sqref="AW33">
    <cfRule type="cellIs" dxfId="17573" priority="1836" operator="lessThan">
      <formula>$C$4</formula>
    </cfRule>
  </conditionalFormatting>
  <conditionalFormatting sqref="AW34">
    <cfRule type="cellIs" dxfId="17572" priority="1837" operator="lessThan">
      <formula>$C$4</formula>
    </cfRule>
  </conditionalFormatting>
  <conditionalFormatting sqref="AW35">
    <cfRule type="cellIs" dxfId="17571" priority="1838" operator="lessThan">
      <formula>$C$4</formula>
    </cfRule>
  </conditionalFormatting>
  <conditionalFormatting sqref="AW36">
    <cfRule type="cellIs" dxfId="17570" priority="1839" operator="lessThan">
      <formula>$C$4</formula>
    </cfRule>
  </conditionalFormatting>
  <conditionalFormatting sqref="AW37">
    <cfRule type="cellIs" dxfId="17569" priority="1840" operator="lessThan">
      <formula>$C$4</formula>
    </cfRule>
  </conditionalFormatting>
  <conditionalFormatting sqref="AW38">
    <cfRule type="cellIs" dxfId="17568" priority="1841" operator="lessThan">
      <formula>$C$4</formula>
    </cfRule>
  </conditionalFormatting>
  <conditionalFormatting sqref="AW39">
    <cfRule type="cellIs" dxfId="17567" priority="1842" operator="lessThan">
      <formula>$C$4</formula>
    </cfRule>
  </conditionalFormatting>
  <conditionalFormatting sqref="AW40">
    <cfRule type="cellIs" dxfId="17566" priority="1843" operator="lessThan">
      <formula>$C$4</formula>
    </cfRule>
  </conditionalFormatting>
  <conditionalFormatting sqref="AW41">
    <cfRule type="cellIs" dxfId="17565" priority="1844" operator="lessThan">
      <formula>$C$4</formula>
    </cfRule>
  </conditionalFormatting>
  <conditionalFormatting sqref="AW42">
    <cfRule type="cellIs" dxfId="17564" priority="1845" operator="lessThan">
      <formula>$C$4</formula>
    </cfRule>
  </conditionalFormatting>
  <conditionalFormatting sqref="AW43">
    <cfRule type="cellIs" dxfId="17563" priority="1846" operator="lessThan">
      <formula>$C$4</formula>
    </cfRule>
  </conditionalFormatting>
  <conditionalFormatting sqref="AW44">
    <cfRule type="cellIs" dxfId="17562" priority="1847" operator="lessThan">
      <formula>$C$4</formula>
    </cfRule>
  </conditionalFormatting>
  <conditionalFormatting sqref="AW45">
    <cfRule type="cellIs" dxfId="17561" priority="1848" operator="lessThan">
      <formula>$C$4</formula>
    </cfRule>
  </conditionalFormatting>
  <conditionalFormatting sqref="AW46">
    <cfRule type="cellIs" dxfId="17560" priority="1849" operator="lessThan">
      <formula>$C$4</formula>
    </cfRule>
  </conditionalFormatting>
  <conditionalFormatting sqref="AW47">
    <cfRule type="cellIs" dxfId="17559" priority="1850" operator="lessThan">
      <formula>$C$4</formula>
    </cfRule>
  </conditionalFormatting>
  <conditionalFormatting sqref="AW48">
    <cfRule type="cellIs" dxfId="17558" priority="1851" operator="lessThan">
      <formula>$C$4</formula>
    </cfRule>
  </conditionalFormatting>
  <conditionalFormatting sqref="AW49">
    <cfRule type="cellIs" dxfId="17557" priority="1852" operator="lessThan">
      <formula>$C$4</formula>
    </cfRule>
  </conditionalFormatting>
  <conditionalFormatting sqref="AW50">
    <cfRule type="cellIs" dxfId="17556" priority="1853" operator="lessThan">
      <formula>$C$4</formula>
    </cfRule>
  </conditionalFormatting>
  <conditionalFormatting sqref="AW51">
    <cfRule type="cellIs" dxfId="17555" priority="1854" operator="lessThan">
      <formula>$C$4</formula>
    </cfRule>
  </conditionalFormatting>
  <conditionalFormatting sqref="AW52">
    <cfRule type="cellIs" dxfId="17554" priority="1855" operator="lessThan">
      <formula>$C$4</formula>
    </cfRule>
  </conditionalFormatting>
  <conditionalFormatting sqref="AW53">
    <cfRule type="cellIs" dxfId="17553" priority="1856" operator="lessThan">
      <formula>$C$4</formula>
    </cfRule>
  </conditionalFormatting>
  <conditionalFormatting sqref="AW54">
    <cfRule type="cellIs" dxfId="17552" priority="1857" operator="lessThan">
      <formula>$C$4</formula>
    </cfRule>
  </conditionalFormatting>
  <conditionalFormatting sqref="AW55">
    <cfRule type="cellIs" dxfId="17551" priority="1858" operator="lessThan">
      <formula>$C$4</formula>
    </cfRule>
  </conditionalFormatting>
  <conditionalFormatting sqref="AW56">
    <cfRule type="cellIs" dxfId="17550" priority="1859" operator="lessThan">
      <formula>$C$4</formula>
    </cfRule>
  </conditionalFormatting>
  <conditionalFormatting sqref="AW57">
    <cfRule type="cellIs" dxfId="17549" priority="1860" operator="lessThan">
      <formula>$C$4</formula>
    </cfRule>
  </conditionalFormatting>
  <conditionalFormatting sqref="AW58">
    <cfRule type="cellIs" dxfId="17548" priority="1861" operator="lessThan">
      <formula>$C$4</formula>
    </cfRule>
  </conditionalFormatting>
  <conditionalFormatting sqref="AW59">
    <cfRule type="cellIs" dxfId="17547" priority="1862" operator="lessThan">
      <formula>$C$4</formula>
    </cfRule>
  </conditionalFormatting>
  <conditionalFormatting sqref="AW60">
    <cfRule type="cellIs" dxfId="17546" priority="1863" operator="lessThan">
      <formula>$C$4</formula>
    </cfRule>
  </conditionalFormatting>
  <conditionalFormatting sqref="AX11">
    <cfRule type="cellIs" dxfId="17545" priority="1864" operator="lessThan">
      <formula>$C$4</formula>
    </cfRule>
  </conditionalFormatting>
  <conditionalFormatting sqref="AX12">
    <cfRule type="cellIs" dxfId="17544" priority="1865" operator="lessThan">
      <formula>$C$4</formula>
    </cfRule>
  </conditionalFormatting>
  <conditionalFormatting sqref="AX13">
    <cfRule type="cellIs" dxfId="17543" priority="1866" operator="lessThan">
      <formula>$C$4</formula>
    </cfRule>
  </conditionalFormatting>
  <conditionalFormatting sqref="AX14">
    <cfRule type="cellIs" dxfId="17542" priority="1867" operator="lessThan">
      <formula>$C$4</formula>
    </cfRule>
  </conditionalFormatting>
  <conditionalFormatting sqref="AX15">
    <cfRule type="cellIs" dxfId="17541" priority="1868" operator="lessThan">
      <formula>$C$4</formula>
    </cfRule>
  </conditionalFormatting>
  <conditionalFormatting sqref="AX16">
    <cfRule type="cellIs" dxfId="17540" priority="1869" operator="lessThan">
      <formula>$C$4</formula>
    </cfRule>
  </conditionalFormatting>
  <conditionalFormatting sqref="AX17">
    <cfRule type="cellIs" dxfId="17539" priority="1870" operator="lessThan">
      <formula>$C$4</formula>
    </cfRule>
  </conditionalFormatting>
  <conditionalFormatting sqref="AX18">
    <cfRule type="cellIs" dxfId="17538" priority="1871" operator="lessThan">
      <formula>$C$4</formula>
    </cfRule>
  </conditionalFormatting>
  <conditionalFormatting sqref="AX19">
    <cfRule type="cellIs" dxfId="17537" priority="1872" operator="lessThan">
      <formula>$C$4</formula>
    </cfRule>
  </conditionalFormatting>
  <conditionalFormatting sqref="AX20">
    <cfRule type="cellIs" dxfId="17536" priority="1873" operator="lessThan">
      <formula>$C$4</formula>
    </cfRule>
  </conditionalFormatting>
  <conditionalFormatting sqref="AX21">
    <cfRule type="cellIs" dxfId="17535" priority="1874" operator="lessThan">
      <formula>$C$4</formula>
    </cfRule>
  </conditionalFormatting>
  <conditionalFormatting sqref="AX22">
    <cfRule type="cellIs" dxfId="17534" priority="1875" operator="lessThan">
      <formula>$C$4</formula>
    </cfRule>
  </conditionalFormatting>
  <conditionalFormatting sqref="AX23">
    <cfRule type="cellIs" dxfId="17533" priority="1876" operator="lessThan">
      <formula>$C$4</formula>
    </cfRule>
  </conditionalFormatting>
  <conditionalFormatting sqref="AX24">
    <cfRule type="cellIs" dxfId="17532" priority="1877" operator="lessThan">
      <formula>$C$4</formula>
    </cfRule>
  </conditionalFormatting>
  <conditionalFormatting sqref="AX25">
    <cfRule type="cellIs" dxfId="17531" priority="1878" operator="lessThan">
      <formula>$C$4</formula>
    </cfRule>
  </conditionalFormatting>
  <conditionalFormatting sqref="AX26">
    <cfRule type="cellIs" dxfId="17530" priority="1879" operator="lessThan">
      <formula>$C$4</formula>
    </cfRule>
  </conditionalFormatting>
  <conditionalFormatting sqref="AX27">
    <cfRule type="cellIs" dxfId="17529" priority="1880" operator="lessThan">
      <formula>$C$4</formula>
    </cfRule>
  </conditionalFormatting>
  <conditionalFormatting sqref="AX28">
    <cfRule type="cellIs" dxfId="17528" priority="1881" operator="lessThan">
      <formula>$C$4</formula>
    </cfRule>
  </conditionalFormatting>
  <conditionalFormatting sqref="AX29">
    <cfRule type="cellIs" dxfId="17527" priority="1882" operator="lessThan">
      <formula>$C$4</formula>
    </cfRule>
  </conditionalFormatting>
  <conditionalFormatting sqref="AX30">
    <cfRule type="cellIs" dxfId="17526" priority="1883" operator="lessThan">
      <formula>$C$4</formula>
    </cfRule>
  </conditionalFormatting>
  <conditionalFormatting sqref="AX31">
    <cfRule type="cellIs" dxfId="17525" priority="1884" operator="lessThan">
      <formula>$C$4</formula>
    </cfRule>
  </conditionalFormatting>
  <conditionalFormatting sqref="AX32">
    <cfRule type="cellIs" dxfId="17524" priority="1885" operator="lessThan">
      <formula>$C$4</formula>
    </cfRule>
  </conditionalFormatting>
  <conditionalFormatting sqref="AX33">
    <cfRule type="cellIs" dxfId="17523" priority="1886" operator="lessThan">
      <formula>$C$4</formula>
    </cfRule>
  </conditionalFormatting>
  <conditionalFormatting sqref="AX34">
    <cfRule type="cellIs" dxfId="17522" priority="1887" operator="lessThan">
      <formula>$C$4</formula>
    </cfRule>
  </conditionalFormatting>
  <conditionalFormatting sqref="AX35">
    <cfRule type="cellIs" dxfId="17521" priority="1888" operator="lessThan">
      <formula>$C$4</formula>
    </cfRule>
  </conditionalFormatting>
  <conditionalFormatting sqref="AX36">
    <cfRule type="cellIs" dxfId="17520" priority="1889" operator="lessThan">
      <formula>$C$4</formula>
    </cfRule>
  </conditionalFormatting>
  <conditionalFormatting sqref="AX37">
    <cfRule type="cellIs" dxfId="17519" priority="1890" operator="lessThan">
      <formula>$C$4</formula>
    </cfRule>
  </conditionalFormatting>
  <conditionalFormatting sqref="AX38">
    <cfRule type="cellIs" dxfId="17518" priority="1891" operator="lessThan">
      <formula>$C$4</formula>
    </cfRule>
  </conditionalFormatting>
  <conditionalFormatting sqref="AX39">
    <cfRule type="cellIs" dxfId="17517" priority="1892" operator="lessThan">
      <formula>$C$4</formula>
    </cfRule>
  </conditionalFormatting>
  <conditionalFormatting sqref="AX40">
    <cfRule type="cellIs" dxfId="17516" priority="1893" operator="lessThan">
      <formula>$C$4</formula>
    </cfRule>
  </conditionalFormatting>
  <conditionalFormatting sqref="AX41">
    <cfRule type="cellIs" dxfId="17515" priority="1894" operator="lessThan">
      <formula>$C$4</formula>
    </cfRule>
  </conditionalFormatting>
  <conditionalFormatting sqref="AX42">
    <cfRule type="cellIs" dxfId="17514" priority="1895" operator="lessThan">
      <formula>$C$4</formula>
    </cfRule>
  </conditionalFormatting>
  <conditionalFormatting sqref="AX43">
    <cfRule type="cellIs" dxfId="17513" priority="1896" operator="lessThan">
      <formula>$C$4</formula>
    </cfRule>
  </conditionalFormatting>
  <conditionalFormatting sqref="AX44">
    <cfRule type="cellIs" dxfId="17512" priority="1897" operator="lessThan">
      <formula>$C$4</formula>
    </cfRule>
  </conditionalFormatting>
  <conditionalFormatting sqref="AX45">
    <cfRule type="cellIs" dxfId="17511" priority="1898" operator="lessThan">
      <formula>$C$4</formula>
    </cfRule>
  </conditionalFormatting>
  <conditionalFormatting sqref="AX46">
    <cfRule type="cellIs" dxfId="17510" priority="1899" operator="lessThan">
      <formula>$C$4</formula>
    </cfRule>
  </conditionalFormatting>
  <conditionalFormatting sqref="AX47">
    <cfRule type="cellIs" dxfId="17509" priority="1900" operator="lessThan">
      <formula>$C$4</formula>
    </cfRule>
  </conditionalFormatting>
  <conditionalFormatting sqref="AX48">
    <cfRule type="cellIs" dxfId="17508" priority="1901" operator="lessThan">
      <formula>$C$4</formula>
    </cfRule>
  </conditionalFormatting>
  <conditionalFormatting sqref="AX49">
    <cfRule type="cellIs" dxfId="17507" priority="1902" operator="lessThan">
      <formula>$C$4</formula>
    </cfRule>
  </conditionalFormatting>
  <conditionalFormatting sqref="AX50">
    <cfRule type="cellIs" dxfId="17506" priority="1903" operator="lessThan">
      <formula>$C$4</formula>
    </cfRule>
  </conditionalFormatting>
  <conditionalFormatting sqref="AX51">
    <cfRule type="cellIs" dxfId="17505" priority="1904" operator="lessThan">
      <formula>$C$4</formula>
    </cfRule>
  </conditionalFormatting>
  <conditionalFormatting sqref="AX52">
    <cfRule type="cellIs" dxfId="17504" priority="1905" operator="lessThan">
      <formula>$C$4</formula>
    </cfRule>
  </conditionalFormatting>
  <conditionalFormatting sqref="AX53">
    <cfRule type="cellIs" dxfId="17503" priority="1906" operator="lessThan">
      <formula>$C$4</formula>
    </cfRule>
  </conditionalFormatting>
  <conditionalFormatting sqref="AX54">
    <cfRule type="cellIs" dxfId="17502" priority="1907" operator="lessThan">
      <formula>$C$4</formula>
    </cfRule>
  </conditionalFormatting>
  <conditionalFormatting sqref="AX55">
    <cfRule type="cellIs" dxfId="17501" priority="1908" operator="lessThan">
      <formula>$C$4</formula>
    </cfRule>
  </conditionalFormatting>
  <conditionalFormatting sqref="AX56">
    <cfRule type="cellIs" dxfId="17500" priority="1909" operator="lessThan">
      <formula>$C$4</formula>
    </cfRule>
  </conditionalFormatting>
  <conditionalFormatting sqref="AX57">
    <cfRule type="cellIs" dxfId="17499" priority="1910" operator="lessThan">
      <formula>$C$4</formula>
    </cfRule>
  </conditionalFormatting>
  <conditionalFormatting sqref="AX58">
    <cfRule type="cellIs" dxfId="17498" priority="1911" operator="lessThan">
      <formula>$C$4</formula>
    </cfRule>
  </conditionalFormatting>
  <conditionalFormatting sqref="AX59">
    <cfRule type="cellIs" dxfId="17497" priority="1912" operator="lessThan">
      <formula>$C$4</formula>
    </cfRule>
  </conditionalFormatting>
  <conditionalFormatting sqref="AX60">
    <cfRule type="cellIs" dxfId="17496" priority="1913" operator="lessThan">
      <formula>$C$4</formula>
    </cfRule>
  </conditionalFormatting>
  <conditionalFormatting sqref="AY11">
    <cfRule type="cellIs" dxfId="17495" priority="1914" operator="lessThan">
      <formula>$C$4</formula>
    </cfRule>
  </conditionalFormatting>
  <conditionalFormatting sqref="AY12">
    <cfRule type="cellIs" dxfId="17494" priority="1915" operator="lessThan">
      <formula>$C$4</formula>
    </cfRule>
  </conditionalFormatting>
  <conditionalFormatting sqref="AY13">
    <cfRule type="cellIs" dxfId="17493" priority="1916" operator="lessThan">
      <formula>$C$4</formula>
    </cfRule>
  </conditionalFormatting>
  <conditionalFormatting sqref="AY14">
    <cfRule type="cellIs" dxfId="17492" priority="1917" operator="lessThan">
      <formula>$C$4</formula>
    </cfRule>
  </conditionalFormatting>
  <conditionalFormatting sqref="AY15">
    <cfRule type="cellIs" dxfId="17491" priority="1918" operator="lessThan">
      <formula>$C$4</formula>
    </cfRule>
  </conditionalFormatting>
  <conditionalFormatting sqref="AY16">
    <cfRule type="cellIs" dxfId="17490" priority="1919" operator="lessThan">
      <formula>$C$4</formula>
    </cfRule>
  </conditionalFormatting>
  <conditionalFormatting sqref="AY17">
    <cfRule type="cellIs" dxfId="17489" priority="1920" operator="lessThan">
      <formula>$C$4</formula>
    </cfRule>
  </conditionalFormatting>
  <conditionalFormatting sqref="AY18">
    <cfRule type="cellIs" dxfId="17488" priority="1921" operator="lessThan">
      <formula>$C$4</formula>
    </cfRule>
  </conditionalFormatting>
  <conditionalFormatting sqref="AY19">
    <cfRule type="cellIs" dxfId="17487" priority="1922" operator="lessThan">
      <formula>$C$4</formula>
    </cfRule>
  </conditionalFormatting>
  <conditionalFormatting sqref="AY20">
    <cfRule type="cellIs" dxfId="17486" priority="1923" operator="lessThan">
      <formula>$C$4</formula>
    </cfRule>
  </conditionalFormatting>
  <conditionalFormatting sqref="AY21">
    <cfRule type="cellIs" dxfId="17485" priority="1924" operator="lessThan">
      <formula>$C$4</formula>
    </cfRule>
  </conditionalFormatting>
  <conditionalFormatting sqref="AY22">
    <cfRule type="cellIs" dxfId="17484" priority="1925" operator="lessThan">
      <formula>$C$4</formula>
    </cfRule>
  </conditionalFormatting>
  <conditionalFormatting sqref="AY23">
    <cfRule type="cellIs" dxfId="17483" priority="1926" operator="lessThan">
      <formula>$C$4</formula>
    </cfRule>
  </conditionalFormatting>
  <conditionalFormatting sqref="AY24">
    <cfRule type="cellIs" dxfId="17482" priority="1927" operator="lessThan">
      <formula>$C$4</formula>
    </cfRule>
  </conditionalFormatting>
  <conditionalFormatting sqref="AY25">
    <cfRule type="cellIs" dxfId="17481" priority="1928" operator="lessThan">
      <formula>$C$4</formula>
    </cfRule>
  </conditionalFormatting>
  <conditionalFormatting sqref="AY26">
    <cfRule type="cellIs" dxfId="17480" priority="1929" operator="lessThan">
      <formula>$C$4</formula>
    </cfRule>
  </conditionalFormatting>
  <conditionalFormatting sqref="AY27">
    <cfRule type="cellIs" dxfId="17479" priority="1930" operator="lessThan">
      <formula>$C$4</formula>
    </cfRule>
  </conditionalFormatting>
  <conditionalFormatting sqref="AY28">
    <cfRule type="cellIs" dxfId="17478" priority="1931" operator="lessThan">
      <formula>$C$4</formula>
    </cfRule>
  </conditionalFormatting>
  <conditionalFormatting sqref="AY29">
    <cfRule type="cellIs" dxfId="17477" priority="1932" operator="lessThan">
      <formula>$C$4</formula>
    </cfRule>
  </conditionalFormatting>
  <conditionalFormatting sqref="AY30">
    <cfRule type="cellIs" dxfId="17476" priority="1933" operator="lessThan">
      <formula>$C$4</formula>
    </cfRule>
  </conditionalFormatting>
  <conditionalFormatting sqref="AY31">
    <cfRule type="cellIs" dxfId="17475" priority="1934" operator="lessThan">
      <formula>$C$4</formula>
    </cfRule>
  </conditionalFormatting>
  <conditionalFormatting sqref="AY32">
    <cfRule type="cellIs" dxfId="17474" priority="1935" operator="lessThan">
      <formula>$C$4</formula>
    </cfRule>
  </conditionalFormatting>
  <conditionalFormatting sqref="AY33">
    <cfRule type="cellIs" dxfId="17473" priority="1936" operator="lessThan">
      <formula>$C$4</formula>
    </cfRule>
  </conditionalFormatting>
  <conditionalFormatting sqref="AY34">
    <cfRule type="cellIs" dxfId="17472" priority="1937" operator="lessThan">
      <formula>$C$4</formula>
    </cfRule>
  </conditionalFormatting>
  <conditionalFormatting sqref="AY35">
    <cfRule type="cellIs" dxfId="17471" priority="1938" operator="lessThan">
      <formula>$C$4</formula>
    </cfRule>
  </conditionalFormatting>
  <conditionalFormatting sqref="AY36">
    <cfRule type="cellIs" dxfId="17470" priority="1939" operator="lessThan">
      <formula>$C$4</formula>
    </cfRule>
  </conditionalFormatting>
  <conditionalFormatting sqref="AY37">
    <cfRule type="cellIs" dxfId="17469" priority="1940" operator="lessThan">
      <formula>$C$4</formula>
    </cfRule>
  </conditionalFormatting>
  <conditionalFormatting sqref="AY38">
    <cfRule type="cellIs" dxfId="17468" priority="1941" operator="lessThan">
      <formula>$C$4</formula>
    </cfRule>
  </conditionalFormatting>
  <conditionalFormatting sqref="AY39">
    <cfRule type="cellIs" dxfId="17467" priority="1942" operator="lessThan">
      <formula>$C$4</formula>
    </cfRule>
  </conditionalFormatting>
  <conditionalFormatting sqref="AY40">
    <cfRule type="cellIs" dxfId="17466" priority="1943" operator="lessThan">
      <formula>$C$4</formula>
    </cfRule>
  </conditionalFormatting>
  <conditionalFormatting sqref="AY41">
    <cfRule type="cellIs" dxfId="17465" priority="1944" operator="lessThan">
      <formula>$C$4</formula>
    </cfRule>
  </conditionalFormatting>
  <conditionalFormatting sqref="AY42">
    <cfRule type="cellIs" dxfId="17464" priority="1945" operator="lessThan">
      <formula>$C$4</formula>
    </cfRule>
  </conditionalFormatting>
  <conditionalFormatting sqref="AY43">
    <cfRule type="cellIs" dxfId="17463" priority="1946" operator="lessThan">
      <formula>$C$4</formula>
    </cfRule>
  </conditionalFormatting>
  <conditionalFormatting sqref="AY44">
    <cfRule type="cellIs" dxfId="17462" priority="1947" operator="lessThan">
      <formula>$C$4</formula>
    </cfRule>
  </conditionalFormatting>
  <conditionalFormatting sqref="AY45">
    <cfRule type="cellIs" dxfId="17461" priority="1948" operator="lessThan">
      <formula>$C$4</formula>
    </cfRule>
  </conditionalFormatting>
  <conditionalFormatting sqref="AY46">
    <cfRule type="cellIs" dxfId="17460" priority="1949" operator="lessThan">
      <formula>$C$4</formula>
    </cfRule>
  </conditionalFormatting>
  <conditionalFormatting sqref="AY47">
    <cfRule type="cellIs" dxfId="17459" priority="1950" operator="lessThan">
      <formula>$C$4</formula>
    </cfRule>
  </conditionalFormatting>
  <conditionalFormatting sqref="AY48">
    <cfRule type="cellIs" dxfId="17458" priority="1951" operator="lessThan">
      <formula>$C$4</formula>
    </cfRule>
  </conditionalFormatting>
  <conditionalFormatting sqref="AY49">
    <cfRule type="cellIs" dxfId="17457" priority="1952" operator="lessThan">
      <formula>$C$4</formula>
    </cfRule>
  </conditionalFormatting>
  <conditionalFormatting sqref="AY50">
    <cfRule type="cellIs" dxfId="17456" priority="1953" operator="lessThan">
      <formula>$C$4</formula>
    </cfRule>
  </conditionalFormatting>
  <conditionalFormatting sqref="AY51">
    <cfRule type="cellIs" dxfId="17455" priority="1954" operator="lessThan">
      <formula>$C$4</formula>
    </cfRule>
  </conditionalFormatting>
  <conditionalFormatting sqref="AY52">
    <cfRule type="cellIs" dxfId="17454" priority="1955" operator="lessThan">
      <formula>$C$4</formula>
    </cfRule>
  </conditionalFormatting>
  <conditionalFormatting sqref="AY53">
    <cfRule type="cellIs" dxfId="17453" priority="1956" operator="lessThan">
      <formula>$C$4</formula>
    </cfRule>
  </conditionalFormatting>
  <conditionalFormatting sqref="AY54">
    <cfRule type="cellIs" dxfId="17452" priority="1957" operator="lessThan">
      <formula>$C$4</formula>
    </cfRule>
  </conditionalFormatting>
  <conditionalFormatting sqref="AY55">
    <cfRule type="cellIs" dxfId="17451" priority="1958" operator="lessThan">
      <formula>$C$4</formula>
    </cfRule>
  </conditionalFormatting>
  <conditionalFormatting sqref="AY56">
    <cfRule type="cellIs" dxfId="17450" priority="1959" operator="lessThan">
      <formula>$C$4</formula>
    </cfRule>
  </conditionalFormatting>
  <conditionalFormatting sqref="AY57">
    <cfRule type="cellIs" dxfId="17449" priority="1960" operator="lessThan">
      <formula>$C$4</formula>
    </cfRule>
  </conditionalFormatting>
  <conditionalFormatting sqref="AY58">
    <cfRule type="cellIs" dxfId="17448" priority="1961" operator="lessThan">
      <formula>$C$4</formula>
    </cfRule>
  </conditionalFormatting>
  <conditionalFormatting sqref="AY59">
    <cfRule type="cellIs" dxfId="17447" priority="1962" operator="lessThan">
      <formula>$C$4</formula>
    </cfRule>
  </conditionalFormatting>
  <conditionalFormatting sqref="AY60">
    <cfRule type="cellIs" dxfId="17446" priority="1963" operator="lessThan">
      <formula>$C$4</formula>
    </cfRule>
  </conditionalFormatting>
  <conditionalFormatting sqref="BO11">
    <cfRule type="cellIs" dxfId="17445" priority="1964" operator="lessThan">
      <formula>$C$4</formula>
    </cfRule>
  </conditionalFormatting>
  <conditionalFormatting sqref="BO12">
    <cfRule type="cellIs" dxfId="17444" priority="1965" operator="lessThan">
      <formula>$C$4</formula>
    </cfRule>
  </conditionalFormatting>
  <conditionalFormatting sqref="BO13">
    <cfRule type="cellIs" dxfId="17443" priority="1966" operator="lessThan">
      <formula>$C$4</formula>
    </cfRule>
  </conditionalFormatting>
  <conditionalFormatting sqref="BO14">
    <cfRule type="cellIs" dxfId="17442" priority="1967" operator="lessThan">
      <formula>$C$4</formula>
    </cfRule>
  </conditionalFormatting>
  <conditionalFormatting sqref="BO15">
    <cfRule type="cellIs" dxfId="17441" priority="1968" operator="lessThan">
      <formula>$C$4</formula>
    </cfRule>
  </conditionalFormatting>
  <conditionalFormatting sqref="BO16">
    <cfRule type="cellIs" dxfId="17440" priority="1969" operator="lessThan">
      <formula>$C$4</formula>
    </cfRule>
  </conditionalFormatting>
  <conditionalFormatting sqref="BO17">
    <cfRule type="cellIs" dxfId="17439" priority="1970" operator="lessThan">
      <formula>$C$4</formula>
    </cfRule>
  </conditionalFormatting>
  <conditionalFormatting sqref="BO18">
    <cfRule type="cellIs" dxfId="17438" priority="1971" operator="lessThan">
      <formula>$C$4</formula>
    </cfRule>
  </conditionalFormatting>
  <conditionalFormatting sqref="BO19">
    <cfRule type="cellIs" dxfId="17437" priority="1972" operator="lessThan">
      <formula>$C$4</formula>
    </cfRule>
  </conditionalFormatting>
  <conditionalFormatting sqref="BO20">
    <cfRule type="cellIs" dxfId="17436" priority="1973" operator="lessThan">
      <formula>$C$4</formula>
    </cfRule>
  </conditionalFormatting>
  <conditionalFormatting sqref="BO21">
    <cfRule type="cellIs" dxfId="17435" priority="1974" operator="lessThan">
      <formula>$C$4</formula>
    </cfRule>
  </conditionalFormatting>
  <conditionalFormatting sqref="BO22">
    <cfRule type="cellIs" dxfId="17434" priority="1975" operator="lessThan">
      <formula>$C$4</formula>
    </cfRule>
  </conditionalFormatting>
  <conditionalFormatting sqref="BO23">
    <cfRule type="cellIs" dxfId="17433" priority="1976" operator="lessThan">
      <formula>$C$4</formula>
    </cfRule>
  </conditionalFormatting>
  <conditionalFormatting sqref="BO24">
    <cfRule type="cellIs" dxfId="17432" priority="1977" operator="lessThan">
      <formula>$C$4</formula>
    </cfRule>
  </conditionalFormatting>
  <conditionalFormatting sqref="BO25">
    <cfRule type="cellIs" dxfId="17431" priority="1978" operator="lessThan">
      <formula>$C$4</formula>
    </cfRule>
  </conditionalFormatting>
  <conditionalFormatting sqref="BO26">
    <cfRule type="cellIs" dxfId="17430" priority="1979" operator="lessThan">
      <formula>$C$4</formula>
    </cfRule>
  </conditionalFormatting>
  <conditionalFormatting sqref="BO27">
    <cfRule type="cellIs" dxfId="17429" priority="1980" operator="lessThan">
      <formula>$C$4</formula>
    </cfRule>
  </conditionalFormatting>
  <conditionalFormatting sqref="BO28">
    <cfRule type="cellIs" dxfId="17428" priority="1981" operator="lessThan">
      <formula>$C$4</formula>
    </cfRule>
  </conditionalFormatting>
  <conditionalFormatting sqref="BO29">
    <cfRule type="cellIs" dxfId="17427" priority="1982" operator="lessThan">
      <formula>$C$4</formula>
    </cfRule>
  </conditionalFormatting>
  <conditionalFormatting sqref="BO30">
    <cfRule type="cellIs" dxfId="17426" priority="1983" operator="lessThan">
      <formula>$C$4</formula>
    </cfRule>
  </conditionalFormatting>
  <conditionalFormatting sqref="BO31">
    <cfRule type="cellIs" dxfId="17425" priority="1984" operator="lessThan">
      <formula>$C$4</formula>
    </cfRule>
  </conditionalFormatting>
  <conditionalFormatting sqref="BO32">
    <cfRule type="cellIs" dxfId="17424" priority="1985" operator="lessThan">
      <formula>$C$4</formula>
    </cfRule>
  </conditionalFormatting>
  <conditionalFormatting sqref="BO33">
    <cfRule type="cellIs" dxfId="17423" priority="1986" operator="lessThan">
      <formula>$C$4</formula>
    </cfRule>
  </conditionalFormatting>
  <conditionalFormatting sqref="BO34">
    <cfRule type="cellIs" dxfId="17422" priority="1987" operator="lessThan">
      <formula>$C$4</formula>
    </cfRule>
  </conditionalFormatting>
  <conditionalFormatting sqref="BO35">
    <cfRule type="cellIs" dxfId="17421" priority="1988" operator="lessThan">
      <formula>$C$4</formula>
    </cfRule>
  </conditionalFormatting>
  <conditionalFormatting sqref="BO36">
    <cfRule type="cellIs" dxfId="17420" priority="1989" operator="lessThan">
      <formula>$C$4</formula>
    </cfRule>
  </conditionalFormatting>
  <conditionalFormatting sqref="BO37">
    <cfRule type="cellIs" dxfId="17419" priority="1990" operator="lessThan">
      <formula>$C$4</formula>
    </cfRule>
  </conditionalFormatting>
  <conditionalFormatting sqref="BO38">
    <cfRule type="cellIs" dxfId="17418" priority="1991" operator="lessThan">
      <formula>$C$4</formula>
    </cfRule>
  </conditionalFormatting>
  <conditionalFormatting sqref="BO39">
    <cfRule type="cellIs" dxfId="17417" priority="1992" operator="lessThan">
      <formula>$C$4</formula>
    </cfRule>
  </conditionalFormatting>
  <conditionalFormatting sqref="BO40">
    <cfRule type="cellIs" dxfId="17416" priority="1993" operator="lessThan">
      <formula>$C$4</formula>
    </cfRule>
  </conditionalFormatting>
  <conditionalFormatting sqref="BO41">
    <cfRule type="cellIs" dxfId="17415" priority="1994" operator="lessThan">
      <formula>$C$4</formula>
    </cfRule>
  </conditionalFormatting>
  <conditionalFormatting sqref="BO42">
    <cfRule type="cellIs" dxfId="17414" priority="1995" operator="lessThan">
      <formula>$C$4</formula>
    </cfRule>
  </conditionalFormatting>
  <conditionalFormatting sqref="BO43">
    <cfRule type="cellIs" dxfId="17413" priority="1996" operator="lessThan">
      <formula>$C$4</formula>
    </cfRule>
  </conditionalFormatting>
  <conditionalFormatting sqref="BO44">
    <cfRule type="cellIs" dxfId="17412" priority="1997" operator="lessThan">
      <formula>$C$4</formula>
    </cfRule>
  </conditionalFormatting>
  <conditionalFormatting sqref="BO45">
    <cfRule type="cellIs" dxfId="17411" priority="1998" operator="lessThan">
      <formula>$C$4</formula>
    </cfRule>
  </conditionalFormatting>
  <conditionalFormatting sqref="BO46">
    <cfRule type="cellIs" dxfId="17410" priority="1999" operator="lessThan">
      <formula>$C$4</formula>
    </cfRule>
  </conditionalFormatting>
  <conditionalFormatting sqref="BO47">
    <cfRule type="cellIs" dxfId="17409" priority="2000" operator="lessThan">
      <formula>$C$4</formula>
    </cfRule>
  </conditionalFormatting>
  <conditionalFormatting sqref="BO48">
    <cfRule type="cellIs" dxfId="17408" priority="2001" operator="lessThan">
      <formula>$C$4</formula>
    </cfRule>
  </conditionalFormatting>
  <conditionalFormatting sqref="BO49">
    <cfRule type="cellIs" dxfId="17407" priority="2002" operator="lessThan">
      <formula>$C$4</formula>
    </cfRule>
  </conditionalFormatting>
  <conditionalFormatting sqref="BO50">
    <cfRule type="cellIs" dxfId="17406" priority="2003" operator="lessThan">
      <formula>$C$4</formula>
    </cfRule>
  </conditionalFormatting>
  <conditionalFormatting sqref="BO51">
    <cfRule type="cellIs" dxfId="17405" priority="2004" operator="lessThan">
      <formula>$C$4</formula>
    </cfRule>
  </conditionalFormatting>
  <conditionalFormatting sqref="BO52">
    <cfRule type="cellIs" dxfId="17404" priority="2005" operator="lessThan">
      <formula>$C$4</formula>
    </cfRule>
  </conditionalFormatting>
  <conditionalFormatting sqref="BO53">
    <cfRule type="cellIs" dxfId="17403" priority="2006" operator="lessThan">
      <formula>$C$4</formula>
    </cfRule>
  </conditionalFormatting>
  <conditionalFormatting sqref="BO54">
    <cfRule type="cellIs" dxfId="17402" priority="2007" operator="lessThan">
      <formula>$C$4</formula>
    </cfRule>
  </conditionalFormatting>
  <conditionalFormatting sqref="BO55">
    <cfRule type="cellIs" dxfId="17401" priority="2008" operator="lessThan">
      <formula>$C$4</formula>
    </cfRule>
  </conditionalFormatting>
  <conditionalFormatting sqref="BO56">
    <cfRule type="cellIs" dxfId="17400" priority="2009" operator="lessThan">
      <formula>$C$4</formula>
    </cfRule>
  </conditionalFormatting>
  <conditionalFormatting sqref="BO57">
    <cfRule type="cellIs" dxfId="17399" priority="2010" operator="lessThan">
      <formula>$C$4</formula>
    </cfRule>
  </conditionalFormatting>
  <conditionalFormatting sqref="BO58">
    <cfRule type="cellIs" dxfId="17398" priority="2011" operator="lessThan">
      <formula>$C$4</formula>
    </cfRule>
  </conditionalFormatting>
  <conditionalFormatting sqref="BO59">
    <cfRule type="cellIs" dxfId="17397" priority="2012" operator="lessThan">
      <formula>$C$4</formula>
    </cfRule>
  </conditionalFormatting>
  <conditionalFormatting sqref="BO60">
    <cfRule type="cellIs" dxfId="17396" priority="2013" operator="lessThan">
      <formula>$C$4</formula>
    </cfRule>
  </conditionalFormatting>
  <conditionalFormatting sqref="BP11">
    <cfRule type="cellIs" dxfId="17395" priority="2014" operator="lessThan">
      <formula>$C$4</formula>
    </cfRule>
  </conditionalFormatting>
  <conditionalFormatting sqref="BP12">
    <cfRule type="cellIs" dxfId="17394" priority="2015" operator="lessThan">
      <formula>$C$4</formula>
    </cfRule>
  </conditionalFormatting>
  <conditionalFormatting sqref="BP13">
    <cfRule type="cellIs" dxfId="17393" priority="2016" operator="lessThan">
      <formula>$C$4</formula>
    </cfRule>
  </conditionalFormatting>
  <conditionalFormatting sqref="BP14">
    <cfRule type="cellIs" dxfId="17392" priority="2017" operator="lessThan">
      <formula>$C$4</formula>
    </cfRule>
  </conditionalFormatting>
  <conditionalFormatting sqref="BP15">
    <cfRule type="cellIs" dxfId="17391" priority="2018" operator="lessThan">
      <formula>$C$4</formula>
    </cfRule>
  </conditionalFormatting>
  <conditionalFormatting sqref="BP16">
    <cfRule type="cellIs" dxfId="17390" priority="2019" operator="lessThan">
      <formula>$C$4</formula>
    </cfRule>
  </conditionalFormatting>
  <conditionalFormatting sqref="BP17">
    <cfRule type="cellIs" dxfId="17389" priority="2020" operator="lessThan">
      <formula>$C$4</formula>
    </cfRule>
  </conditionalFormatting>
  <conditionalFormatting sqref="BP18">
    <cfRule type="cellIs" dxfId="17388" priority="2021" operator="lessThan">
      <formula>$C$4</formula>
    </cfRule>
  </conditionalFormatting>
  <conditionalFormatting sqref="BP19">
    <cfRule type="cellIs" dxfId="17387" priority="2022" operator="lessThan">
      <formula>$C$4</formula>
    </cfRule>
  </conditionalFormatting>
  <conditionalFormatting sqref="BP20">
    <cfRule type="cellIs" dxfId="17386" priority="2023" operator="lessThan">
      <formula>$C$4</formula>
    </cfRule>
  </conditionalFormatting>
  <conditionalFormatting sqref="BP21">
    <cfRule type="cellIs" dxfId="17385" priority="2024" operator="lessThan">
      <formula>$C$4</formula>
    </cfRule>
  </conditionalFormatting>
  <conditionalFormatting sqref="BP22">
    <cfRule type="cellIs" dxfId="17384" priority="2025" operator="lessThan">
      <formula>$C$4</formula>
    </cfRule>
  </conditionalFormatting>
  <conditionalFormatting sqref="BP23">
    <cfRule type="cellIs" dxfId="17383" priority="2026" operator="lessThan">
      <formula>$C$4</formula>
    </cfRule>
  </conditionalFormatting>
  <conditionalFormatting sqref="BP24">
    <cfRule type="cellIs" dxfId="17382" priority="2027" operator="lessThan">
      <formula>$C$4</formula>
    </cfRule>
  </conditionalFormatting>
  <conditionalFormatting sqref="BP25">
    <cfRule type="cellIs" dxfId="17381" priority="2028" operator="lessThan">
      <formula>$C$4</formula>
    </cfRule>
  </conditionalFormatting>
  <conditionalFormatting sqref="BP26">
    <cfRule type="cellIs" dxfId="17380" priority="2029" operator="lessThan">
      <formula>$C$4</formula>
    </cfRule>
  </conditionalFormatting>
  <conditionalFormatting sqref="BP27">
    <cfRule type="cellIs" dxfId="17379" priority="2030" operator="lessThan">
      <formula>$C$4</formula>
    </cfRule>
  </conditionalFormatting>
  <conditionalFormatting sqref="BP28">
    <cfRule type="cellIs" dxfId="17378" priority="2031" operator="lessThan">
      <formula>$C$4</formula>
    </cfRule>
  </conditionalFormatting>
  <conditionalFormatting sqref="BP29">
    <cfRule type="cellIs" dxfId="17377" priority="2032" operator="lessThan">
      <formula>$C$4</formula>
    </cfRule>
  </conditionalFormatting>
  <conditionalFormatting sqref="BP30">
    <cfRule type="cellIs" dxfId="17376" priority="2033" operator="lessThan">
      <formula>$C$4</formula>
    </cfRule>
  </conditionalFormatting>
  <conditionalFormatting sqref="BP31">
    <cfRule type="cellIs" dxfId="17375" priority="2034" operator="lessThan">
      <formula>$C$4</formula>
    </cfRule>
  </conditionalFormatting>
  <conditionalFormatting sqref="BP32">
    <cfRule type="cellIs" dxfId="17374" priority="2035" operator="lessThan">
      <formula>$C$4</formula>
    </cfRule>
  </conditionalFormatting>
  <conditionalFormatting sqref="BP33">
    <cfRule type="cellIs" dxfId="17373" priority="2036" operator="lessThan">
      <formula>$C$4</formula>
    </cfRule>
  </conditionalFormatting>
  <conditionalFormatting sqref="BP34">
    <cfRule type="cellIs" dxfId="17372" priority="2037" operator="lessThan">
      <formula>$C$4</formula>
    </cfRule>
  </conditionalFormatting>
  <conditionalFormatting sqref="BP35">
    <cfRule type="cellIs" dxfId="17371" priority="2038" operator="lessThan">
      <formula>$C$4</formula>
    </cfRule>
  </conditionalFormatting>
  <conditionalFormatting sqref="BP36">
    <cfRule type="cellIs" dxfId="17370" priority="2039" operator="lessThan">
      <formula>$C$4</formula>
    </cfRule>
  </conditionalFormatting>
  <conditionalFormatting sqref="BP37">
    <cfRule type="cellIs" dxfId="17369" priority="2040" operator="lessThan">
      <formula>$C$4</formula>
    </cfRule>
  </conditionalFormatting>
  <conditionalFormatting sqref="BP38">
    <cfRule type="cellIs" dxfId="17368" priority="2041" operator="lessThan">
      <formula>$C$4</formula>
    </cfRule>
  </conditionalFormatting>
  <conditionalFormatting sqref="BP39">
    <cfRule type="cellIs" dxfId="17367" priority="2042" operator="lessThan">
      <formula>$C$4</formula>
    </cfRule>
  </conditionalFormatting>
  <conditionalFormatting sqref="BP40">
    <cfRule type="cellIs" dxfId="17366" priority="2043" operator="lessThan">
      <formula>$C$4</formula>
    </cfRule>
  </conditionalFormatting>
  <conditionalFormatting sqref="BP41">
    <cfRule type="cellIs" dxfId="17365" priority="2044" operator="lessThan">
      <formula>$C$4</formula>
    </cfRule>
  </conditionalFormatting>
  <conditionalFormatting sqref="BP42">
    <cfRule type="cellIs" dxfId="17364" priority="2045" operator="lessThan">
      <formula>$C$4</formula>
    </cfRule>
  </conditionalFormatting>
  <conditionalFormatting sqref="BP43">
    <cfRule type="cellIs" dxfId="17363" priority="2046" operator="lessThan">
      <formula>$C$4</formula>
    </cfRule>
  </conditionalFormatting>
  <conditionalFormatting sqref="BP44">
    <cfRule type="cellIs" dxfId="17362" priority="2047" operator="lessThan">
      <formula>$C$4</formula>
    </cfRule>
  </conditionalFormatting>
  <conditionalFormatting sqref="BP45">
    <cfRule type="cellIs" dxfId="17361" priority="2048" operator="lessThan">
      <formula>$C$4</formula>
    </cfRule>
  </conditionalFormatting>
  <conditionalFormatting sqref="BP46">
    <cfRule type="cellIs" dxfId="17360" priority="2049" operator="lessThan">
      <formula>$C$4</formula>
    </cfRule>
  </conditionalFormatting>
  <conditionalFormatting sqref="BP47">
    <cfRule type="cellIs" dxfId="17359" priority="2050" operator="lessThan">
      <formula>$C$4</formula>
    </cfRule>
  </conditionalFormatting>
  <conditionalFormatting sqref="BP48">
    <cfRule type="cellIs" dxfId="17358" priority="2051" operator="lessThan">
      <formula>$C$4</formula>
    </cfRule>
  </conditionalFormatting>
  <conditionalFormatting sqref="BP49">
    <cfRule type="cellIs" dxfId="17357" priority="2052" operator="lessThan">
      <formula>$C$4</formula>
    </cfRule>
  </conditionalFormatting>
  <conditionalFormatting sqref="BP50">
    <cfRule type="cellIs" dxfId="17356" priority="2053" operator="lessThan">
      <formula>$C$4</formula>
    </cfRule>
  </conditionalFormatting>
  <conditionalFormatting sqref="BP51">
    <cfRule type="cellIs" dxfId="17355" priority="2054" operator="lessThan">
      <formula>$C$4</formula>
    </cfRule>
  </conditionalFormatting>
  <conditionalFormatting sqref="BP52">
    <cfRule type="cellIs" dxfId="17354" priority="2055" operator="lessThan">
      <formula>$C$4</formula>
    </cfRule>
  </conditionalFormatting>
  <conditionalFormatting sqref="BP53">
    <cfRule type="cellIs" dxfId="17353" priority="2056" operator="lessThan">
      <formula>$C$4</formula>
    </cfRule>
  </conditionalFormatting>
  <conditionalFormatting sqref="BP54">
    <cfRule type="cellIs" dxfId="17352" priority="2057" operator="lessThan">
      <formula>$C$4</formula>
    </cfRule>
  </conditionalFormatting>
  <conditionalFormatting sqref="BP55">
    <cfRule type="cellIs" dxfId="17351" priority="2058" operator="lessThan">
      <formula>$C$4</formula>
    </cfRule>
  </conditionalFormatting>
  <conditionalFormatting sqref="BP56">
    <cfRule type="cellIs" dxfId="17350" priority="2059" operator="lessThan">
      <formula>$C$4</formula>
    </cfRule>
  </conditionalFormatting>
  <conditionalFormatting sqref="BP57">
    <cfRule type="cellIs" dxfId="17349" priority="2060" operator="lessThan">
      <formula>$C$4</formula>
    </cfRule>
  </conditionalFormatting>
  <conditionalFormatting sqref="BP58">
    <cfRule type="cellIs" dxfId="17348" priority="2061" operator="lessThan">
      <formula>$C$4</formula>
    </cfRule>
  </conditionalFormatting>
  <conditionalFormatting sqref="BP59">
    <cfRule type="cellIs" dxfId="17347" priority="2062" operator="lessThan">
      <formula>$C$4</formula>
    </cfRule>
  </conditionalFormatting>
  <conditionalFormatting sqref="BP60">
    <cfRule type="cellIs" dxfId="17346" priority="2063" operator="lessThan">
      <formula>$C$4</formula>
    </cfRule>
  </conditionalFormatting>
  <conditionalFormatting sqref="BQ11">
    <cfRule type="cellIs" dxfId="17345" priority="2064" operator="lessThan">
      <formula>$C$4</formula>
    </cfRule>
  </conditionalFormatting>
  <conditionalFormatting sqref="BQ12">
    <cfRule type="cellIs" dxfId="17344" priority="2065" operator="lessThan">
      <formula>$C$4</formula>
    </cfRule>
  </conditionalFormatting>
  <conditionalFormatting sqref="BQ13">
    <cfRule type="cellIs" dxfId="17343" priority="2066" operator="lessThan">
      <formula>$C$4</formula>
    </cfRule>
  </conditionalFormatting>
  <conditionalFormatting sqref="BQ14">
    <cfRule type="cellIs" dxfId="17342" priority="2067" operator="lessThan">
      <formula>$C$4</formula>
    </cfRule>
  </conditionalFormatting>
  <conditionalFormatting sqref="BQ15">
    <cfRule type="cellIs" dxfId="17341" priority="2068" operator="lessThan">
      <formula>$C$4</formula>
    </cfRule>
  </conditionalFormatting>
  <conditionalFormatting sqref="BQ16">
    <cfRule type="cellIs" dxfId="17340" priority="2069" operator="lessThan">
      <formula>$C$4</formula>
    </cfRule>
  </conditionalFormatting>
  <conditionalFormatting sqref="BQ17">
    <cfRule type="cellIs" dxfId="17339" priority="2070" operator="lessThan">
      <formula>$C$4</formula>
    </cfRule>
  </conditionalFormatting>
  <conditionalFormatting sqref="BQ18">
    <cfRule type="cellIs" dxfId="17338" priority="2071" operator="lessThan">
      <formula>$C$4</formula>
    </cfRule>
  </conditionalFormatting>
  <conditionalFormatting sqref="BQ19">
    <cfRule type="cellIs" dxfId="17337" priority="2072" operator="lessThan">
      <formula>$C$4</formula>
    </cfRule>
  </conditionalFormatting>
  <conditionalFormatting sqref="BQ20">
    <cfRule type="cellIs" dxfId="17336" priority="2073" operator="lessThan">
      <formula>$C$4</formula>
    </cfRule>
  </conditionalFormatting>
  <conditionalFormatting sqref="BQ21">
    <cfRule type="cellIs" dxfId="17335" priority="2074" operator="lessThan">
      <formula>$C$4</formula>
    </cfRule>
  </conditionalFormatting>
  <conditionalFormatting sqref="BQ22">
    <cfRule type="cellIs" dxfId="17334" priority="2075" operator="lessThan">
      <formula>$C$4</formula>
    </cfRule>
  </conditionalFormatting>
  <conditionalFormatting sqref="BQ23">
    <cfRule type="cellIs" dxfId="17333" priority="2076" operator="lessThan">
      <formula>$C$4</formula>
    </cfRule>
  </conditionalFormatting>
  <conditionalFormatting sqref="BQ24">
    <cfRule type="cellIs" dxfId="17332" priority="2077" operator="lessThan">
      <formula>$C$4</formula>
    </cfRule>
  </conditionalFormatting>
  <conditionalFormatting sqref="BQ25">
    <cfRule type="cellIs" dxfId="17331" priority="2078" operator="lessThan">
      <formula>$C$4</formula>
    </cfRule>
  </conditionalFormatting>
  <conditionalFormatting sqref="BQ26">
    <cfRule type="cellIs" dxfId="17330" priority="2079" operator="lessThan">
      <formula>$C$4</formula>
    </cfRule>
  </conditionalFormatting>
  <conditionalFormatting sqref="BQ27">
    <cfRule type="cellIs" dxfId="17329" priority="2080" operator="lessThan">
      <formula>$C$4</formula>
    </cfRule>
  </conditionalFormatting>
  <conditionalFormatting sqref="BQ28">
    <cfRule type="cellIs" dxfId="17328" priority="2081" operator="lessThan">
      <formula>$C$4</formula>
    </cfRule>
  </conditionalFormatting>
  <conditionalFormatting sqref="BQ29">
    <cfRule type="cellIs" dxfId="17327" priority="2082" operator="lessThan">
      <formula>$C$4</formula>
    </cfRule>
  </conditionalFormatting>
  <conditionalFormatting sqref="BQ30">
    <cfRule type="cellIs" dxfId="17326" priority="2083" operator="lessThan">
      <formula>$C$4</formula>
    </cfRule>
  </conditionalFormatting>
  <conditionalFormatting sqref="BQ31">
    <cfRule type="cellIs" dxfId="17325" priority="2084" operator="lessThan">
      <formula>$C$4</formula>
    </cfRule>
  </conditionalFormatting>
  <conditionalFormatting sqref="BQ32">
    <cfRule type="cellIs" dxfId="17324" priority="2085" operator="lessThan">
      <formula>$C$4</formula>
    </cfRule>
  </conditionalFormatting>
  <conditionalFormatting sqref="BQ33">
    <cfRule type="cellIs" dxfId="17323" priority="2086" operator="lessThan">
      <formula>$C$4</formula>
    </cfRule>
  </conditionalFormatting>
  <conditionalFormatting sqref="BQ34">
    <cfRule type="cellIs" dxfId="17322" priority="2087" operator="lessThan">
      <formula>$C$4</formula>
    </cfRule>
  </conditionalFormatting>
  <conditionalFormatting sqref="BQ35">
    <cfRule type="cellIs" dxfId="17321" priority="2088" operator="lessThan">
      <formula>$C$4</formula>
    </cfRule>
  </conditionalFormatting>
  <conditionalFormatting sqref="BQ36">
    <cfRule type="cellIs" dxfId="17320" priority="2089" operator="lessThan">
      <formula>$C$4</formula>
    </cfRule>
  </conditionalFormatting>
  <conditionalFormatting sqref="BQ37">
    <cfRule type="cellIs" dxfId="17319" priority="2090" operator="lessThan">
      <formula>$C$4</formula>
    </cfRule>
  </conditionalFormatting>
  <conditionalFormatting sqref="BQ38">
    <cfRule type="cellIs" dxfId="17318" priority="2091" operator="lessThan">
      <formula>$C$4</formula>
    </cfRule>
  </conditionalFormatting>
  <conditionalFormatting sqref="BQ39">
    <cfRule type="cellIs" dxfId="17317" priority="2092" operator="lessThan">
      <formula>$C$4</formula>
    </cfRule>
  </conditionalFormatting>
  <conditionalFormatting sqref="BQ40">
    <cfRule type="cellIs" dxfId="17316" priority="2093" operator="lessThan">
      <formula>$C$4</formula>
    </cfRule>
  </conditionalFormatting>
  <conditionalFormatting sqref="BQ41">
    <cfRule type="cellIs" dxfId="17315" priority="2094" operator="lessThan">
      <formula>$C$4</formula>
    </cfRule>
  </conditionalFormatting>
  <conditionalFormatting sqref="BQ42">
    <cfRule type="cellIs" dxfId="17314" priority="2095" operator="lessThan">
      <formula>$C$4</formula>
    </cfRule>
  </conditionalFormatting>
  <conditionalFormatting sqref="BQ43">
    <cfRule type="cellIs" dxfId="17313" priority="2096" operator="lessThan">
      <formula>$C$4</formula>
    </cfRule>
  </conditionalFormatting>
  <conditionalFormatting sqref="BQ44">
    <cfRule type="cellIs" dxfId="17312" priority="2097" operator="lessThan">
      <formula>$C$4</formula>
    </cfRule>
  </conditionalFormatting>
  <conditionalFormatting sqref="BQ45">
    <cfRule type="cellIs" dxfId="17311" priority="2098" operator="lessThan">
      <formula>$C$4</formula>
    </cfRule>
  </conditionalFormatting>
  <conditionalFormatting sqref="BQ46">
    <cfRule type="cellIs" dxfId="17310" priority="2099" operator="lessThan">
      <formula>$C$4</formula>
    </cfRule>
  </conditionalFormatting>
  <conditionalFormatting sqref="BQ47">
    <cfRule type="cellIs" dxfId="17309" priority="2100" operator="lessThan">
      <formula>$C$4</formula>
    </cfRule>
  </conditionalFormatting>
  <conditionalFormatting sqref="BQ48">
    <cfRule type="cellIs" dxfId="17308" priority="2101" operator="lessThan">
      <formula>$C$4</formula>
    </cfRule>
  </conditionalFormatting>
  <conditionalFormatting sqref="BQ49">
    <cfRule type="cellIs" dxfId="17307" priority="2102" operator="lessThan">
      <formula>$C$4</formula>
    </cfRule>
  </conditionalFormatting>
  <conditionalFormatting sqref="BQ50">
    <cfRule type="cellIs" dxfId="17306" priority="2103" operator="lessThan">
      <formula>$C$4</formula>
    </cfRule>
  </conditionalFormatting>
  <conditionalFormatting sqref="BQ51">
    <cfRule type="cellIs" dxfId="17305" priority="2104" operator="lessThan">
      <formula>$C$4</formula>
    </cfRule>
  </conditionalFormatting>
  <conditionalFormatting sqref="BQ52">
    <cfRule type="cellIs" dxfId="17304" priority="2105" operator="lessThan">
      <formula>$C$4</formula>
    </cfRule>
  </conditionalFormatting>
  <conditionalFormatting sqref="BQ53">
    <cfRule type="cellIs" dxfId="17303" priority="2106" operator="lessThan">
      <formula>$C$4</formula>
    </cfRule>
  </conditionalFormatting>
  <conditionalFormatting sqref="BQ54">
    <cfRule type="cellIs" dxfId="17302" priority="2107" operator="lessThan">
      <formula>$C$4</formula>
    </cfRule>
  </conditionalFormatting>
  <conditionalFormatting sqref="BQ55">
    <cfRule type="cellIs" dxfId="17301" priority="2108" operator="lessThan">
      <formula>$C$4</formula>
    </cfRule>
  </conditionalFormatting>
  <conditionalFormatting sqref="BQ56">
    <cfRule type="cellIs" dxfId="17300" priority="2109" operator="lessThan">
      <formula>$C$4</formula>
    </cfRule>
  </conditionalFormatting>
  <conditionalFormatting sqref="BQ57">
    <cfRule type="cellIs" dxfId="17299" priority="2110" operator="lessThan">
      <formula>$C$4</formula>
    </cfRule>
  </conditionalFormatting>
  <conditionalFormatting sqref="BQ58">
    <cfRule type="cellIs" dxfId="17298" priority="2111" operator="lessThan">
      <formula>$C$4</formula>
    </cfRule>
  </conditionalFormatting>
  <conditionalFormatting sqref="BQ59">
    <cfRule type="cellIs" dxfId="17297" priority="2112" operator="lessThan">
      <formula>$C$4</formula>
    </cfRule>
  </conditionalFormatting>
  <conditionalFormatting sqref="BQ60">
    <cfRule type="cellIs" dxfId="17296" priority="2113" operator="lessThan">
      <formula>$C$4</formula>
    </cfRule>
  </conditionalFormatting>
  <conditionalFormatting sqref="BR47">
    <cfRule type="cellIs" dxfId="17295" priority="2150" operator="lessThan">
      <formula>$C$4</formula>
    </cfRule>
  </conditionalFormatting>
  <conditionalFormatting sqref="BR48">
    <cfRule type="cellIs" dxfId="17294" priority="2151" operator="lessThan">
      <formula>$C$4</formula>
    </cfRule>
  </conditionalFormatting>
  <conditionalFormatting sqref="BR49">
    <cfRule type="cellIs" dxfId="17293" priority="2152" operator="lessThan">
      <formula>$C$4</formula>
    </cfRule>
  </conditionalFormatting>
  <conditionalFormatting sqref="BR50">
    <cfRule type="cellIs" dxfId="17292" priority="2153" operator="lessThan">
      <formula>$C$4</formula>
    </cfRule>
  </conditionalFormatting>
  <conditionalFormatting sqref="BR51">
    <cfRule type="cellIs" dxfId="17291" priority="2154" operator="lessThan">
      <formula>$C$4</formula>
    </cfRule>
  </conditionalFormatting>
  <conditionalFormatting sqref="BR52">
    <cfRule type="cellIs" dxfId="17290" priority="2155" operator="lessThan">
      <formula>$C$4</formula>
    </cfRule>
  </conditionalFormatting>
  <conditionalFormatting sqref="BR53">
    <cfRule type="cellIs" dxfId="17289" priority="2156" operator="lessThan">
      <formula>$C$4</formula>
    </cfRule>
  </conditionalFormatting>
  <conditionalFormatting sqref="BR54">
    <cfRule type="cellIs" dxfId="17288" priority="2157" operator="lessThan">
      <formula>$C$4</formula>
    </cfRule>
  </conditionalFormatting>
  <conditionalFormatting sqref="BR55">
    <cfRule type="cellIs" dxfId="17287" priority="2158" operator="lessThan">
      <formula>$C$4</formula>
    </cfRule>
  </conditionalFormatting>
  <conditionalFormatting sqref="BR56">
    <cfRule type="cellIs" dxfId="17286" priority="2159" operator="lessThan">
      <formula>$C$4</formula>
    </cfRule>
  </conditionalFormatting>
  <conditionalFormatting sqref="BR57">
    <cfRule type="cellIs" dxfId="17285" priority="2160" operator="lessThan">
      <formula>$C$4</formula>
    </cfRule>
  </conditionalFormatting>
  <conditionalFormatting sqref="BR58">
    <cfRule type="cellIs" dxfId="17284" priority="2161" operator="lessThan">
      <formula>$C$4</formula>
    </cfRule>
  </conditionalFormatting>
  <conditionalFormatting sqref="BR59">
    <cfRule type="cellIs" dxfId="17283" priority="2162" operator="lessThan">
      <formula>$C$4</formula>
    </cfRule>
  </conditionalFormatting>
  <conditionalFormatting sqref="BR60">
    <cfRule type="cellIs" dxfId="17282" priority="2163" operator="lessThan">
      <formula>$C$4</formula>
    </cfRule>
  </conditionalFormatting>
  <conditionalFormatting sqref="BS11">
    <cfRule type="cellIs" dxfId="17281" priority="2164" operator="lessThan">
      <formula>$C$4</formula>
    </cfRule>
  </conditionalFormatting>
  <conditionalFormatting sqref="BS12">
    <cfRule type="cellIs" dxfId="17280" priority="2165" operator="lessThan">
      <formula>$C$4</formula>
    </cfRule>
  </conditionalFormatting>
  <conditionalFormatting sqref="BS13">
    <cfRule type="cellIs" dxfId="17279" priority="2166" operator="lessThan">
      <formula>$C$4</formula>
    </cfRule>
  </conditionalFormatting>
  <conditionalFormatting sqref="BS14">
    <cfRule type="cellIs" dxfId="17278" priority="2167" operator="lessThan">
      <formula>$C$4</formula>
    </cfRule>
  </conditionalFormatting>
  <conditionalFormatting sqref="BS15">
    <cfRule type="cellIs" dxfId="17277" priority="2168" operator="lessThan">
      <formula>$C$4</formula>
    </cfRule>
  </conditionalFormatting>
  <conditionalFormatting sqref="BS16">
    <cfRule type="cellIs" dxfId="17276" priority="2169" operator="lessThan">
      <formula>$C$4</formula>
    </cfRule>
  </conditionalFormatting>
  <conditionalFormatting sqref="BS17">
    <cfRule type="cellIs" dxfId="17275" priority="2170" operator="lessThan">
      <formula>$C$4</formula>
    </cfRule>
  </conditionalFormatting>
  <conditionalFormatting sqref="BS18">
    <cfRule type="cellIs" dxfId="17274" priority="2171" operator="lessThan">
      <formula>$C$4</formula>
    </cfRule>
  </conditionalFormatting>
  <conditionalFormatting sqref="BS19">
    <cfRule type="cellIs" dxfId="17273" priority="2172" operator="lessThan">
      <formula>$C$4</formula>
    </cfRule>
  </conditionalFormatting>
  <conditionalFormatting sqref="BS20">
    <cfRule type="cellIs" dxfId="17272" priority="2173" operator="lessThan">
      <formula>$C$4</formula>
    </cfRule>
  </conditionalFormatting>
  <conditionalFormatting sqref="BS21">
    <cfRule type="cellIs" dxfId="17271" priority="2174" operator="lessThan">
      <formula>$C$4</formula>
    </cfRule>
  </conditionalFormatting>
  <conditionalFormatting sqref="BS22">
    <cfRule type="cellIs" dxfId="17270" priority="2175" operator="lessThan">
      <formula>$C$4</formula>
    </cfRule>
  </conditionalFormatting>
  <conditionalFormatting sqref="BS23">
    <cfRule type="cellIs" dxfId="17269" priority="2176" operator="lessThan">
      <formula>$C$4</formula>
    </cfRule>
  </conditionalFormatting>
  <conditionalFormatting sqref="BS24">
    <cfRule type="cellIs" dxfId="17268" priority="2177" operator="lessThan">
      <formula>$C$4</formula>
    </cfRule>
  </conditionalFormatting>
  <conditionalFormatting sqref="BS25">
    <cfRule type="cellIs" dxfId="17267" priority="2178" operator="lessThan">
      <formula>$C$4</formula>
    </cfRule>
  </conditionalFormatting>
  <conditionalFormatting sqref="BS26">
    <cfRule type="cellIs" dxfId="17266" priority="2179" operator="lessThan">
      <formula>$C$4</formula>
    </cfRule>
  </conditionalFormatting>
  <conditionalFormatting sqref="BS27">
    <cfRule type="cellIs" dxfId="17265" priority="2180" operator="lessThan">
      <formula>$C$4</formula>
    </cfRule>
  </conditionalFormatting>
  <conditionalFormatting sqref="BS28">
    <cfRule type="cellIs" dxfId="17264" priority="2181" operator="lessThan">
      <formula>$C$4</formula>
    </cfRule>
  </conditionalFormatting>
  <conditionalFormatting sqref="BS29">
    <cfRule type="cellIs" dxfId="17263" priority="2182" operator="lessThan">
      <formula>$C$4</formula>
    </cfRule>
  </conditionalFormatting>
  <conditionalFormatting sqref="BS30">
    <cfRule type="cellIs" dxfId="17262" priority="2183" operator="lessThan">
      <formula>$C$4</formula>
    </cfRule>
  </conditionalFormatting>
  <conditionalFormatting sqref="BS31">
    <cfRule type="cellIs" dxfId="17261" priority="2184" operator="lessThan">
      <formula>$C$4</formula>
    </cfRule>
  </conditionalFormatting>
  <conditionalFormatting sqref="BS32">
    <cfRule type="cellIs" dxfId="17260" priority="2185" operator="lessThan">
      <formula>$C$4</formula>
    </cfRule>
  </conditionalFormatting>
  <conditionalFormatting sqref="BS33">
    <cfRule type="cellIs" dxfId="17259" priority="2186" operator="lessThan">
      <formula>$C$4</formula>
    </cfRule>
  </conditionalFormatting>
  <conditionalFormatting sqref="BS34">
    <cfRule type="cellIs" dxfId="17258" priority="2187" operator="lessThan">
      <formula>$C$4</formula>
    </cfRule>
  </conditionalFormatting>
  <conditionalFormatting sqref="BS35">
    <cfRule type="cellIs" dxfId="17257" priority="2188" operator="lessThan">
      <formula>$C$4</formula>
    </cfRule>
  </conditionalFormatting>
  <conditionalFormatting sqref="BS36">
    <cfRule type="cellIs" dxfId="17256" priority="2189" operator="lessThan">
      <formula>$C$4</formula>
    </cfRule>
  </conditionalFormatting>
  <conditionalFormatting sqref="BS37">
    <cfRule type="cellIs" dxfId="17255" priority="2190" operator="lessThan">
      <formula>$C$4</formula>
    </cfRule>
  </conditionalFormatting>
  <conditionalFormatting sqref="BS38">
    <cfRule type="cellIs" dxfId="17254" priority="2191" operator="lessThan">
      <formula>$C$4</formula>
    </cfRule>
  </conditionalFormatting>
  <conditionalFormatting sqref="BS39">
    <cfRule type="cellIs" dxfId="17253" priority="2192" operator="lessThan">
      <formula>$C$4</formula>
    </cfRule>
  </conditionalFormatting>
  <conditionalFormatting sqref="BS40">
    <cfRule type="cellIs" dxfId="17252" priority="2193" operator="lessThan">
      <formula>$C$4</formula>
    </cfRule>
  </conditionalFormatting>
  <conditionalFormatting sqref="BS41">
    <cfRule type="cellIs" dxfId="17251" priority="2194" operator="lessThan">
      <formula>$C$4</formula>
    </cfRule>
  </conditionalFormatting>
  <conditionalFormatting sqref="BS42">
    <cfRule type="cellIs" dxfId="17250" priority="2195" operator="lessThan">
      <formula>$C$4</formula>
    </cfRule>
  </conditionalFormatting>
  <conditionalFormatting sqref="BS43">
    <cfRule type="cellIs" dxfId="17249" priority="2196" operator="lessThan">
      <formula>$C$4</formula>
    </cfRule>
  </conditionalFormatting>
  <conditionalFormatting sqref="BS44">
    <cfRule type="cellIs" dxfId="17248" priority="2197" operator="lessThan">
      <formula>$C$4</formula>
    </cfRule>
  </conditionalFormatting>
  <conditionalFormatting sqref="BS45">
    <cfRule type="cellIs" dxfId="17247" priority="2198" operator="lessThan">
      <formula>$C$4</formula>
    </cfRule>
  </conditionalFormatting>
  <conditionalFormatting sqref="BS46">
    <cfRule type="cellIs" dxfId="17246" priority="2199" operator="lessThan">
      <formula>$C$4</formula>
    </cfRule>
  </conditionalFormatting>
  <conditionalFormatting sqref="BS47">
    <cfRule type="cellIs" dxfId="17245" priority="2200" operator="lessThan">
      <formula>$C$4</formula>
    </cfRule>
  </conditionalFormatting>
  <conditionalFormatting sqref="BS48">
    <cfRule type="cellIs" dxfId="17244" priority="2201" operator="lessThan">
      <formula>$C$4</formula>
    </cfRule>
  </conditionalFormatting>
  <conditionalFormatting sqref="BS49">
    <cfRule type="cellIs" dxfId="17243" priority="2202" operator="lessThan">
      <formula>$C$4</formula>
    </cfRule>
  </conditionalFormatting>
  <conditionalFormatting sqref="BS50">
    <cfRule type="cellIs" dxfId="17242" priority="2203" operator="lessThan">
      <formula>$C$4</formula>
    </cfRule>
  </conditionalFormatting>
  <conditionalFormatting sqref="BS51">
    <cfRule type="cellIs" dxfId="17241" priority="2204" operator="lessThan">
      <formula>$C$4</formula>
    </cfRule>
  </conditionalFormatting>
  <conditionalFormatting sqref="BS52">
    <cfRule type="cellIs" dxfId="17240" priority="2205" operator="lessThan">
      <formula>$C$4</formula>
    </cfRule>
  </conditionalFormatting>
  <conditionalFormatting sqref="BS53">
    <cfRule type="cellIs" dxfId="17239" priority="2206" operator="lessThan">
      <formula>$C$4</formula>
    </cfRule>
  </conditionalFormatting>
  <conditionalFormatting sqref="BS54">
    <cfRule type="cellIs" dxfId="17238" priority="2207" operator="lessThan">
      <formula>$C$4</formula>
    </cfRule>
  </conditionalFormatting>
  <conditionalFormatting sqref="BS55">
    <cfRule type="cellIs" dxfId="17237" priority="2208" operator="lessThan">
      <formula>$C$4</formula>
    </cfRule>
  </conditionalFormatting>
  <conditionalFormatting sqref="BS56">
    <cfRule type="cellIs" dxfId="17236" priority="2209" operator="lessThan">
      <formula>$C$4</formula>
    </cfRule>
  </conditionalFormatting>
  <conditionalFormatting sqref="BS57">
    <cfRule type="cellIs" dxfId="17235" priority="2210" operator="lessThan">
      <formula>$C$4</formula>
    </cfRule>
  </conditionalFormatting>
  <conditionalFormatting sqref="BS58">
    <cfRule type="cellIs" dxfId="17234" priority="2211" operator="lessThan">
      <formula>$C$4</formula>
    </cfRule>
  </conditionalFormatting>
  <conditionalFormatting sqref="BS59">
    <cfRule type="cellIs" dxfId="17233" priority="2212" operator="lessThan">
      <formula>$C$4</formula>
    </cfRule>
  </conditionalFormatting>
  <conditionalFormatting sqref="BS60">
    <cfRule type="cellIs" dxfId="17232" priority="2213" operator="lessThan">
      <formula>$C$4</formula>
    </cfRule>
  </conditionalFormatting>
  <conditionalFormatting sqref="BT11">
    <cfRule type="cellIs" dxfId="17231" priority="2214" operator="lessThan">
      <formula>$C$4</formula>
    </cfRule>
  </conditionalFormatting>
  <conditionalFormatting sqref="BT12">
    <cfRule type="cellIs" dxfId="17230" priority="2215" operator="lessThan">
      <formula>$C$4</formula>
    </cfRule>
  </conditionalFormatting>
  <conditionalFormatting sqref="BT13">
    <cfRule type="cellIs" dxfId="17229" priority="2216" operator="lessThan">
      <formula>$C$4</formula>
    </cfRule>
  </conditionalFormatting>
  <conditionalFormatting sqref="BT14">
    <cfRule type="cellIs" dxfId="17228" priority="2217" operator="lessThan">
      <formula>$C$4</formula>
    </cfRule>
  </conditionalFormatting>
  <conditionalFormatting sqref="BT15">
    <cfRule type="cellIs" dxfId="17227" priority="2218" operator="lessThan">
      <formula>$C$4</formula>
    </cfRule>
  </conditionalFormatting>
  <conditionalFormatting sqref="BT16">
    <cfRule type="cellIs" dxfId="17226" priority="2219" operator="lessThan">
      <formula>$C$4</formula>
    </cfRule>
  </conditionalFormatting>
  <conditionalFormatting sqref="BT17">
    <cfRule type="cellIs" dxfId="17225" priority="2220" operator="lessThan">
      <formula>$C$4</formula>
    </cfRule>
  </conditionalFormatting>
  <conditionalFormatting sqref="BT18">
    <cfRule type="cellIs" dxfId="17224" priority="2221" operator="lessThan">
      <formula>$C$4</formula>
    </cfRule>
  </conditionalFormatting>
  <conditionalFormatting sqref="BT19">
    <cfRule type="cellIs" dxfId="17223" priority="2222" operator="lessThan">
      <formula>$C$4</formula>
    </cfRule>
  </conditionalFormatting>
  <conditionalFormatting sqref="BT20">
    <cfRule type="cellIs" dxfId="17222" priority="2223" operator="lessThan">
      <formula>$C$4</formula>
    </cfRule>
  </conditionalFormatting>
  <conditionalFormatting sqref="BT21">
    <cfRule type="cellIs" dxfId="17221" priority="2224" operator="lessThan">
      <formula>$C$4</formula>
    </cfRule>
  </conditionalFormatting>
  <conditionalFormatting sqref="BT22">
    <cfRule type="cellIs" dxfId="17220" priority="2225" operator="lessThan">
      <formula>$C$4</formula>
    </cfRule>
  </conditionalFormatting>
  <conditionalFormatting sqref="BT23">
    <cfRule type="cellIs" dxfId="17219" priority="2226" operator="lessThan">
      <formula>$C$4</formula>
    </cfRule>
  </conditionalFormatting>
  <conditionalFormatting sqref="BT24">
    <cfRule type="cellIs" dxfId="17218" priority="2227" operator="lessThan">
      <formula>$C$4</formula>
    </cfRule>
  </conditionalFormatting>
  <conditionalFormatting sqref="BT25">
    <cfRule type="cellIs" dxfId="17217" priority="2228" operator="lessThan">
      <formula>$C$4</formula>
    </cfRule>
  </conditionalFormatting>
  <conditionalFormatting sqref="BT26">
    <cfRule type="cellIs" dxfId="17216" priority="2229" operator="lessThan">
      <formula>$C$4</formula>
    </cfRule>
  </conditionalFormatting>
  <conditionalFormatting sqref="BT27">
    <cfRule type="cellIs" dxfId="17215" priority="2230" operator="lessThan">
      <formula>$C$4</formula>
    </cfRule>
  </conditionalFormatting>
  <conditionalFormatting sqref="BT28">
    <cfRule type="cellIs" dxfId="17214" priority="2231" operator="lessThan">
      <formula>$C$4</formula>
    </cfRule>
  </conditionalFormatting>
  <conditionalFormatting sqref="BT29">
    <cfRule type="cellIs" dxfId="17213" priority="2232" operator="lessThan">
      <formula>$C$4</formula>
    </cfRule>
  </conditionalFormatting>
  <conditionalFormatting sqref="BT30">
    <cfRule type="cellIs" dxfId="17212" priority="2233" operator="lessThan">
      <formula>$C$4</formula>
    </cfRule>
  </conditionalFormatting>
  <conditionalFormatting sqref="BT31">
    <cfRule type="cellIs" dxfId="17211" priority="2234" operator="lessThan">
      <formula>$C$4</formula>
    </cfRule>
  </conditionalFormatting>
  <conditionalFormatting sqref="BT32">
    <cfRule type="cellIs" dxfId="17210" priority="2235" operator="lessThan">
      <formula>$C$4</formula>
    </cfRule>
  </conditionalFormatting>
  <conditionalFormatting sqref="BT33">
    <cfRule type="cellIs" dxfId="17209" priority="2236" operator="lessThan">
      <formula>$C$4</formula>
    </cfRule>
  </conditionalFormatting>
  <conditionalFormatting sqref="BT34">
    <cfRule type="cellIs" dxfId="17208" priority="2237" operator="lessThan">
      <formula>$C$4</formula>
    </cfRule>
  </conditionalFormatting>
  <conditionalFormatting sqref="BT35">
    <cfRule type="cellIs" dxfId="17207" priority="2238" operator="lessThan">
      <formula>$C$4</formula>
    </cfRule>
  </conditionalFormatting>
  <conditionalFormatting sqref="BT36">
    <cfRule type="cellIs" dxfId="17206" priority="2239" operator="lessThan">
      <formula>$C$4</formula>
    </cfRule>
  </conditionalFormatting>
  <conditionalFormatting sqref="BT37">
    <cfRule type="cellIs" dxfId="17205" priority="2240" operator="lessThan">
      <formula>$C$4</formula>
    </cfRule>
  </conditionalFormatting>
  <conditionalFormatting sqref="BT38">
    <cfRule type="cellIs" dxfId="17204" priority="2241" operator="lessThan">
      <formula>$C$4</formula>
    </cfRule>
  </conditionalFormatting>
  <conditionalFormatting sqref="BT39">
    <cfRule type="cellIs" dxfId="17203" priority="2242" operator="lessThan">
      <formula>$C$4</formula>
    </cfRule>
  </conditionalFormatting>
  <conditionalFormatting sqref="BT40">
    <cfRule type="cellIs" dxfId="17202" priority="2243" operator="lessThan">
      <formula>$C$4</formula>
    </cfRule>
  </conditionalFormatting>
  <conditionalFormatting sqref="BT41">
    <cfRule type="cellIs" dxfId="17201" priority="2244" operator="lessThan">
      <formula>$C$4</formula>
    </cfRule>
  </conditionalFormatting>
  <conditionalFormatting sqref="BT42">
    <cfRule type="cellIs" dxfId="17200" priority="2245" operator="lessThan">
      <formula>$C$4</formula>
    </cfRule>
  </conditionalFormatting>
  <conditionalFormatting sqref="BT43">
    <cfRule type="cellIs" dxfId="17199" priority="2246" operator="lessThan">
      <formula>$C$4</formula>
    </cfRule>
  </conditionalFormatting>
  <conditionalFormatting sqref="BT44">
    <cfRule type="cellIs" dxfId="17198" priority="2247" operator="lessThan">
      <formula>$C$4</formula>
    </cfRule>
  </conditionalFormatting>
  <conditionalFormatting sqref="BT45">
    <cfRule type="cellIs" dxfId="17197" priority="2248" operator="lessThan">
      <formula>$C$4</formula>
    </cfRule>
  </conditionalFormatting>
  <conditionalFormatting sqref="BT46">
    <cfRule type="cellIs" dxfId="17196" priority="2249" operator="lessThan">
      <formula>$C$4</formula>
    </cfRule>
  </conditionalFormatting>
  <conditionalFormatting sqref="BT47">
    <cfRule type="cellIs" dxfId="17195" priority="2250" operator="lessThan">
      <formula>$C$4</formula>
    </cfRule>
  </conditionalFormatting>
  <conditionalFormatting sqref="BT48">
    <cfRule type="cellIs" dxfId="17194" priority="2251" operator="lessThan">
      <formula>$C$4</formula>
    </cfRule>
  </conditionalFormatting>
  <conditionalFormatting sqref="BT49">
    <cfRule type="cellIs" dxfId="17193" priority="2252" operator="lessThan">
      <formula>$C$4</formula>
    </cfRule>
  </conditionalFormatting>
  <conditionalFormatting sqref="BT50">
    <cfRule type="cellIs" dxfId="17192" priority="2253" operator="lessThan">
      <formula>$C$4</formula>
    </cfRule>
  </conditionalFormatting>
  <conditionalFormatting sqref="BT51">
    <cfRule type="cellIs" dxfId="17191" priority="2254" operator="lessThan">
      <formula>$C$4</formula>
    </cfRule>
  </conditionalFormatting>
  <conditionalFormatting sqref="BT52">
    <cfRule type="cellIs" dxfId="17190" priority="2255" operator="lessThan">
      <formula>$C$4</formula>
    </cfRule>
  </conditionalFormatting>
  <conditionalFormatting sqref="BT53">
    <cfRule type="cellIs" dxfId="17189" priority="2256" operator="lessThan">
      <formula>$C$4</formula>
    </cfRule>
  </conditionalFormatting>
  <conditionalFormatting sqref="BT54">
    <cfRule type="cellIs" dxfId="17188" priority="2257" operator="lessThan">
      <formula>$C$4</formula>
    </cfRule>
  </conditionalFormatting>
  <conditionalFormatting sqref="BT55">
    <cfRule type="cellIs" dxfId="17187" priority="2258" operator="lessThan">
      <formula>$C$4</formula>
    </cfRule>
  </conditionalFormatting>
  <conditionalFormatting sqref="BT56">
    <cfRule type="cellIs" dxfId="17186" priority="2259" operator="lessThan">
      <formula>$C$4</formula>
    </cfRule>
  </conditionalFormatting>
  <conditionalFormatting sqref="BT57">
    <cfRule type="cellIs" dxfId="17185" priority="2260" operator="lessThan">
      <formula>$C$4</formula>
    </cfRule>
  </conditionalFormatting>
  <conditionalFormatting sqref="BT58">
    <cfRule type="cellIs" dxfId="17184" priority="2261" operator="lessThan">
      <formula>$C$4</formula>
    </cfRule>
  </conditionalFormatting>
  <conditionalFormatting sqref="BT59">
    <cfRule type="cellIs" dxfId="17183" priority="2262" operator="lessThan">
      <formula>$C$4</formula>
    </cfRule>
  </conditionalFormatting>
  <conditionalFormatting sqref="BT60">
    <cfRule type="cellIs" dxfId="17182" priority="2263" operator="lessThan">
      <formula>$C$4</formula>
    </cfRule>
  </conditionalFormatting>
  <conditionalFormatting sqref="BU11">
    <cfRule type="cellIs" dxfId="17181" priority="2264" operator="lessThan">
      <formula>$C$4</formula>
    </cfRule>
  </conditionalFormatting>
  <conditionalFormatting sqref="BU12">
    <cfRule type="cellIs" dxfId="17180" priority="2265" operator="lessThan">
      <formula>$C$4</formula>
    </cfRule>
  </conditionalFormatting>
  <conditionalFormatting sqref="BU13">
    <cfRule type="cellIs" dxfId="17179" priority="2266" operator="lessThan">
      <formula>$C$4</formula>
    </cfRule>
  </conditionalFormatting>
  <conditionalFormatting sqref="BU14">
    <cfRule type="cellIs" dxfId="17178" priority="2267" operator="lessThan">
      <formula>$C$4</formula>
    </cfRule>
  </conditionalFormatting>
  <conditionalFormatting sqref="BU15">
    <cfRule type="cellIs" dxfId="17177" priority="2268" operator="lessThan">
      <formula>$C$4</formula>
    </cfRule>
  </conditionalFormatting>
  <conditionalFormatting sqref="BU16">
    <cfRule type="cellIs" dxfId="17176" priority="2269" operator="lessThan">
      <formula>$C$4</formula>
    </cfRule>
  </conditionalFormatting>
  <conditionalFormatting sqref="BU17">
    <cfRule type="cellIs" dxfId="17175" priority="2270" operator="lessThan">
      <formula>$C$4</formula>
    </cfRule>
  </conditionalFormatting>
  <conditionalFormatting sqref="BU18">
    <cfRule type="cellIs" dxfId="17174" priority="2271" operator="lessThan">
      <formula>$C$4</formula>
    </cfRule>
  </conditionalFormatting>
  <conditionalFormatting sqref="BU19">
    <cfRule type="cellIs" dxfId="17173" priority="2272" operator="lessThan">
      <formula>$C$4</formula>
    </cfRule>
  </conditionalFormatting>
  <conditionalFormatting sqref="BU20">
    <cfRule type="cellIs" dxfId="17172" priority="2273" operator="lessThan">
      <formula>$C$4</formula>
    </cfRule>
  </conditionalFormatting>
  <conditionalFormatting sqref="BU21">
    <cfRule type="cellIs" dxfId="17171" priority="2274" operator="lessThan">
      <formula>$C$4</formula>
    </cfRule>
  </conditionalFormatting>
  <conditionalFormatting sqref="BU22">
    <cfRule type="cellIs" dxfId="17170" priority="2275" operator="lessThan">
      <formula>$C$4</formula>
    </cfRule>
  </conditionalFormatting>
  <conditionalFormatting sqref="BU23">
    <cfRule type="cellIs" dxfId="17169" priority="2276" operator="lessThan">
      <formula>$C$4</formula>
    </cfRule>
  </conditionalFormatting>
  <conditionalFormatting sqref="BU24">
    <cfRule type="cellIs" dxfId="17168" priority="2277" operator="lessThan">
      <formula>$C$4</formula>
    </cfRule>
  </conditionalFormatting>
  <conditionalFormatting sqref="BU25">
    <cfRule type="cellIs" dxfId="17167" priority="2278" operator="lessThan">
      <formula>$C$4</formula>
    </cfRule>
  </conditionalFormatting>
  <conditionalFormatting sqref="BU26">
    <cfRule type="cellIs" dxfId="17166" priority="2279" operator="lessThan">
      <formula>$C$4</formula>
    </cfRule>
  </conditionalFormatting>
  <conditionalFormatting sqref="BU27">
    <cfRule type="cellIs" dxfId="17165" priority="2280" operator="lessThan">
      <formula>$C$4</formula>
    </cfRule>
  </conditionalFormatting>
  <conditionalFormatting sqref="BU28">
    <cfRule type="cellIs" dxfId="17164" priority="2281" operator="lessThan">
      <formula>$C$4</formula>
    </cfRule>
  </conditionalFormatting>
  <conditionalFormatting sqref="BU29">
    <cfRule type="cellIs" dxfId="17163" priority="2282" operator="lessThan">
      <formula>$C$4</formula>
    </cfRule>
  </conditionalFormatting>
  <conditionalFormatting sqref="BU30">
    <cfRule type="cellIs" dxfId="17162" priority="2283" operator="lessThan">
      <formula>$C$4</formula>
    </cfRule>
  </conditionalFormatting>
  <conditionalFormatting sqref="BU31">
    <cfRule type="cellIs" dxfId="17161" priority="2284" operator="lessThan">
      <formula>$C$4</formula>
    </cfRule>
  </conditionalFormatting>
  <conditionalFormatting sqref="BU32">
    <cfRule type="cellIs" dxfId="17160" priority="2285" operator="lessThan">
      <formula>$C$4</formula>
    </cfRule>
  </conditionalFormatting>
  <conditionalFormatting sqref="BU33">
    <cfRule type="cellIs" dxfId="17159" priority="2286" operator="lessThan">
      <formula>$C$4</formula>
    </cfRule>
  </conditionalFormatting>
  <conditionalFormatting sqref="BU34">
    <cfRule type="cellIs" dxfId="17158" priority="2287" operator="lessThan">
      <formula>$C$4</formula>
    </cfRule>
  </conditionalFormatting>
  <conditionalFormatting sqref="BU35">
    <cfRule type="cellIs" dxfId="17157" priority="2288" operator="lessThan">
      <formula>$C$4</formula>
    </cfRule>
  </conditionalFormatting>
  <conditionalFormatting sqref="BU36">
    <cfRule type="cellIs" dxfId="17156" priority="2289" operator="lessThan">
      <formula>$C$4</formula>
    </cfRule>
  </conditionalFormatting>
  <conditionalFormatting sqref="BU37">
    <cfRule type="cellIs" dxfId="17155" priority="2290" operator="lessThan">
      <formula>$C$4</formula>
    </cfRule>
  </conditionalFormatting>
  <conditionalFormatting sqref="BU38">
    <cfRule type="cellIs" dxfId="17154" priority="2291" operator="lessThan">
      <formula>$C$4</formula>
    </cfRule>
  </conditionalFormatting>
  <conditionalFormatting sqref="BU39">
    <cfRule type="cellIs" dxfId="17153" priority="2292" operator="lessThan">
      <formula>$C$4</formula>
    </cfRule>
  </conditionalFormatting>
  <conditionalFormatting sqref="BU40">
    <cfRule type="cellIs" dxfId="17152" priority="2293" operator="lessThan">
      <formula>$C$4</formula>
    </cfRule>
  </conditionalFormatting>
  <conditionalFormatting sqref="BU41">
    <cfRule type="cellIs" dxfId="17151" priority="2294" operator="lessThan">
      <formula>$C$4</formula>
    </cfRule>
  </conditionalFormatting>
  <conditionalFormatting sqref="BU42">
    <cfRule type="cellIs" dxfId="17150" priority="2295" operator="lessThan">
      <formula>$C$4</formula>
    </cfRule>
  </conditionalFormatting>
  <conditionalFormatting sqref="BU43">
    <cfRule type="cellIs" dxfId="17149" priority="2296" operator="lessThan">
      <formula>$C$4</formula>
    </cfRule>
  </conditionalFormatting>
  <conditionalFormatting sqref="BU44">
    <cfRule type="cellIs" dxfId="17148" priority="2297" operator="lessThan">
      <formula>$C$4</formula>
    </cfRule>
  </conditionalFormatting>
  <conditionalFormatting sqref="BU45">
    <cfRule type="cellIs" dxfId="17147" priority="2298" operator="lessThan">
      <formula>$C$4</formula>
    </cfRule>
  </conditionalFormatting>
  <conditionalFormatting sqref="BU46">
    <cfRule type="cellIs" dxfId="17146" priority="2299" operator="lessThan">
      <formula>$C$4</formula>
    </cfRule>
  </conditionalFormatting>
  <conditionalFormatting sqref="BU47">
    <cfRule type="cellIs" dxfId="17145" priority="2300" operator="lessThan">
      <formula>$C$4</formula>
    </cfRule>
  </conditionalFormatting>
  <conditionalFormatting sqref="BU48">
    <cfRule type="cellIs" dxfId="17144" priority="2301" operator="lessThan">
      <formula>$C$4</formula>
    </cfRule>
  </conditionalFormatting>
  <conditionalFormatting sqref="BU49">
    <cfRule type="cellIs" dxfId="17143" priority="2302" operator="lessThan">
      <formula>$C$4</formula>
    </cfRule>
  </conditionalFormatting>
  <conditionalFormatting sqref="BU50">
    <cfRule type="cellIs" dxfId="17142" priority="2303" operator="lessThan">
      <formula>$C$4</formula>
    </cfRule>
  </conditionalFormatting>
  <conditionalFormatting sqref="BU51">
    <cfRule type="cellIs" dxfId="17141" priority="2304" operator="lessThan">
      <formula>$C$4</formula>
    </cfRule>
  </conditionalFormatting>
  <conditionalFormatting sqref="BU52">
    <cfRule type="cellIs" dxfId="17140" priority="2305" operator="lessThan">
      <formula>$C$4</formula>
    </cfRule>
  </conditionalFormatting>
  <conditionalFormatting sqref="BU53">
    <cfRule type="cellIs" dxfId="17139" priority="2306" operator="lessThan">
      <formula>$C$4</formula>
    </cfRule>
  </conditionalFormatting>
  <conditionalFormatting sqref="BU54">
    <cfRule type="cellIs" dxfId="17138" priority="2307" operator="lessThan">
      <formula>$C$4</formula>
    </cfRule>
  </conditionalFormatting>
  <conditionalFormatting sqref="BU55">
    <cfRule type="cellIs" dxfId="17137" priority="2308" operator="lessThan">
      <formula>$C$4</formula>
    </cfRule>
  </conditionalFormatting>
  <conditionalFormatting sqref="BU56">
    <cfRule type="cellIs" dxfId="17136" priority="2309" operator="lessThan">
      <formula>$C$4</formula>
    </cfRule>
  </conditionalFormatting>
  <conditionalFormatting sqref="BU57">
    <cfRule type="cellIs" dxfId="17135" priority="2310" operator="lessThan">
      <formula>$C$4</formula>
    </cfRule>
  </conditionalFormatting>
  <conditionalFormatting sqref="BU58">
    <cfRule type="cellIs" dxfId="17134" priority="2311" operator="lessThan">
      <formula>$C$4</formula>
    </cfRule>
  </conditionalFormatting>
  <conditionalFormatting sqref="BU59">
    <cfRule type="cellIs" dxfId="17133" priority="2312" operator="lessThan">
      <formula>$C$4</formula>
    </cfRule>
  </conditionalFormatting>
  <conditionalFormatting sqref="BU60">
    <cfRule type="cellIs" dxfId="17132" priority="2313" operator="lessThan">
      <formula>$C$4</formula>
    </cfRule>
  </conditionalFormatting>
  <conditionalFormatting sqref="BV11">
    <cfRule type="cellIs" dxfId="17131" priority="2314" operator="lessThan">
      <formula>$C$4</formula>
    </cfRule>
  </conditionalFormatting>
  <conditionalFormatting sqref="BV12">
    <cfRule type="cellIs" dxfId="17130" priority="2315" operator="lessThan">
      <formula>$C$4</formula>
    </cfRule>
  </conditionalFormatting>
  <conditionalFormatting sqref="BV13">
    <cfRule type="cellIs" dxfId="17129" priority="2316" operator="lessThan">
      <formula>$C$4</formula>
    </cfRule>
  </conditionalFormatting>
  <conditionalFormatting sqref="BV14">
    <cfRule type="cellIs" dxfId="17128" priority="2317" operator="lessThan">
      <formula>$C$4</formula>
    </cfRule>
  </conditionalFormatting>
  <conditionalFormatting sqref="BV15">
    <cfRule type="cellIs" dxfId="17127" priority="2318" operator="lessThan">
      <formula>$C$4</formula>
    </cfRule>
  </conditionalFormatting>
  <conditionalFormatting sqref="BV16">
    <cfRule type="cellIs" dxfId="17126" priority="2319" operator="lessThan">
      <formula>$C$4</formula>
    </cfRule>
  </conditionalFormatting>
  <conditionalFormatting sqref="BV17">
    <cfRule type="cellIs" dxfId="17125" priority="2320" operator="lessThan">
      <formula>$C$4</formula>
    </cfRule>
  </conditionalFormatting>
  <conditionalFormatting sqref="BV18">
    <cfRule type="cellIs" dxfId="17124" priority="2321" operator="lessThan">
      <formula>$C$4</formula>
    </cfRule>
  </conditionalFormatting>
  <conditionalFormatting sqref="BV19">
    <cfRule type="cellIs" dxfId="17123" priority="2322" operator="lessThan">
      <formula>$C$4</formula>
    </cfRule>
  </conditionalFormatting>
  <conditionalFormatting sqref="BV20">
    <cfRule type="cellIs" dxfId="17122" priority="2323" operator="lessThan">
      <formula>$C$4</formula>
    </cfRule>
  </conditionalFormatting>
  <conditionalFormatting sqref="BV21">
    <cfRule type="cellIs" dxfId="17121" priority="2324" operator="lessThan">
      <formula>$C$4</formula>
    </cfRule>
  </conditionalFormatting>
  <conditionalFormatting sqref="BV22">
    <cfRule type="cellIs" dxfId="17120" priority="2325" operator="lessThan">
      <formula>$C$4</formula>
    </cfRule>
  </conditionalFormatting>
  <conditionalFormatting sqref="BV23">
    <cfRule type="cellIs" dxfId="17119" priority="2326" operator="lessThan">
      <formula>$C$4</formula>
    </cfRule>
  </conditionalFormatting>
  <conditionalFormatting sqref="BV24">
    <cfRule type="cellIs" dxfId="17118" priority="2327" operator="lessThan">
      <formula>$C$4</formula>
    </cfRule>
  </conditionalFormatting>
  <conditionalFormatting sqref="BV25">
    <cfRule type="cellIs" dxfId="17117" priority="2328" operator="lessThan">
      <formula>$C$4</formula>
    </cfRule>
  </conditionalFormatting>
  <conditionalFormatting sqref="BV26">
    <cfRule type="cellIs" dxfId="17116" priority="2329" operator="lessThan">
      <formula>$C$4</formula>
    </cfRule>
  </conditionalFormatting>
  <conditionalFormatting sqref="BV27">
    <cfRule type="cellIs" dxfId="17115" priority="2330" operator="lessThan">
      <formula>$C$4</formula>
    </cfRule>
  </conditionalFormatting>
  <conditionalFormatting sqref="BV28">
    <cfRule type="cellIs" dxfId="17114" priority="2331" operator="lessThan">
      <formula>$C$4</formula>
    </cfRule>
  </conditionalFormatting>
  <conditionalFormatting sqref="BV29">
    <cfRule type="cellIs" dxfId="17113" priority="2332" operator="lessThan">
      <formula>$C$4</formula>
    </cfRule>
  </conditionalFormatting>
  <conditionalFormatting sqref="BV30">
    <cfRule type="cellIs" dxfId="17112" priority="2333" operator="lessThan">
      <formula>$C$4</formula>
    </cfRule>
  </conditionalFormatting>
  <conditionalFormatting sqref="BV31">
    <cfRule type="cellIs" dxfId="17111" priority="2334" operator="lessThan">
      <formula>$C$4</formula>
    </cfRule>
  </conditionalFormatting>
  <conditionalFormatting sqref="BV32">
    <cfRule type="cellIs" dxfId="17110" priority="2335" operator="lessThan">
      <formula>$C$4</formula>
    </cfRule>
  </conditionalFormatting>
  <conditionalFormatting sqref="BV33">
    <cfRule type="cellIs" dxfId="17109" priority="2336" operator="lessThan">
      <formula>$C$4</formula>
    </cfRule>
  </conditionalFormatting>
  <conditionalFormatting sqref="BV34">
    <cfRule type="cellIs" dxfId="17108" priority="2337" operator="lessThan">
      <formula>$C$4</formula>
    </cfRule>
  </conditionalFormatting>
  <conditionalFormatting sqref="BV35">
    <cfRule type="cellIs" dxfId="17107" priority="2338" operator="lessThan">
      <formula>$C$4</formula>
    </cfRule>
  </conditionalFormatting>
  <conditionalFormatting sqref="BV36">
    <cfRule type="cellIs" dxfId="17106" priority="2339" operator="lessThan">
      <formula>$C$4</formula>
    </cfRule>
  </conditionalFormatting>
  <conditionalFormatting sqref="BV37">
    <cfRule type="cellIs" dxfId="17105" priority="2340" operator="lessThan">
      <formula>$C$4</formula>
    </cfRule>
  </conditionalFormatting>
  <conditionalFormatting sqref="BV38">
    <cfRule type="cellIs" dxfId="17104" priority="2341" operator="lessThan">
      <formula>$C$4</formula>
    </cfRule>
  </conditionalFormatting>
  <conditionalFormatting sqref="BV39">
    <cfRule type="cellIs" dxfId="17103" priority="2342" operator="lessThan">
      <formula>$C$4</formula>
    </cfRule>
  </conditionalFormatting>
  <conditionalFormatting sqref="BV40">
    <cfRule type="cellIs" dxfId="17102" priority="2343" operator="lessThan">
      <formula>$C$4</formula>
    </cfRule>
  </conditionalFormatting>
  <conditionalFormatting sqref="BV41">
    <cfRule type="cellIs" dxfId="17101" priority="2344" operator="lessThan">
      <formula>$C$4</formula>
    </cfRule>
  </conditionalFormatting>
  <conditionalFormatting sqref="BV42">
    <cfRule type="cellIs" dxfId="17100" priority="2345" operator="lessThan">
      <formula>$C$4</formula>
    </cfRule>
  </conditionalFormatting>
  <conditionalFormatting sqref="BV43">
    <cfRule type="cellIs" dxfId="17099" priority="2346" operator="lessThan">
      <formula>$C$4</formula>
    </cfRule>
  </conditionalFormatting>
  <conditionalFormatting sqref="BV44">
    <cfRule type="cellIs" dxfId="17098" priority="2347" operator="lessThan">
      <formula>$C$4</formula>
    </cfRule>
  </conditionalFormatting>
  <conditionalFormatting sqref="BV45">
    <cfRule type="cellIs" dxfId="17097" priority="2348" operator="lessThan">
      <formula>$C$4</formula>
    </cfRule>
  </conditionalFormatting>
  <conditionalFormatting sqref="BV46">
    <cfRule type="cellIs" dxfId="17096" priority="2349" operator="lessThan">
      <formula>$C$4</formula>
    </cfRule>
  </conditionalFormatting>
  <conditionalFormatting sqref="BV47">
    <cfRule type="cellIs" dxfId="17095" priority="2350" operator="lessThan">
      <formula>$C$4</formula>
    </cfRule>
  </conditionalFormatting>
  <conditionalFormatting sqref="BV48">
    <cfRule type="cellIs" dxfId="17094" priority="2351" operator="lessThan">
      <formula>$C$4</formula>
    </cfRule>
  </conditionalFormatting>
  <conditionalFormatting sqref="BV49">
    <cfRule type="cellIs" dxfId="17093" priority="2352" operator="lessThan">
      <formula>$C$4</formula>
    </cfRule>
  </conditionalFormatting>
  <conditionalFormatting sqref="BV50">
    <cfRule type="cellIs" dxfId="17092" priority="2353" operator="lessThan">
      <formula>$C$4</formula>
    </cfRule>
  </conditionalFormatting>
  <conditionalFormatting sqref="BV51">
    <cfRule type="cellIs" dxfId="17091" priority="2354" operator="lessThan">
      <formula>$C$4</formula>
    </cfRule>
  </conditionalFormatting>
  <conditionalFormatting sqref="BV52">
    <cfRule type="cellIs" dxfId="17090" priority="2355" operator="lessThan">
      <formula>$C$4</formula>
    </cfRule>
  </conditionalFormatting>
  <conditionalFormatting sqref="BV53">
    <cfRule type="cellIs" dxfId="17089" priority="2356" operator="lessThan">
      <formula>$C$4</formula>
    </cfRule>
  </conditionalFormatting>
  <conditionalFormatting sqref="BV54">
    <cfRule type="cellIs" dxfId="17088" priority="2357" operator="lessThan">
      <formula>$C$4</formula>
    </cfRule>
  </conditionalFormatting>
  <conditionalFormatting sqref="BV55">
    <cfRule type="cellIs" dxfId="17087" priority="2358" operator="lessThan">
      <formula>$C$4</formula>
    </cfRule>
  </conditionalFormatting>
  <conditionalFormatting sqref="BV56">
    <cfRule type="cellIs" dxfId="17086" priority="2359" operator="lessThan">
      <formula>$C$4</formula>
    </cfRule>
  </conditionalFormatting>
  <conditionalFormatting sqref="BV57">
    <cfRule type="cellIs" dxfId="17085" priority="2360" operator="lessThan">
      <formula>$C$4</formula>
    </cfRule>
  </conditionalFormatting>
  <conditionalFormatting sqref="BV58">
    <cfRule type="cellIs" dxfId="17084" priority="2361" operator="lessThan">
      <formula>$C$4</formula>
    </cfRule>
  </conditionalFormatting>
  <conditionalFormatting sqref="BV59">
    <cfRule type="cellIs" dxfId="17083" priority="2362" operator="lessThan">
      <formula>$C$4</formula>
    </cfRule>
  </conditionalFormatting>
  <conditionalFormatting sqref="BV60">
    <cfRule type="cellIs" dxfId="17082" priority="2363" operator="lessThan">
      <formula>$C$4</formula>
    </cfRule>
  </conditionalFormatting>
  <conditionalFormatting sqref="BW11">
    <cfRule type="cellIs" dxfId="17081" priority="2364" operator="lessThan">
      <formula>$C$4</formula>
    </cfRule>
  </conditionalFormatting>
  <conditionalFormatting sqref="BW12">
    <cfRule type="cellIs" dxfId="17080" priority="2365" operator="lessThan">
      <formula>$C$4</formula>
    </cfRule>
  </conditionalFormatting>
  <conditionalFormatting sqref="BW13">
    <cfRule type="cellIs" dxfId="17079" priority="2366" operator="lessThan">
      <formula>$C$4</formula>
    </cfRule>
  </conditionalFormatting>
  <conditionalFormatting sqref="BW14">
    <cfRule type="cellIs" dxfId="17078" priority="2367" operator="lessThan">
      <formula>$C$4</formula>
    </cfRule>
  </conditionalFormatting>
  <conditionalFormatting sqref="BW15">
    <cfRule type="cellIs" dxfId="17077" priority="2368" operator="lessThan">
      <formula>$C$4</formula>
    </cfRule>
  </conditionalFormatting>
  <conditionalFormatting sqref="BW16">
    <cfRule type="cellIs" dxfId="17076" priority="2369" operator="lessThan">
      <formula>$C$4</formula>
    </cfRule>
  </conditionalFormatting>
  <conditionalFormatting sqref="BW17">
    <cfRule type="cellIs" dxfId="17075" priority="2370" operator="lessThan">
      <formula>$C$4</formula>
    </cfRule>
  </conditionalFormatting>
  <conditionalFormatting sqref="BW18">
    <cfRule type="cellIs" dxfId="17074" priority="2371" operator="lessThan">
      <formula>$C$4</formula>
    </cfRule>
  </conditionalFormatting>
  <conditionalFormatting sqref="BW19">
    <cfRule type="cellIs" dxfId="17073" priority="2372" operator="lessThan">
      <formula>$C$4</formula>
    </cfRule>
  </conditionalFormatting>
  <conditionalFormatting sqref="BW20">
    <cfRule type="cellIs" dxfId="17072" priority="2373" operator="lessThan">
      <formula>$C$4</formula>
    </cfRule>
  </conditionalFormatting>
  <conditionalFormatting sqref="BW21">
    <cfRule type="cellIs" dxfId="17071" priority="2374" operator="lessThan">
      <formula>$C$4</formula>
    </cfRule>
  </conditionalFormatting>
  <conditionalFormatting sqref="BW22">
    <cfRule type="cellIs" dxfId="17070" priority="2375" operator="lessThan">
      <formula>$C$4</formula>
    </cfRule>
  </conditionalFormatting>
  <conditionalFormatting sqref="BW23">
    <cfRule type="cellIs" dxfId="17069" priority="2376" operator="lessThan">
      <formula>$C$4</formula>
    </cfRule>
  </conditionalFormatting>
  <conditionalFormatting sqref="BW24">
    <cfRule type="cellIs" dxfId="17068" priority="2377" operator="lessThan">
      <formula>$C$4</formula>
    </cfRule>
  </conditionalFormatting>
  <conditionalFormatting sqref="BW25">
    <cfRule type="cellIs" dxfId="17067" priority="2378" operator="lessThan">
      <formula>$C$4</formula>
    </cfRule>
  </conditionalFormatting>
  <conditionalFormatting sqref="BW26">
    <cfRule type="cellIs" dxfId="17066" priority="2379" operator="lessThan">
      <formula>$C$4</formula>
    </cfRule>
  </conditionalFormatting>
  <conditionalFormatting sqref="BW27">
    <cfRule type="cellIs" dxfId="17065" priority="2380" operator="lessThan">
      <formula>$C$4</formula>
    </cfRule>
  </conditionalFormatting>
  <conditionalFormatting sqref="BW28">
    <cfRule type="cellIs" dxfId="17064" priority="2381" operator="lessThan">
      <formula>$C$4</formula>
    </cfRule>
  </conditionalFormatting>
  <conditionalFormatting sqref="BW29">
    <cfRule type="cellIs" dxfId="17063" priority="2382" operator="lessThan">
      <formula>$C$4</formula>
    </cfRule>
  </conditionalFormatting>
  <conditionalFormatting sqref="BW30">
    <cfRule type="cellIs" dxfId="17062" priority="2383" operator="lessThan">
      <formula>$C$4</formula>
    </cfRule>
  </conditionalFormatting>
  <conditionalFormatting sqref="BW31">
    <cfRule type="cellIs" dxfId="17061" priority="2384" operator="lessThan">
      <formula>$C$4</formula>
    </cfRule>
  </conditionalFormatting>
  <conditionalFormatting sqref="BW32">
    <cfRule type="cellIs" dxfId="17060" priority="2385" operator="lessThan">
      <formula>$C$4</formula>
    </cfRule>
  </conditionalFormatting>
  <conditionalFormatting sqref="BW33">
    <cfRule type="cellIs" dxfId="17059" priority="2386" operator="lessThan">
      <formula>$C$4</formula>
    </cfRule>
  </conditionalFormatting>
  <conditionalFormatting sqref="BW34">
    <cfRule type="cellIs" dxfId="17058" priority="2387" operator="lessThan">
      <formula>$C$4</formula>
    </cfRule>
  </conditionalFormatting>
  <conditionalFormatting sqref="BW35">
    <cfRule type="cellIs" dxfId="17057" priority="2388" operator="lessThan">
      <formula>$C$4</formula>
    </cfRule>
  </conditionalFormatting>
  <conditionalFormatting sqref="BW36">
    <cfRule type="cellIs" dxfId="17056" priority="2389" operator="lessThan">
      <formula>$C$4</formula>
    </cfRule>
  </conditionalFormatting>
  <conditionalFormatting sqref="BW37">
    <cfRule type="cellIs" dxfId="17055" priority="2390" operator="lessThan">
      <formula>$C$4</formula>
    </cfRule>
  </conditionalFormatting>
  <conditionalFormatting sqref="BW38">
    <cfRule type="cellIs" dxfId="17054" priority="2391" operator="lessThan">
      <formula>$C$4</formula>
    </cfRule>
  </conditionalFormatting>
  <conditionalFormatting sqref="BW39">
    <cfRule type="cellIs" dxfId="17053" priority="2392" operator="lessThan">
      <formula>$C$4</formula>
    </cfRule>
  </conditionalFormatting>
  <conditionalFormatting sqref="BW40">
    <cfRule type="cellIs" dxfId="17052" priority="2393" operator="lessThan">
      <formula>$C$4</formula>
    </cfRule>
  </conditionalFormatting>
  <conditionalFormatting sqref="BW41">
    <cfRule type="cellIs" dxfId="17051" priority="2394" operator="lessThan">
      <formula>$C$4</formula>
    </cfRule>
  </conditionalFormatting>
  <conditionalFormatting sqref="BW42">
    <cfRule type="cellIs" dxfId="17050" priority="2395" operator="lessThan">
      <formula>$C$4</formula>
    </cfRule>
  </conditionalFormatting>
  <conditionalFormatting sqref="BW43">
    <cfRule type="cellIs" dxfId="17049" priority="2396" operator="lessThan">
      <formula>$C$4</formula>
    </cfRule>
  </conditionalFormatting>
  <conditionalFormatting sqref="BW44">
    <cfRule type="cellIs" dxfId="17048" priority="2397" operator="lessThan">
      <formula>$C$4</formula>
    </cfRule>
  </conditionalFormatting>
  <conditionalFormatting sqref="BW45">
    <cfRule type="cellIs" dxfId="17047" priority="2398" operator="lessThan">
      <formula>$C$4</formula>
    </cfRule>
  </conditionalFormatting>
  <conditionalFormatting sqref="BW46">
    <cfRule type="cellIs" dxfId="17046" priority="2399" operator="lessThan">
      <formula>$C$4</formula>
    </cfRule>
  </conditionalFormatting>
  <conditionalFormatting sqref="BW47">
    <cfRule type="cellIs" dxfId="17045" priority="2400" operator="lessThan">
      <formula>$C$4</formula>
    </cfRule>
  </conditionalFormatting>
  <conditionalFormatting sqref="BW48">
    <cfRule type="cellIs" dxfId="17044" priority="2401" operator="lessThan">
      <formula>$C$4</formula>
    </cfRule>
  </conditionalFormatting>
  <conditionalFormatting sqref="BW49">
    <cfRule type="cellIs" dxfId="17043" priority="2402" operator="lessThan">
      <formula>$C$4</formula>
    </cfRule>
  </conditionalFormatting>
  <conditionalFormatting sqref="BW50">
    <cfRule type="cellIs" dxfId="17042" priority="2403" operator="lessThan">
      <formula>$C$4</formula>
    </cfRule>
  </conditionalFormatting>
  <conditionalFormatting sqref="BW51">
    <cfRule type="cellIs" dxfId="17041" priority="2404" operator="lessThan">
      <formula>$C$4</formula>
    </cfRule>
  </conditionalFormatting>
  <conditionalFormatting sqref="BW52">
    <cfRule type="cellIs" dxfId="17040" priority="2405" operator="lessThan">
      <formula>$C$4</formula>
    </cfRule>
  </conditionalFormatting>
  <conditionalFormatting sqref="BW53">
    <cfRule type="cellIs" dxfId="17039" priority="2406" operator="lessThan">
      <formula>$C$4</formula>
    </cfRule>
  </conditionalFormatting>
  <conditionalFormatting sqref="BW54">
    <cfRule type="cellIs" dxfId="17038" priority="2407" operator="lessThan">
      <formula>$C$4</formula>
    </cfRule>
  </conditionalFormatting>
  <conditionalFormatting sqref="BW55">
    <cfRule type="cellIs" dxfId="17037" priority="2408" operator="lessThan">
      <formula>$C$4</formula>
    </cfRule>
  </conditionalFormatting>
  <conditionalFormatting sqref="BW56">
    <cfRule type="cellIs" dxfId="17036" priority="2409" operator="lessThan">
      <formula>$C$4</formula>
    </cfRule>
  </conditionalFormatting>
  <conditionalFormatting sqref="BW57">
    <cfRule type="cellIs" dxfId="17035" priority="2410" operator="lessThan">
      <formula>$C$4</formula>
    </cfRule>
  </conditionalFormatting>
  <conditionalFormatting sqref="BW58">
    <cfRule type="cellIs" dxfId="17034" priority="2411" operator="lessThan">
      <formula>$C$4</formula>
    </cfRule>
  </conditionalFormatting>
  <conditionalFormatting sqref="BW59">
    <cfRule type="cellIs" dxfId="17033" priority="2412" operator="lessThan">
      <formula>$C$4</formula>
    </cfRule>
  </conditionalFormatting>
  <conditionalFormatting sqref="BW60">
    <cfRule type="cellIs" dxfId="17032" priority="2413" operator="lessThan">
      <formula>$C$4</formula>
    </cfRule>
  </conditionalFormatting>
  <conditionalFormatting sqref="BX11">
    <cfRule type="cellIs" dxfId="17031" priority="2414" operator="lessThan">
      <formula>$C$4</formula>
    </cfRule>
  </conditionalFormatting>
  <conditionalFormatting sqref="BX12">
    <cfRule type="cellIs" dxfId="17030" priority="2415" operator="lessThan">
      <formula>$C$4</formula>
    </cfRule>
  </conditionalFormatting>
  <conditionalFormatting sqref="BX13">
    <cfRule type="cellIs" dxfId="17029" priority="2416" operator="lessThan">
      <formula>$C$4</formula>
    </cfRule>
  </conditionalFormatting>
  <conditionalFormatting sqref="BX14">
    <cfRule type="cellIs" dxfId="17028" priority="2417" operator="lessThan">
      <formula>$C$4</formula>
    </cfRule>
  </conditionalFormatting>
  <conditionalFormatting sqref="BX15">
    <cfRule type="cellIs" dxfId="17027" priority="2418" operator="lessThan">
      <formula>$C$4</formula>
    </cfRule>
  </conditionalFormatting>
  <conditionalFormatting sqref="BX16">
    <cfRule type="cellIs" dxfId="17026" priority="2419" operator="lessThan">
      <formula>$C$4</formula>
    </cfRule>
  </conditionalFormatting>
  <conditionalFormatting sqref="BX17">
    <cfRule type="cellIs" dxfId="17025" priority="2420" operator="lessThan">
      <formula>$C$4</formula>
    </cfRule>
  </conditionalFormatting>
  <conditionalFormatting sqref="BX18">
    <cfRule type="cellIs" dxfId="17024" priority="2421" operator="lessThan">
      <formula>$C$4</formula>
    </cfRule>
  </conditionalFormatting>
  <conditionalFormatting sqref="BX19">
    <cfRule type="cellIs" dxfId="17023" priority="2422" operator="lessThan">
      <formula>$C$4</formula>
    </cfRule>
  </conditionalFormatting>
  <conditionalFormatting sqref="BX20">
    <cfRule type="cellIs" dxfId="17022" priority="2423" operator="lessThan">
      <formula>$C$4</formula>
    </cfRule>
  </conditionalFormatting>
  <conditionalFormatting sqref="BX21">
    <cfRule type="cellIs" dxfId="17021" priority="2424" operator="lessThan">
      <formula>$C$4</formula>
    </cfRule>
  </conditionalFormatting>
  <conditionalFormatting sqref="BX22">
    <cfRule type="cellIs" dxfId="17020" priority="2425" operator="lessThan">
      <formula>$C$4</formula>
    </cfRule>
  </conditionalFormatting>
  <conditionalFormatting sqref="BX23">
    <cfRule type="cellIs" dxfId="17019" priority="2426" operator="lessThan">
      <formula>$C$4</formula>
    </cfRule>
  </conditionalFormatting>
  <conditionalFormatting sqref="BX24">
    <cfRule type="cellIs" dxfId="17018" priority="2427" operator="lessThan">
      <formula>$C$4</formula>
    </cfRule>
  </conditionalFormatting>
  <conditionalFormatting sqref="BX25">
    <cfRule type="cellIs" dxfId="17017" priority="2428" operator="lessThan">
      <formula>$C$4</formula>
    </cfRule>
  </conditionalFormatting>
  <conditionalFormatting sqref="BX26">
    <cfRule type="cellIs" dxfId="17016" priority="2429" operator="lessThan">
      <formula>$C$4</formula>
    </cfRule>
  </conditionalFormatting>
  <conditionalFormatting sqref="BX27">
    <cfRule type="cellIs" dxfId="17015" priority="2430" operator="lessThan">
      <formula>$C$4</formula>
    </cfRule>
  </conditionalFormatting>
  <conditionalFormatting sqref="BX28">
    <cfRule type="cellIs" dxfId="17014" priority="2431" operator="lessThan">
      <formula>$C$4</formula>
    </cfRule>
  </conditionalFormatting>
  <conditionalFormatting sqref="BX29">
    <cfRule type="cellIs" dxfId="17013" priority="2432" operator="lessThan">
      <formula>$C$4</formula>
    </cfRule>
  </conditionalFormatting>
  <conditionalFormatting sqref="BX30">
    <cfRule type="cellIs" dxfId="17012" priority="2433" operator="lessThan">
      <formula>$C$4</formula>
    </cfRule>
  </conditionalFormatting>
  <conditionalFormatting sqref="BX31">
    <cfRule type="cellIs" dxfId="17011" priority="2434" operator="lessThan">
      <formula>$C$4</formula>
    </cfRule>
  </conditionalFormatting>
  <conditionalFormatting sqref="BX32">
    <cfRule type="cellIs" dxfId="17010" priority="2435" operator="lessThan">
      <formula>$C$4</formula>
    </cfRule>
  </conditionalFormatting>
  <conditionalFormatting sqref="BX33">
    <cfRule type="cellIs" dxfId="17009" priority="2436" operator="lessThan">
      <formula>$C$4</formula>
    </cfRule>
  </conditionalFormatting>
  <conditionalFormatting sqref="BX34">
    <cfRule type="cellIs" dxfId="17008" priority="2437" operator="lessThan">
      <formula>$C$4</formula>
    </cfRule>
  </conditionalFormatting>
  <conditionalFormatting sqref="BX35">
    <cfRule type="cellIs" dxfId="17007" priority="2438" operator="lessThan">
      <formula>$C$4</formula>
    </cfRule>
  </conditionalFormatting>
  <conditionalFormatting sqref="BX36">
    <cfRule type="cellIs" dxfId="17006" priority="2439" operator="lessThan">
      <formula>$C$4</formula>
    </cfRule>
  </conditionalFormatting>
  <conditionalFormatting sqref="BX37">
    <cfRule type="cellIs" dxfId="17005" priority="2440" operator="lessThan">
      <formula>$C$4</formula>
    </cfRule>
  </conditionalFormatting>
  <conditionalFormatting sqref="BX38">
    <cfRule type="cellIs" dxfId="17004" priority="2441" operator="lessThan">
      <formula>$C$4</formula>
    </cfRule>
  </conditionalFormatting>
  <conditionalFormatting sqref="BX39">
    <cfRule type="cellIs" dxfId="17003" priority="2442" operator="lessThan">
      <formula>$C$4</formula>
    </cfRule>
  </conditionalFormatting>
  <conditionalFormatting sqref="BX40">
    <cfRule type="cellIs" dxfId="17002" priority="2443" operator="lessThan">
      <formula>$C$4</formula>
    </cfRule>
  </conditionalFormatting>
  <conditionalFormatting sqref="BX41">
    <cfRule type="cellIs" dxfId="17001" priority="2444" operator="lessThan">
      <formula>$C$4</formula>
    </cfRule>
  </conditionalFormatting>
  <conditionalFormatting sqref="BX42">
    <cfRule type="cellIs" dxfId="17000" priority="2445" operator="lessThan">
      <formula>$C$4</formula>
    </cfRule>
  </conditionalFormatting>
  <conditionalFormatting sqref="BX43">
    <cfRule type="cellIs" dxfId="16999" priority="2446" operator="lessThan">
      <formula>$C$4</formula>
    </cfRule>
  </conditionalFormatting>
  <conditionalFormatting sqref="BX44">
    <cfRule type="cellIs" dxfId="16998" priority="2447" operator="lessThan">
      <formula>$C$4</formula>
    </cfRule>
  </conditionalFormatting>
  <conditionalFormatting sqref="BX45">
    <cfRule type="cellIs" dxfId="16997" priority="2448" operator="lessThan">
      <formula>$C$4</formula>
    </cfRule>
  </conditionalFormatting>
  <conditionalFormatting sqref="BX46">
    <cfRule type="cellIs" dxfId="16996" priority="2449" operator="lessThan">
      <formula>$C$4</formula>
    </cfRule>
  </conditionalFormatting>
  <conditionalFormatting sqref="BX47">
    <cfRule type="cellIs" dxfId="16995" priority="2450" operator="lessThan">
      <formula>$C$4</formula>
    </cfRule>
  </conditionalFormatting>
  <conditionalFormatting sqref="BX48">
    <cfRule type="cellIs" dxfId="16994" priority="2451" operator="lessThan">
      <formula>$C$4</formula>
    </cfRule>
  </conditionalFormatting>
  <conditionalFormatting sqref="BX49">
    <cfRule type="cellIs" dxfId="16993" priority="2452" operator="lessThan">
      <formula>$C$4</formula>
    </cfRule>
  </conditionalFormatting>
  <conditionalFormatting sqref="BX50">
    <cfRule type="cellIs" dxfId="16992" priority="2453" operator="lessThan">
      <formula>$C$4</formula>
    </cfRule>
  </conditionalFormatting>
  <conditionalFormatting sqref="BX51">
    <cfRule type="cellIs" dxfId="16991" priority="2454" operator="lessThan">
      <formula>$C$4</formula>
    </cfRule>
  </conditionalFormatting>
  <conditionalFormatting sqref="BX52">
    <cfRule type="cellIs" dxfId="16990" priority="2455" operator="lessThan">
      <formula>$C$4</formula>
    </cfRule>
  </conditionalFormatting>
  <conditionalFormatting sqref="BX53">
    <cfRule type="cellIs" dxfId="16989" priority="2456" operator="lessThan">
      <formula>$C$4</formula>
    </cfRule>
  </conditionalFormatting>
  <conditionalFormatting sqref="BX54">
    <cfRule type="cellIs" dxfId="16988" priority="2457" operator="lessThan">
      <formula>$C$4</formula>
    </cfRule>
  </conditionalFormatting>
  <conditionalFormatting sqref="BX55">
    <cfRule type="cellIs" dxfId="16987" priority="2458" operator="lessThan">
      <formula>$C$4</formula>
    </cfRule>
  </conditionalFormatting>
  <conditionalFormatting sqref="BX56">
    <cfRule type="cellIs" dxfId="16986" priority="2459" operator="lessThan">
      <formula>$C$4</formula>
    </cfRule>
  </conditionalFormatting>
  <conditionalFormatting sqref="BX57">
    <cfRule type="cellIs" dxfId="16985" priority="2460" operator="lessThan">
      <formula>$C$4</formula>
    </cfRule>
  </conditionalFormatting>
  <conditionalFormatting sqref="BX58">
    <cfRule type="cellIs" dxfId="16984" priority="2461" operator="lessThan">
      <formula>$C$4</formula>
    </cfRule>
  </conditionalFormatting>
  <conditionalFormatting sqref="BX59">
    <cfRule type="cellIs" dxfId="16983" priority="2462" operator="lessThan">
      <formula>$C$4</formula>
    </cfRule>
  </conditionalFormatting>
  <conditionalFormatting sqref="BX60">
    <cfRule type="cellIs" dxfId="16982" priority="2463" operator="lessThan">
      <formula>$C$4</formula>
    </cfRule>
  </conditionalFormatting>
  <conditionalFormatting sqref="BY11">
    <cfRule type="cellIs" dxfId="16981" priority="2464" operator="lessThan">
      <formula>$C$4</formula>
    </cfRule>
  </conditionalFormatting>
  <conditionalFormatting sqref="BY12">
    <cfRule type="cellIs" dxfId="16980" priority="2465" operator="lessThan">
      <formula>$C$4</formula>
    </cfRule>
  </conditionalFormatting>
  <conditionalFormatting sqref="BY13">
    <cfRule type="cellIs" dxfId="16979" priority="2466" operator="lessThan">
      <formula>$C$4</formula>
    </cfRule>
  </conditionalFormatting>
  <conditionalFormatting sqref="BY14">
    <cfRule type="cellIs" dxfId="16978" priority="2467" operator="lessThan">
      <formula>$C$4</formula>
    </cfRule>
  </conditionalFormatting>
  <conditionalFormatting sqref="BY15">
    <cfRule type="cellIs" dxfId="16977" priority="2468" operator="lessThan">
      <formula>$C$4</formula>
    </cfRule>
  </conditionalFormatting>
  <conditionalFormatting sqref="BY16">
    <cfRule type="cellIs" dxfId="16976" priority="2469" operator="lessThan">
      <formula>$C$4</formula>
    </cfRule>
  </conditionalFormatting>
  <conditionalFormatting sqref="BY17">
    <cfRule type="cellIs" dxfId="16975" priority="2470" operator="lessThan">
      <formula>$C$4</formula>
    </cfRule>
  </conditionalFormatting>
  <conditionalFormatting sqref="BY18">
    <cfRule type="cellIs" dxfId="16974" priority="2471" operator="lessThan">
      <formula>$C$4</formula>
    </cfRule>
  </conditionalFormatting>
  <conditionalFormatting sqref="BY19">
    <cfRule type="cellIs" dxfId="16973" priority="2472" operator="lessThan">
      <formula>$C$4</formula>
    </cfRule>
  </conditionalFormatting>
  <conditionalFormatting sqref="BY20">
    <cfRule type="cellIs" dxfId="16972" priority="2473" operator="lessThan">
      <formula>$C$4</formula>
    </cfRule>
  </conditionalFormatting>
  <conditionalFormatting sqref="BY21">
    <cfRule type="cellIs" dxfId="16971" priority="2474" operator="lessThan">
      <formula>$C$4</formula>
    </cfRule>
  </conditionalFormatting>
  <conditionalFormatting sqref="BY22">
    <cfRule type="cellIs" dxfId="16970" priority="2475" operator="lessThan">
      <formula>$C$4</formula>
    </cfRule>
  </conditionalFormatting>
  <conditionalFormatting sqref="BY23">
    <cfRule type="cellIs" dxfId="16969" priority="2476" operator="lessThan">
      <formula>$C$4</formula>
    </cfRule>
  </conditionalFormatting>
  <conditionalFormatting sqref="BY24">
    <cfRule type="cellIs" dxfId="16968" priority="2477" operator="lessThan">
      <formula>$C$4</formula>
    </cfRule>
  </conditionalFormatting>
  <conditionalFormatting sqref="BY25">
    <cfRule type="cellIs" dxfId="16967" priority="2478" operator="lessThan">
      <formula>$C$4</formula>
    </cfRule>
  </conditionalFormatting>
  <conditionalFormatting sqref="BY26">
    <cfRule type="cellIs" dxfId="16966" priority="2479" operator="lessThan">
      <formula>$C$4</formula>
    </cfRule>
  </conditionalFormatting>
  <conditionalFormatting sqref="BY27">
    <cfRule type="cellIs" dxfId="16965" priority="2480" operator="lessThan">
      <formula>$C$4</formula>
    </cfRule>
  </conditionalFormatting>
  <conditionalFormatting sqref="BY28">
    <cfRule type="cellIs" dxfId="16964" priority="2481" operator="lessThan">
      <formula>$C$4</formula>
    </cfRule>
  </conditionalFormatting>
  <conditionalFormatting sqref="BY29">
    <cfRule type="cellIs" dxfId="16963" priority="2482" operator="lessThan">
      <formula>$C$4</formula>
    </cfRule>
  </conditionalFormatting>
  <conditionalFormatting sqref="BY30">
    <cfRule type="cellIs" dxfId="16962" priority="2483" operator="lessThan">
      <formula>$C$4</formula>
    </cfRule>
  </conditionalFormatting>
  <conditionalFormatting sqref="BY31">
    <cfRule type="cellIs" dxfId="16961" priority="2484" operator="lessThan">
      <formula>$C$4</formula>
    </cfRule>
  </conditionalFormatting>
  <conditionalFormatting sqref="BY32">
    <cfRule type="cellIs" dxfId="16960" priority="2485" operator="lessThan">
      <formula>$C$4</formula>
    </cfRule>
  </conditionalFormatting>
  <conditionalFormatting sqref="BY33">
    <cfRule type="cellIs" dxfId="16959" priority="2486" operator="lessThan">
      <formula>$C$4</formula>
    </cfRule>
  </conditionalFormatting>
  <conditionalFormatting sqref="BY34">
    <cfRule type="cellIs" dxfId="16958" priority="2487" operator="lessThan">
      <formula>$C$4</formula>
    </cfRule>
  </conditionalFormatting>
  <conditionalFormatting sqref="BY35">
    <cfRule type="cellIs" dxfId="16957" priority="2488" operator="lessThan">
      <formula>$C$4</formula>
    </cfRule>
  </conditionalFormatting>
  <conditionalFormatting sqref="BY36">
    <cfRule type="cellIs" dxfId="16956" priority="2489" operator="lessThan">
      <formula>$C$4</formula>
    </cfRule>
  </conditionalFormatting>
  <conditionalFormatting sqref="BY37">
    <cfRule type="cellIs" dxfId="16955" priority="2490" operator="lessThan">
      <formula>$C$4</formula>
    </cfRule>
  </conditionalFormatting>
  <conditionalFormatting sqref="BY38">
    <cfRule type="cellIs" dxfId="16954" priority="2491" operator="lessThan">
      <formula>$C$4</formula>
    </cfRule>
  </conditionalFormatting>
  <conditionalFormatting sqref="BY39">
    <cfRule type="cellIs" dxfId="16953" priority="2492" operator="lessThan">
      <formula>$C$4</formula>
    </cfRule>
  </conditionalFormatting>
  <conditionalFormatting sqref="BY40">
    <cfRule type="cellIs" dxfId="16952" priority="2493" operator="lessThan">
      <formula>$C$4</formula>
    </cfRule>
  </conditionalFormatting>
  <conditionalFormatting sqref="BY41">
    <cfRule type="cellIs" dxfId="16951" priority="2494" operator="lessThan">
      <formula>$C$4</formula>
    </cfRule>
  </conditionalFormatting>
  <conditionalFormatting sqref="BY42">
    <cfRule type="cellIs" dxfId="16950" priority="2495" operator="lessThan">
      <formula>$C$4</formula>
    </cfRule>
  </conditionalFormatting>
  <conditionalFormatting sqref="BY43">
    <cfRule type="cellIs" dxfId="16949" priority="2496" operator="lessThan">
      <formula>$C$4</formula>
    </cfRule>
  </conditionalFormatting>
  <conditionalFormatting sqref="BY44">
    <cfRule type="cellIs" dxfId="16948" priority="2497" operator="lessThan">
      <formula>$C$4</formula>
    </cfRule>
  </conditionalFormatting>
  <conditionalFormatting sqref="BY45">
    <cfRule type="cellIs" dxfId="16947" priority="2498" operator="lessThan">
      <formula>$C$4</formula>
    </cfRule>
  </conditionalFormatting>
  <conditionalFormatting sqref="BY46">
    <cfRule type="cellIs" dxfId="16946" priority="2499" operator="lessThan">
      <formula>$C$4</formula>
    </cfRule>
  </conditionalFormatting>
  <conditionalFormatting sqref="BY47">
    <cfRule type="cellIs" dxfId="16945" priority="2500" operator="lessThan">
      <formula>$C$4</formula>
    </cfRule>
  </conditionalFormatting>
  <conditionalFormatting sqref="BY48">
    <cfRule type="cellIs" dxfId="16944" priority="2501" operator="lessThan">
      <formula>$C$4</formula>
    </cfRule>
  </conditionalFormatting>
  <conditionalFormatting sqref="BY49">
    <cfRule type="cellIs" dxfId="16943" priority="2502" operator="lessThan">
      <formula>$C$4</formula>
    </cfRule>
  </conditionalFormatting>
  <conditionalFormatting sqref="BY50">
    <cfRule type="cellIs" dxfId="16942" priority="2503" operator="lessThan">
      <formula>$C$4</formula>
    </cfRule>
  </conditionalFormatting>
  <conditionalFormatting sqref="BY51">
    <cfRule type="cellIs" dxfId="16941" priority="2504" operator="lessThan">
      <formula>$C$4</formula>
    </cfRule>
  </conditionalFormatting>
  <conditionalFormatting sqref="BY52">
    <cfRule type="cellIs" dxfId="16940" priority="2505" operator="lessThan">
      <formula>$C$4</formula>
    </cfRule>
  </conditionalFormatting>
  <conditionalFormatting sqref="BY53">
    <cfRule type="cellIs" dxfId="16939" priority="2506" operator="lessThan">
      <formula>$C$4</formula>
    </cfRule>
  </conditionalFormatting>
  <conditionalFormatting sqref="BY54">
    <cfRule type="cellIs" dxfId="16938" priority="2507" operator="lessThan">
      <formula>$C$4</formula>
    </cfRule>
  </conditionalFormatting>
  <conditionalFormatting sqref="BY55">
    <cfRule type="cellIs" dxfId="16937" priority="2508" operator="lessThan">
      <formula>$C$4</formula>
    </cfRule>
  </conditionalFormatting>
  <conditionalFormatting sqref="BY56">
    <cfRule type="cellIs" dxfId="16936" priority="2509" operator="lessThan">
      <formula>$C$4</formula>
    </cfRule>
  </conditionalFormatting>
  <conditionalFormatting sqref="BY57">
    <cfRule type="cellIs" dxfId="16935" priority="2510" operator="lessThan">
      <formula>$C$4</formula>
    </cfRule>
  </conditionalFormatting>
  <conditionalFormatting sqref="BY58">
    <cfRule type="cellIs" dxfId="16934" priority="2511" operator="lessThan">
      <formula>$C$4</formula>
    </cfRule>
  </conditionalFormatting>
  <conditionalFormatting sqref="BY59">
    <cfRule type="cellIs" dxfId="16933" priority="2512" operator="lessThan">
      <formula>$C$4</formula>
    </cfRule>
  </conditionalFormatting>
  <conditionalFormatting sqref="BY60">
    <cfRule type="cellIs" dxfId="16932" priority="2513" operator="lessThan">
      <formula>$C$4</formula>
    </cfRule>
  </conditionalFormatting>
  <conditionalFormatting sqref="BZ11">
    <cfRule type="cellIs" dxfId="16931" priority="2514" operator="lessThan">
      <formula>$C$4</formula>
    </cfRule>
  </conditionalFormatting>
  <conditionalFormatting sqref="BZ12">
    <cfRule type="cellIs" dxfId="16930" priority="2515" operator="lessThan">
      <formula>$C$4</formula>
    </cfRule>
  </conditionalFormatting>
  <conditionalFormatting sqref="BZ13">
    <cfRule type="cellIs" dxfId="16929" priority="2516" operator="lessThan">
      <formula>$C$4</formula>
    </cfRule>
  </conditionalFormatting>
  <conditionalFormatting sqref="BZ14">
    <cfRule type="cellIs" dxfId="16928" priority="2517" operator="lessThan">
      <formula>$C$4</formula>
    </cfRule>
  </conditionalFormatting>
  <conditionalFormatting sqref="BZ15">
    <cfRule type="cellIs" dxfId="16927" priority="2518" operator="lessThan">
      <formula>$C$4</formula>
    </cfRule>
  </conditionalFormatting>
  <conditionalFormatting sqref="BZ16">
    <cfRule type="cellIs" dxfId="16926" priority="2519" operator="lessThan">
      <formula>$C$4</formula>
    </cfRule>
  </conditionalFormatting>
  <conditionalFormatting sqref="BZ17">
    <cfRule type="cellIs" dxfId="16925" priority="2520" operator="lessThan">
      <formula>$C$4</formula>
    </cfRule>
  </conditionalFormatting>
  <conditionalFormatting sqref="BZ18">
    <cfRule type="cellIs" dxfId="16924" priority="2521" operator="lessThan">
      <formula>$C$4</formula>
    </cfRule>
  </conditionalFormatting>
  <conditionalFormatting sqref="BZ19">
    <cfRule type="cellIs" dxfId="16923" priority="2522" operator="lessThan">
      <formula>$C$4</formula>
    </cfRule>
  </conditionalFormatting>
  <conditionalFormatting sqref="BZ20">
    <cfRule type="cellIs" dxfId="16922" priority="2523" operator="lessThan">
      <formula>$C$4</formula>
    </cfRule>
  </conditionalFormatting>
  <conditionalFormatting sqref="BZ21">
    <cfRule type="cellIs" dxfId="16921" priority="2524" operator="lessThan">
      <formula>$C$4</formula>
    </cfRule>
  </conditionalFormatting>
  <conditionalFormatting sqref="BZ22">
    <cfRule type="cellIs" dxfId="16920" priority="2525" operator="lessThan">
      <formula>$C$4</formula>
    </cfRule>
  </conditionalFormatting>
  <conditionalFormatting sqref="BZ23">
    <cfRule type="cellIs" dxfId="16919" priority="2526" operator="lessThan">
      <formula>$C$4</formula>
    </cfRule>
  </conditionalFormatting>
  <conditionalFormatting sqref="BZ24">
    <cfRule type="cellIs" dxfId="16918" priority="2527" operator="lessThan">
      <formula>$C$4</formula>
    </cfRule>
  </conditionalFormatting>
  <conditionalFormatting sqref="BZ25">
    <cfRule type="cellIs" dxfId="16917" priority="2528" operator="lessThan">
      <formula>$C$4</formula>
    </cfRule>
  </conditionalFormatting>
  <conditionalFormatting sqref="BZ26">
    <cfRule type="cellIs" dxfId="16916" priority="2529" operator="lessThan">
      <formula>$C$4</formula>
    </cfRule>
  </conditionalFormatting>
  <conditionalFormatting sqref="BZ27">
    <cfRule type="cellIs" dxfId="16915" priority="2530" operator="lessThan">
      <formula>$C$4</formula>
    </cfRule>
  </conditionalFormatting>
  <conditionalFormatting sqref="BZ28">
    <cfRule type="cellIs" dxfId="16914" priority="2531" operator="lessThan">
      <formula>$C$4</formula>
    </cfRule>
  </conditionalFormatting>
  <conditionalFormatting sqref="BZ29">
    <cfRule type="cellIs" dxfId="16913" priority="2532" operator="lessThan">
      <formula>$C$4</formula>
    </cfRule>
  </conditionalFormatting>
  <conditionalFormatting sqref="BZ30">
    <cfRule type="cellIs" dxfId="16912" priority="2533" operator="lessThan">
      <formula>$C$4</formula>
    </cfRule>
  </conditionalFormatting>
  <conditionalFormatting sqref="BZ31">
    <cfRule type="cellIs" dxfId="16911" priority="2534" operator="lessThan">
      <formula>$C$4</formula>
    </cfRule>
  </conditionalFormatting>
  <conditionalFormatting sqref="BZ32">
    <cfRule type="cellIs" dxfId="16910" priority="2535" operator="lessThan">
      <formula>$C$4</formula>
    </cfRule>
  </conditionalFormatting>
  <conditionalFormatting sqref="BZ33">
    <cfRule type="cellIs" dxfId="16909" priority="2536" operator="lessThan">
      <formula>$C$4</formula>
    </cfRule>
  </conditionalFormatting>
  <conditionalFormatting sqref="BZ34">
    <cfRule type="cellIs" dxfId="16908" priority="2537" operator="lessThan">
      <formula>$C$4</formula>
    </cfRule>
  </conditionalFormatting>
  <conditionalFormatting sqref="BZ35">
    <cfRule type="cellIs" dxfId="16907" priority="2538" operator="lessThan">
      <formula>$C$4</formula>
    </cfRule>
  </conditionalFormatting>
  <conditionalFormatting sqref="BZ36">
    <cfRule type="cellIs" dxfId="16906" priority="2539" operator="lessThan">
      <formula>$C$4</formula>
    </cfRule>
  </conditionalFormatting>
  <conditionalFormatting sqref="BZ37">
    <cfRule type="cellIs" dxfId="16905" priority="2540" operator="lessThan">
      <formula>$C$4</formula>
    </cfRule>
  </conditionalFormatting>
  <conditionalFormatting sqref="BZ38">
    <cfRule type="cellIs" dxfId="16904" priority="2541" operator="lessThan">
      <formula>$C$4</formula>
    </cfRule>
  </conditionalFormatting>
  <conditionalFormatting sqref="BZ39">
    <cfRule type="cellIs" dxfId="16903" priority="2542" operator="lessThan">
      <formula>$C$4</formula>
    </cfRule>
  </conditionalFormatting>
  <conditionalFormatting sqref="BZ40">
    <cfRule type="cellIs" dxfId="16902" priority="2543" operator="lessThan">
      <formula>$C$4</formula>
    </cfRule>
  </conditionalFormatting>
  <conditionalFormatting sqref="BZ41">
    <cfRule type="cellIs" dxfId="16901" priority="2544" operator="lessThan">
      <formula>$C$4</formula>
    </cfRule>
  </conditionalFormatting>
  <conditionalFormatting sqref="BZ42">
    <cfRule type="cellIs" dxfId="16900" priority="2545" operator="lessThan">
      <formula>$C$4</formula>
    </cfRule>
  </conditionalFormatting>
  <conditionalFormatting sqref="BZ43">
    <cfRule type="cellIs" dxfId="16899" priority="2546" operator="lessThan">
      <formula>$C$4</formula>
    </cfRule>
  </conditionalFormatting>
  <conditionalFormatting sqref="BZ44">
    <cfRule type="cellIs" dxfId="16898" priority="2547" operator="lessThan">
      <formula>$C$4</formula>
    </cfRule>
  </conditionalFormatting>
  <conditionalFormatting sqref="BZ45">
    <cfRule type="cellIs" dxfId="16897" priority="2548" operator="lessThan">
      <formula>$C$4</formula>
    </cfRule>
  </conditionalFormatting>
  <conditionalFormatting sqref="BZ46">
    <cfRule type="cellIs" dxfId="16896" priority="2549" operator="lessThan">
      <formula>$C$4</formula>
    </cfRule>
  </conditionalFormatting>
  <conditionalFormatting sqref="BZ47">
    <cfRule type="cellIs" dxfId="16895" priority="2550" operator="lessThan">
      <formula>$C$4</formula>
    </cfRule>
  </conditionalFormatting>
  <conditionalFormatting sqref="BZ48">
    <cfRule type="cellIs" dxfId="16894" priority="2551" operator="lessThan">
      <formula>$C$4</formula>
    </cfRule>
  </conditionalFormatting>
  <conditionalFormatting sqref="BZ49">
    <cfRule type="cellIs" dxfId="16893" priority="2552" operator="lessThan">
      <formula>$C$4</formula>
    </cfRule>
  </conditionalFormatting>
  <conditionalFormatting sqref="BZ50">
    <cfRule type="cellIs" dxfId="16892" priority="2553" operator="lessThan">
      <formula>$C$4</formula>
    </cfRule>
  </conditionalFormatting>
  <conditionalFormatting sqref="BZ51">
    <cfRule type="cellIs" dxfId="16891" priority="2554" operator="lessThan">
      <formula>$C$4</formula>
    </cfRule>
  </conditionalFormatting>
  <conditionalFormatting sqref="BZ52">
    <cfRule type="cellIs" dxfId="16890" priority="2555" operator="lessThan">
      <formula>$C$4</formula>
    </cfRule>
  </conditionalFormatting>
  <conditionalFormatting sqref="BZ53">
    <cfRule type="cellIs" dxfId="16889" priority="2556" operator="lessThan">
      <formula>$C$4</formula>
    </cfRule>
  </conditionalFormatting>
  <conditionalFormatting sqref="BZ54">
    <cfRule type="cellIs" dxfId="16888" priority="2557" operator="lessThan">
      <formula>$C$4</formula>
    </cfRule>
  </conditionalFormatting>
  <conditionalFormatting sqref="BZ55">
    <cfRule type="cellIs" dxfId="16887" priority="2558" operator="lessThan">
      <formula>$C$4</formula>
    </cfRule>
  </conditionalFormatting>
  <conditionalFormatting sqref="BZ56">
    <cfRule type="cellIs" dxfId="16886" priority="2559" operator="lessThan">
      <formula>$C$4</formula>
    </cfRule>
  </conditionalFormatting>
  <conditionalFormatting sqref="BZ57">
    <cfRule type="cellIs" dxfId="16885" priority="2560" operator="lessThan">
      <formula>$C$4</formula>
    </cfRule>
  </conditionalFormatting>
  <conditionalFormatting sqref="BZ58">
    <cfRule type="cellIs" dxfId="16884" priority="2561" operator="lessThan">
      <formula>$C$4</formula>
    </cfRule>
  </conditionalFormatting>
  <conditionalFormatting sqref="BZ59">
    <cfRule type="cellIs" dxfId="16883" priority="2562" operator="lessThan">
      <formula>$C$4</formula>
    </cfRule>
  </conditionalFormatting>
  <conditionalFormatting sqref="BZ60">
    <cfRule type="cellIs" dxfId="16882" priority="2563" operator="lessThan">
      <formula>$C$4</formula>
    </cfRule>
  </conditionalFormatting>
  <conditionalFormatting sqref="CA11">
    <cfRule type="cellIs" dxfId="16881" priority="2564" operator="lessThan">
      <formula>$C$4</formula>
    </cfRule>
  </conditionalFormatting>
  <conditionalFormatting sqref="CA12">
    <cfRule type="cellIs" dxfId="16880" priority="2565" operator="lessThan">
      <formula>$C$4</formula>
    </cfRule>
  </conditionalFormatting>
  <conditionalFormatting sqref="CA13">
    <cfRule type="cellIs" dxfId="16879" priority="2566" operator="lessThan">
      <formula>$C$4</formula>
    </cfRule>
  </conditionalFormatting>
  <conditionalFormatting sqref="CA14">
    <cfRule type="cellIs" dxfId="16878" priority="2567" operator="lessThan">
      <formula>$C$4</formula>
    </cfRule>
  </conditionalFormatting>
  <conditionalFormatting sqref="CA15">
    <cfRule type="cellIs" dxfId="16877" priority="2568" operator="lessThan">
      <formula>$C$4</formula>
    </cfRule>
  </conditionalFormatting>
  <conditionalFormatting sqref="CA16">
    <cfRule type="cellIs" dxfId="16876" priority="2569" operator="lessThan">
      <formula>$C$4</formula>
    </cfRule>
  </conditionalFormatting>
  <conditionalFormatting sqref="CA17">
    <cfRule type="cellIs" dxfId="16875" priority="2570" operator="lessThan">
      <formula>$C$4</formula>
    </cfRule>
  </conditionalFormatting>
  <conditionalFormatting sqref="CA18">
    <cfRule type="cellIs" dxfId="16874" priority="2571" operator="lessThan">
      <formula>$C$4</formula>
    </cfRule>
  </conditionalFormatting>
  <conditionalFormatting sqref="CA19">
    <cfRule type="cellIs" dxfId="16873" priority="2572" operator="lessThan">
      <formula>$C$4</formula>
    </cfRule>
  </conditionalFormatting>
  <conditionalFormatting sqref="CA20">
    <cfRule type="cellIs" dxfId="16872" priority="2573" operator="lessThan">
      <formula>$C$4</formula>
    </cfRule>
  </conditionalFormatting>
  <conditionalFormatting sqref="CA21">
    <cfRule type="cellIs" dxfId="16871" priority="2574" operator="lessThan">
      <formula>$C$4</formula>
    </cfRule>
  </conditionalFormatting>
  <conditionalFormatting sqref="CA22">
    <cfRule type="cellIs" dxfId="16870" priority="2575" operator="lessThan">
      <formula>$C$4</formula>
    </cfRule>
  </conditionalFormatting>
  <conditionalFormatting sqref="CA23">
    <cfRule type="cellIs" dxfId="16869" priority="2576" operator="lessThan">
      <formula>$C$4</formula>
    </cfRule>
  </conditionalFormatting>
  <conditionalFormatting sqref="CA24">
    <cfRule type="cellIs" dxfId="16868" priority="2577" operator="lessThan">
      <formula>$C$4</formula>
    </cfRule>
  </conditionalFormatting>
  <conditionalFormatting sqref="CA25">
    <cfRule type="cellIs" dxfId="16867" priority="2578" operator="lessThan">
      <formula>$C$4</formula>
    </cfRule>
  </conditionalFormatting>
  <conditionalFormatting sqref="CA26">
    <cfRule type="cellIs" dxfId="16866" priority="2579" operator="lessThan">
      <formula>$C$4</formula>
    </cfRule>
  </conditionalFormatting>
  <conditionalFormatting sqref="CA27">
    <cfRule type="cellIs" dxfId="16865" priority="2580" operator="lessThan">
      <formula>$C$4</formula>
    </cfRule>
  </conditionalFormatting>
  <conditionalFormatting sqref="CA28">
    <cfRule type="cellIs" dxfId="16864" priority="2581" operator="lessThan">
      <formula>$C$4</formula>
    </cfRule>
  </conditionalFormatting>
  <conditionalFormatting sqref="CA29">
    <cfRule type="cellIs" dxfId="16863" priority="2582" operator="lessThan">
      <formula>$C$4</formula>
    </cfRule>
  </conditionalFormatting>
  <conditionalFormatting sqref="CA30">
    <cfRule type="cellIs" dxfId="16862" priority="2583" operator="lessThan">
      <formula>$C$4</formula>
    </cfRule>
  </conditionalFormatting>
  <conditionalFormatting sqref="CA31">
    <cfRule type="cellIs" dxfId="16861" priority="2584" operator="lessThan">
      <formula>$C$4</formula>
    </cfRule>
  </conditionalFormatting>
  <conditionalFormatting sqref="CA32">
    <cfRule type="cellIs" dxfId="16860" priority="2585" operator="lessThan">
      <formula>$C$4</formula>
    </cfRule>
  </conditionalFormatting>
  <conditionalFormatting sqref="CA33">
    <cfRule type="cellIs" dxfId="16859" priority="2586" operator="lessThan">
      <formula>$C$4</formula>
    </cfRule>
  </conditionalFormatting>
  <conditionalFormatting sqref="CA34">
    <cfRule type="cellIs" dxfId="16858" priority="2587" operator="lessThan">
      <formula>$C$4</formula>
    </cfRule>
  </conditionalFormatting>
  <conditionalFormatting sqref="CA35">
    <cfRule type="cellIs" dxfId="16857" priority="2588" operator="lessThan">
      <formula>$C$4</formula>
    </cfRule>
  </conditionalFormatting>
  <conditionalFormatting sqref="CA36">
    <cfRule type="cellIs" dxfId="16856" priority="2589" operator="lessThan">
      <formula>$C$4</formula>
    </cfRule>
  </conditionalFormatting>
  <conditionalFormatting sqref="CA37">
    <cfRule type="cellIs" dxfId="16855" priority="2590" operator="lessThan">
      <formula>$C$4</formula>
    </cfRule>
  </conditionalFormatting>
  <conditionalFormatting sqref="CA38">
    <cfRule type="cellIs" dxfId="16854" priority="2591" operator="lessThan">
      <formula>$C$4</formula>
    </cfRule>
  </conditionalFormatting>
  <conditionalFormatting sqref="CA39">
    <cfRule type="cellIs" dxfId="16853" priority="2592" operator="lessThan">
      <formula>$C$4</formula>
    </cfRule>
  </conditionalFormatting>
  <conditionalFormatting sqref="CA40">
    <cfRule type="cellIs" dxfId="16852" priority="2593" operator="lessThan">
      <formula>$C$4</formula>
    </cfRule>
  </conditionalFormatting>
  <conditionalFormatting sqref="CA41">
    <cfRule type="cellIs" dxfId="16851" priority="2594" operator="lessThan">
      <formula>$C$4</formula>
    </cfRule>
  </conditionalFormatting>
  <conditionalFormatting sqref="CA42">
    <cfRule type="cellIs" dxfId="16850" priority="2595" operator="lessThan">
      <formula>$C$4</formula>
    </cfRule>
  </conditionalFormatting>
  <conditionalFormatting sqref="CA43">
    <cfRule type="cellIs" dxfId="16849" priority="2596" operator="lessThan">
      <formula>$C$4</formula>
    </cfRule>
  </conditionalFormatting>
  <conditionalFormatting sqref="CA44">
    <cfRule type="cellIs" dxfId="16848" priority="2597" operator="lessThan">
      <formula>$C$4</formula>
    </cfRule>
  </conditionalFormatting>
  <conditionalFormatting sqref="CA45">
    <cfRule type="cellIs" dxfId="16847" priority="2598" operator="lessThan">
      <formula>$C$4</formula>
    </cfRule>
  </conditionalFormatting>
  <conditionalFormatting sqref="CA46">
    <cfRule type="cellIs" dxfId="16846" priority="2599" operator="lessThan">
      <formula>$C$4</formula>
    </cfRule>
  </conditionalFormatting>
  <conditionalFormatting sqref="CA47">
    <cfRule type="cellIs" dxfId="16845" priority="2600" operator="lessThan">
      <formula>$C$4</formula>
    </cfRule>
  </conditionalFormatting>
  <conditionalFormatting sqref="CA48">
    <cfRule type="cellIs" dxfId="16844" priority="2601" operator="lessThan">
      <formula>$C$4</formula>
    </cfRule>
  </conditionalFormatting>
  <conditionalFormatting sqref="CA49">
    <cfRule type="cellIs" dxfId="16843" priority="2602" operator="lessThan">
      <formula>$C$4</formula>
    </cfRule>
  </conditionalFormatting>
  <conditionalFormatting sqref="CA50">
    <cfRule type="cellIs" dxfId="16842" priority="2603" operator="lessThan">
      <formula>$C$4</formula>
    </cfRule>
  </conditionalFormatting>
  <conditionalFormatting sqref="CA51">
    <cfRule type="cellIs" dxfId="16841" priority="2604" operator="lessThan">
      <formula>$C$4</formula>
    </cfRule>
  </conditionalFormatting>
  <conditionalFormatting sqref="CA52">
    <cfRule type="cellIs" dxfId="16840" priority="2605" operator="lessThan">
      <formula>$C$4</formula>
    </cfRule>
  </conditionalFormatting>
  <conditionalFormatting sqref="CA53">
    <cfRule type="cellIs" dxfId="16839" priority="2606" operator="lessThan">
      <formula>$C$4</formula>
    </cfRule>
  </conditionalFormatting>
  <conditionalFormatting sqref="CA54">
    <cfRule type="cellIs" dxfId="16838" priority="2607" operator="lessThan">
      <formula>$C$4</formula>
    </cfRule>
  </conditionalFormatting>
  <conditionalFormatting sqref="CA55">
    <cfRule type="cellIs" dxfId="16837" priority="2608" operator="lessThan">
      <formula>$C$4</formula>
    </cfRule>
  </conditionalFormatting>
  <conditionalFormatting sqref="CA56">
    <cfRule type="cellIs" dxfId="16836" priority="2609" operator="lessThan">
      <formula>$C$4</formula>
    </cfRule>
  </conditionalFormatting>
  <conditionalFormatting sqref="CA57">
    <cfRule type="cellIs" dxfId="16835" priority="2610" operator="lessThan">
      <formula>$C$4</formula>
    </cfRule>
  </conditionalFormatting>
  <conditionalFormatting sqref="CA58">
    <cfRule type="cellIs" dxfId="16834" priority="2611" operator="lessThan">
      <formula>$C$4</formula>
    </cfRule>
  </conditionalFormatting>
  <conditionalFormatting sqref="CA59">
    <cfRule type="cellIs" dxfId="16833" priority="2612" operator="lessThan">
      <formula>$C$4</formula>
    </cfRule>
  </conditionalFormatting>
  <conditionalFormatting sqref="CA60">
    <cfRule type="cellIs" dxfId="16832" priority="2613" operator="lessThan">
      <formula>$C$4</formula>
    </cfRule>
  </conditionalFormatting>
  <conditionalFormatting sqref="CB11">
    <cfRule type="cellIs" dxfId="16831" priority="2614" operator="lessThan">
      <formula>$C$4</formula>
    </cfRule>
  </conditionalFormatting>
  <conditionalFormatting sqref="CB12">
    <cfRule type="cellIs" dxfId="16830" priority="2615" operator="lessThan">
      <formula>$C$4</formula>
    </cfRule>
  </conditionalFormatting>
  <conditionalFormatting sqref="CB13">
    <cfRule type="cellIs" dxfId="16829" priority="2616" operator="lessThan">
      <formula>$C$4</formula>
    </cfRule>
  </conditionalFormatting>
  <conditionalFormatting sqref="CB14">
    <cfRule type="cellIs" dxfId="16828" priority="2617" operator="lessThan">
      <formula>$C$4</formula>
    </cfRule>
  </conditionalFormatting>
  <conditionalFormatting sqref="CB15">
    <cfRule type="cellIs" dxfId="16827" priority="2618" operator="lessThan">
      <formula>$C$4</formula>
    </cfRule>
  </conditionalFormatting>
  <conditionalFormatting sqref="CB16">
    <cfRule type="cellIs" dxfId="16826" priority="2619" operator="lessThan">
      <formula>$C$4</formula>
    </cfRule>
  </conditionalFormatting>
  <conditionalFormatting sqref="CB17">
    <cfRule type="cellIs" dxfId="16825" priority="2620" operator="lessThan">
      <formula>$C$4</formula>
    </cfRule>
  </conditionalFormatting>
  <conditionalFormatting sqref="CB18">
    <cfRule type="cellIs" dxfId="16824" priority="2621" operator="lessThan">
      <formula>$C$4</formula>
    </cfRule>
  </conditionalFormatting>
  <conditionalFormatting sqref="CB19">
    <cfRule type="cellIs" dxfId="16823" priority="2622" operator="lessThan">
      <formula>$C$4</formula>
    </cfRule>
  </conditionalFormatting>
  <conditionalFormatting sqref="CB20">
    <cfRule type="cellIs" dxfId="16822" priority="2623" operator="lessThan">
      <formula>$C$4</formula>
    </cfRule>
  </conditionalFormatting>
  <conditionalFormatting sqref="CB21">
    <cfRule type="cellIs" dxfId="16821" priority="2624" operator="lessThan">
      <formula>$C$4</formula>
    </cfRule>
  </conditionalFormatting>
  <conditionalFormatting sqref="CB22">
    <cfRule type="cellIs" dxfId="16820" priority="2625" operator="lessThan">
      <formula>$C$4</formula>
    </cfRule>
  </conditionalFormatting>
  <conditionalFormatting sqref="CB23">
    <cfRule type="cellIs" dxfId="16819" priority="2626" operator="lessThan">
      <formula>$C$4</formula>
    </cfRule>
  </conditionalFormatting>
  <conditionalFormatting sqref="CB24">
    <cfRule type="cellIs" dxfId="16818" priority="2627" operator="lessThan">
      <formula>$C$4</formula>
    </cfRule>
  </conditionalFormatting>
  <conditionalFormatting sqref="CB25">
    <cfRule type="cellIs" dxfId="16817" priority="2628" operator="lessThan">
      <formula>$C$4</formula>
    </cfRule>
  </conditionalFormatting>
  <conditionalFormatting sqref="CB26">
    <cfRule type="cellIs" dxfId="16816" priority="2629" operator="lessThan">
      <formula>$C$4</formula>
    </cfRule>
  </conditionalFormatting>
  <conditionalFormatting sqref="CB27">
    <cfRule type="cellIs" dxfId="16815" priority="2630" operator="lessThan">
      <formula>$C$4</formula>
    </cfRule>
  </conditionalFormatting>
  <conditionalFormatting sqref="CB28">
    <cfRule type="cellIs" dxfId="16814" priority="2631" operator="lessThan">
      <formula>$C$4</formula>
    </cfRule>
  </conditionalFormatting>
  <conditionalFormatting sqref="CB29">
    <cfRule type="cellIs" dxfId="16813" priority="2632" operator="lessThan">
      <formula>$C$4</formula>
    </cfRule>
  </conditionalFormatting>
  <conditionalFormatting sqref="CB30">
    <cfRule type="cellIs" dxfId="16812" priority="2633" operator="lessThan">
      <formula>$C$4</formula>
    </cfRule>
  </conditionalFormatting>
  <conditionalFormatting sqref="CB31">
    <cfRule type="cellIs" dxfId="16811" priority="2634" operator="lessThan">
      <formula>$C$4</formula>
    </cfRule>
  </conditionalFormatting>
  <conditionalFormatting sqref="CB32">
    <cfRule type="cellIs" dxfId="16810" priority="2635" operator="lessThan">
      <formula>$C$4</formula>
    </cfRule>
  </conditionalFormatting>
  <conditionalFormatting sqref="CB33">
    <cfRule type="cellIs" dxfId="16809" priority="2636" operator="lessThan">
      <formula>$C$4</formula>
    </cfRule>
  </conditionalFormatting>
  <conditionalFormatting sqref="CB34">
    <cfRule type="cellIs" dxfId="16808" priority="2637" operator="lessThan">
      <formula>$C$4</formula>
    </cfRule>
  </conditionalFormatting>
  <conditionalFormatting sqref="CB35">
    <cfRule type="cellIs" dxfId="16807" priority="2638" operator="lessThan">
      <formula>$C$4</formula>
    </cfRule>
  </conditionalFormatting>
  <conditionalFormatting sqref="CB36">
    <cfRule type="cellIs" dxfId="16806" priority="2639" operator="lessThan">
      <formula>$C$4</formula>
    </cfRule>
  </conditionalFormatting>
  <conditionalFormatting sqref="CB37">
    <cfRule type="cellIs" dxfId="16805" priority="2640" operator="lessThan">
      <formula>$C$4</formula>
    </cfRule>
  </conditionalFormatting>
  <conditionalFormatting sqref="CB38">
    <cfRule type="cellIs" dxfId="16804" priority="2641" operator="lessThan">
      <formula>$C$4</formula>
    </cfRule>
  </conditionalFormatting>
  <conditionalFormatting sqref="CB39">
    <cfRule type="cellIs" dxfId="16803" priority="2642" operator="lessThan">
      <formula>$C$4</formula>
    </cfRule>
  </conditionalFormatting>
  <conditionalFormatting sqref="CB40">
    <cfRule type="cellIs" dxfId="16802" priority="2643" operator="lessThan">
      <formula>$C$4</formula>
    </cfRule>
  </conditionalFormatting>
  <conditionalFormatting sqref="CB41">
    <cfRule type="cellIs" dxfId="16801" priority="2644" operator="lessThan">
      <formula>$C$4</formula>
    </cfRule>
  </conditionalFormatting>
  <conditionalFormatting sqref="CB42">
    <cfRule type="cellIs" dxfId="16800" priority="2645" operator="lessThan">
      <formula>$C$4</formula>
    </cfRule>
  </conditionalFormatting>
  <conditionalFormatting sqref="CB43">
    <cfRule type="cellIs" dxfId="16799" priority="2646" operator="lessThan">
      <formula>$C$4</formula>
    </cfRule>
  </conditionalFormatting>
  <conditionalFormatting sqref="CB44">
    <cfRule type="cellIs" dxfId="16798" priority="2647" operator="lessThan">
      <formula>$C$4</formula>
    </cfRule>
  </conditionalFormatting>
  <conditionalFormatting sqref="CB45">
    <cfRule type="cellIs" dxfId="16797" priority="2648" operator="lessThan">
      <formula>$C$4</formula>
    </cfRule>
  </conditionalFormatting>
  <conditionalFormatting sqref="CB46">
    <cfRule type="cellIs" dxfId="16796" priority="2649" operator="lessThan">
      <formula>$C$4</formula>
    </cfRule>
  </conditionalFormatting>
  <conditionalFormatting sqref="CB47">
    <cfRule type="cellIs" dxfId="16795" priority="2650" operator="lessThan">
      <formula>$C$4</formula>
    </cfRule>
  </conditionalFormatting>
  <conditionalFormatting sqref="CB48">
    <cfRule type="cellIs" dxfId="16794" priority="2651" operator="lessThan">
      <formula>$C$4</formula>
    </cfRule>
  </conditionalFormatting>
  <conditionalFormatting sqref="CB49">
    <cfRule type="cellIs" dxfId="16793" priority="2652" operator="lessThan">
      <formula>$C$4</formula>
    </cfRule>
  </conditionalFormatting>
  <conditionalFormatting sqref="CB50">
    <cfRule type="cellIs" dxfId="16792" priority="2653" operator="lessThan">
      <formula>$C$4</formula>
    </cfRule>
  </conditionalFormatting>
  <conditionalFormatting sqref="CB51">
    <cfRule type="cellIs" dxfId="16791" priority="2654" operator="lessThan">
      <formula>$C$4</formula>
    </cfRule>
  </conditionalFormatting>
  <conditionalFormatting sqref="CB52">
    <cfRule type="cellIs" dxfId="16790" priority="2655" operator="lessThan">
      <formula>$C$4</formula>
    </cfRule>
  </conditionalFormatting>
  <conditionalFormatting sqref="CB53">
    <cfRule type="cellIs" dxfId="16789" priority="2656" operator="lessThan">
      <formula>$C$4</formula>
    </cfRule>
  </conditionalFormatting>
  <conditionalFormatting sqref="CB54">
    <cfRule type="cellIs" dxfId="16788" priority="2657" operator="lessThan">
      <formula>$C$4</formula>
    </cfRule>
  </conditionalFormatting>
  <conditionalFormatting sqref="CB55">
    <cfRule type="cellIs" dxfId="16787" priority="2658" operator="lessThan">
      <formula>$C$4</formula>
    </cfRule>
  </conditionalFormatting>
  <conditionalFormatting sqref="CB56">
    <cfRule type="cellIs" dxfId="16786" priority="2659" operator="lessThan">
      <formula>$C$4</formula>
    </cfRule>
  </conditionalFormatting>
  <conditionalFormatting sqref="CB57">
    <cfRule type="cellIs" dxfId="16785" priority="2660" operator="lessThan">
      <formula>$C$4</formula>
    </cfRule>
  </conditionalFormatting>
  <conditionalFormatting sqref="CB58">
    <cfRule type="cellIs" dxfId="16784" priority="2661" operator="lessThan">
      <formula>$C$4</formula>
    </cfRule>
  </conditionalFormatting>
  <conditionalFormatting sqref="CB59">
    <cfRule type="cellIs" dxfId="16783" priority="2662" operator="lessThan">
      <formula>$C$4</formula>
    </cfRule>
  </conditionalFormatting>
  <conditionalFormatting sqref="CB60">
    <cfRule type="cellIs" dxfId="16782" priority="2663" operator="lessThan">
      <formula>$C$4</formula>
    </cfRule>
  </conditionalFormatting>
  <conditionalFormatting sqref="CC11">
    <cfRule type="cellIs" dxfId="16781" priority="2664" operator="lessThan">
      <formula>$C$4</formula>
    </cfRule>
  </conditionalFormatting>
  <conditionalFormatting sqref="CC12">
    <cfRule type="cellIs" dxfId="16780" priority="2665" operator="lessThan">
      <formula>$C$4</formula>
    </cfRule>
  </conditionalFormatting>
  <conditionalFormatting sqref="CC13">
    <cfRule type="cellIs" dxfId="16779" priority="2666" operator="lessThan">
      <formula>$C$4</formula>
    </cfRule>
  </conditionalFormatting>
  <conditionalFormatting sqref="CC14">
    <cfRule type="cellIs" dxfId="16778" priority="2667" operator="lessThan">
      <formula>$C$4</formula>
    </cfRule>
  </conditionalFormatting>
  <conditionalFormatting sqref="CC15">
    <cfRule type="cellIs" dxfId="16777" priority="2668" operator="lessThan">
      <formula>$C$4</formula>
    </cfRule>
  </conditionalFormatting>
  <conditionalFormatting sqref="CC16">
    <cfRule type="cellIs" dxfId="16776" priority="2669" operator="lessThan">
      <formula>$C$4</formula>
    </cfRule>
  </conditionalFormatting>
  <conditionalFormatting sqref="CC17">
    <cfRule type="cellIs" dxfId="16775" priority="2670" operator="lessThan">
      <formula>$C$4</formula>
    </cfRule>
  </conditionalFormatting>
  <conditionalFormatting sqref="CC18">
    <cfRule type="cellIs" dxfId="16774" priority="2671" operator="lessThan">
      <formula>$C$4</formula>
    </cfRule>
  </conditionalFormatting>
  <conditionalFormatting sqref="CC19">
    <cfRule type="cellIs" dxfId="16773" priority="2672" operator="lessThan">
      <formula>$C$4</formula>
    </cfRule>
  </conditionalFormatting>
  <conditionalFormatting sqref="CC20">
    <cfRule type="cellIs" dxfId="16772" priority="2673" operator="lessThan">
      <formula>$C$4</formula>
    </cfRule>
  </conditionalFormatting>
  <conditionalFormatting sqref="CC21">
    <cfRule type="cellIs" dxfId="16771" priority="2674" operator="lessThan">
      <formula>$C$4</formula>
    </cfRule>
  </conditionalFormatting>
  <conditionalFormatting sqref="CC22">
    <cfRule type="cellIs" dxfId="16770" priority="2675" operator="lessThan">
      <formula>$C$4</formula>
    </cfRule>
  </conditionalFormatting>
  <conditionalFormatting sqref="CC23">
    <cfRule type="cellIs" dxfId="16769" priority="2676" operator="lessThan">
      <formula>$C$4</formula>
    </cfRule>
  </conditionalFormatting>
  <conditionalFormatting sqref="CC24">
    <cfRule type="cellIs" dxfId="16768" priority="2677" operator="lessThan">
      <formula>$C$4</formula>
    </cfRule>
  </conditionalFormatting>
  <conditionalFormatting sqref="CC25">
    <cfRule type="cellIs" dxfId="16767" priority="2678" operator="lessThan">
      <formula>$C$4</formula>
    </cfRule>
  </conditionalFormatting>
  <conditionalFormatting sqref="CC26">
    <cfRule type="cellIs" dxfId="16766" priority="2679" operator="lessThan">
      <formula>$C$4</formula>
    </cfRule>
  </conditionalFormatting>
  <conditionalFormatting sqref="CC27">
    <cfRule type="cellIs" dxfId="16765" priority="2680" operator="lessThan">
      <formula>$C$4</formula>
    </cfRule>
  </conditionalFormatting>
  <conditionalFormatting sqref="CC28">
    <cfRule type="cellIs" dxfId="16764" priority="2681" operator="lessThan">
      <formula>$C$4</formula>
    </cfRule>
  </conditionalFormatting>
  <conditionalFormatting sqref="CC29">
    <cfRule type="cellIs" dxfId="16763" priority="2682" operator="lessThan">
      <formula>$C$4</formula>
    </cfRule>
  </conditionalFormatting>
  <conditionalFormatting sqref="CC30">
    <cfRule type="cellIs" dxfId="16762" priority="2683" operator="lessThan">
      <formula>$C$4</formula>
    </cfRule>
  </conditionalFormatting>
  <conditionalFormatting sqref="CC31">
    <cfRule type="cellIs" dxfId="16761" priority="2684" operator="lessThan">
      <formula>$C$4</formula>
    </cfRule>
  </conditionalFormatting>
  <conditionalFormatting sqref="CC32">
    <cfRule type="cellIs" dxfId="16760" priority="2685" operator="lessThan">
      <formula>$C$4</formula>
    </cfRule>
  </conditionalFormatting>
  <conditionalFormatting sqref="CC33">
    <cfRule type="cellIs" dxfId="16759" priority="2686" operator="lessThan">
      <formula>$C$4</formula>
    </cfRule>
  </conditionalFormatting>
  <conditionalFormatting sqref="CC34">
    <cfRule type="cellIs" dxfId="16758" priority="2687" operator="lessThan">
      <formula>$C$4</formula>
    </cfRule>
  </conditionalFormatting>
  <conditionalFormatting sqref="CC35">
    <cfRule type="cellIs" dxfId="16757" priority="2688" operator="lessThan">
      <formula>$C$4</formula>
    </cfRule>
  </conditionalFormatting>
  <conditionalFormatting sqref="CC36">
    <cfRule type="cellIs" dxfId="16756" priority="2689" operator="lessThan">
      <formula>$C$4</formula>
    </cfRule>
  </conditionalFormatting>
  <conditionalFormatting sqref="CC37">
    <cfRule type="cellIs" dxfId="16755" priority="2690" operator="lessThan">
      <formula>$C$4</formula>
    </cfRule>
  </conditionalFormatting>
  <conditionalFormatting sqref="CC38">
    <cfRule type="cellIs" dxfId="16754" priority="2691" operator="lessThan">
      <formula>$C$4</formula>
    </cfRule>
  </conditionalFormatting>
  <conditionalFormatting sqref="CC39">
    <cfRule type="cellIs" dxfId="16753" priority="2692" operator="lessThan">
      <formula>$C$4</formula>
    </cfRule>
  </conditionalFormatting>
  <conditionalFormatting sqref="CC40">
    <cfRule type="cellIs" dxfId="16752" priority="2693" operator="lessThan">
      <formula>$C$4</formula>
    </cfRule>
  </conditionalFormatting>
  <conditionalFormatting sqref="CC41">
    <cfRule type="cellIs" dxfId="16751" priority="2694" operator="lessThan">
      <formula>$C$4</formula>
    </cfRule>
  </conditionalFormatting>
  <conditionalFormatting sqref="CC42">
    <cfRule type="cellIs" dxfId="16750" priority="2695" operator="lessThan">
      <formula>$C$4</formula>
    </cfRule>
  </conditionalFormatting>
  <conditionalFormatting sqref="CC43">
    <cfRule type="cellIs" dxfId="16749" priority="2696" operator="lessThan">
      <formula>$C$4</formula>
    </cfRule>
  </conditionalFormatting>
  <conditionalFormatting sqref="CC44">
    <cfRule type="cellIs" dxfId="16748" priority="2697" operator="lessThan">
      <formula>$C$4</formula>
    </cfRule>
  </conditionalFormatting>
  <conditionalFormatting sqref="CC45">
    <cfRule type="cellIs" dxfId="16747" priority="2698" operator="lessThan">
      <formula>$C$4</formula>
    </cfRule>
  </conditionalFormatting>
  <conditionalFormatting sqref="CC46">
    <cfRule type="cellIs" dxfId="16746" priority="2699" operator="lessThan">
      <formula>$C$4</formula>
    </cfRule>
  </conditionalFormatting>
  <conditionalFormatting sqref="CC47">
    <cfRule type="cellIs" dxfId="16745" priority="2700" operator="lessThan">
      <formula>$C$4</formula>
    </cfRule>
  </conditionalFormatting>
  <conditionalFormatting sqref="CC48">
    <cfRule type="cellIs" dxfId="16744" priority="2701" operator="lessThan">
      <formula>$C$4</formula>
    </cfRule>
  </conditionalFormatting>
  <conditionalFormatting sqref="CC49">
    <cfRule type="cellIs" dxfId="16743" priority="2702" operator="lessThan">
      <formula>$C$4</formula>
    </cfRule>
  </conditionalFormatting>
  <conditionalFormatting sqref="CC50">
    <cfRule type="cellIs" dxfId="16742" priority="2703" operator="lessThan">
      <formula>$C$4</formula>
    </cfRule>
  </conditionalFormatting>
  <conditionalFormatting sqref="CC51">
    <cfRule type="cellIs" dxfId="16741" priority="2704" operator="lessThan">
      <formula>$C$4</formula>
    </cfRule>
  </conditionalFormatting>
  <conditionalFormatting sqref="CC52">
    <cfRule type="cellIs" dxfId="16740" priority="2705" operator="lessThan">
      <formula>$C$4</formula>
    </cfRule>
  </conditionalFormatting>
  <conditionalFormatting sqref="CC53">
    <cfRule type="cellIs" dxfId="16739" priority="2706" operator="lessThan">
      <formula>$C$4</formula>
    </cfRule>
  </conditionalFormatting>
  <conditionalFormatting sqref="CC54">
    <cfRule type="cellIs" dxfId="16738" priority="2707" operator="lessThan">
      <formula>$C$4</formula>
    </cfRule>
  </conditionalFormatting>
  <conditionalFormatting sqref="CC55">
    <cfRule type="cellIs" dxfId="16737" priority="2708" operator="lessThan">
      <formula>$C$4</formula>
    </cfRule>
  </conditionalFormatting>
  <conditionalFormatting sqref="CC56">
    <cfRule type="cellIs" dxfId="16736" priority="2709" operator="lessThan">
      <formula>$C$4</formula>
    </cfRule>
  </conditionalFormatting>
  <conditionalFormatting sqref="CC57">
    <cfRule type="cellIs" dxfId="16735" priority="2710" operator="lessThan">
      <formula>$C$4</formula>
    </cfRule>
  </conditionalFormatting>
  <conditionalFormatting sqref="CC58">
    <cfRule type="cellIs" dxfId="16734" priority="2711" operator="lessThan">
      <formula>$C$4</formula>
    </cfRule>
  </conditionalFormatting>
  <conditionalFormatting sqref="CC59">
    <cfRule type="cellIs" dxfId="16733" priority="2712" operator="lessThan">
      <formula>$C$4</formula>
    </cfRule>
  </conditionalFormatting>
  <conditionalFormatting sqref="CC60">
    <cfRule type="cellIs" dxfId="16732" priority="2713" operator="lessThan">
      <formula>$C$4</formula>
    </cfRule>
  </conditionalFormatting>
  <conditionalFormatting sqref="CD11">
    <cfRule type="cellIs" dxfId="16731" priority="2714" operator="lessThan">
      <formula>$C$4</formula>
    </cfRule>
  </conditionalFormatting>
  <conditionalFormatting sqref="CD12">
    <cfRule type="cellIs" dxfId="16730" priority="2715" operator="lessThan">
      <formula>$C$4</formula>
    </cfRule>
  </conditionalFormatting>
  <conditionalFormatting sqref="CD13">
    <cfRule type="cellIs" dxfId="16729" priority="2716" operator="lessThan">
      <formula>$C$4</formula>
    </cfRule>
  </conditionalFormatting>
  <conditionalFormatting sqref="CD14">
    <cfRule type="cellIs" dxfId="16728" priority="2717" operator="lessThan">
      <formula>$C$4</formula>
    </cfRule>
  </conditionalFormatting>
  <conditionalFormatting sqref="CD15">
    <cfRule type="cellIs" dxfId="16727" priority="2718" operator="lessThan">
      <formula>$C$4</formula>
    </cfRule>
  </conditionalFormatting>
  <conditionalFormatting sqref="CD16">
    <cfRule type="cellIs" dxfId="16726" priority="2719" operator="lessThan">
      <formula>$C$4</formula>
    </cfRule>
  </conditionalFormatting>
  <conditionalFormatting sqref="CD17">
    <cfRule type="cellIs" dxfId="16725" priority="2720" operator="lessThan">
      <formula>$C$4</formula>
    </cfRule>
  </conditionalFormatting>
  <conditionalFormatting sqref="CD18">
    <cfRule type="cellIs" dxfId="16724" priority="2721" operator="lessThan">
      <formula>$C$4</formula>
    </cfRule>
  </conditionalFormatting>
  <conditionalFormatting sqref="CD19">
    <cfRule type="cellIs" dxfId="16723" priority="2722" operator="lessThan">
      <formula>$C$4</formula>
    </cfRule>
  </conditionalFormatting>
  <conditionalFormatting sqref="CD20">
    <cfRule type="cellIs" dxfId="16722" priority="2723" operator="lessThan">
      <formula>$C$4</formula>
    </cfRule>
  </conditionalFormatting>
  <conditionalFormatting sqref="CD21">
    <cfRule type="cellIs" dxfId="16721" priority="2724" operator="lessThan">
      <formula>$C$4</formula>
    </cfRule>
  </conditionalFormatting>
  <conditionalFormatting sqref="CD22">
    <cfRule type="cellIs" dxfId="16720" priority="2725" operator="lessThan">
      <formula>$C$4</formula>
    </cfRule>
  </conditionalFormatting>
  <conditionalFormatting sqref="CD23">
    <cfRule type="cellIs" dxfId="16719" priority="2726" operator="lessThan">
      <formula>$C$4</formula>
    </cfRule>
  </conditionalFormatting>
  <conditionalFormatting sqref="CD24">
    <cfRule type="cellIs" dxfId="16718" priority="2727" operator="lessThan">
      <formula>$C$4</formula>
    </cfRule>
  </conditionalFormatting>
  <conditionalFormatting sqref="CD25">
    <cfRule type="cellIs" dxfId="16717" priority="2728" operator="lessThan">
      <formula>$C$4</formula>
    </cfRule>
  </conditionalFormatting>
  <conditionalFormatting sqref="CD26">
    <cfRule type="cellIs" dxfId="16716" priority="2729" operator="lessThan">
      <formula>$C$4</formula>
    </cfRule>
  </conditionalFormatting>
  <conditionalFormatting sqref="CD27">
    <cfRule type="cellIs" dxfId="16715" priority="2730" operator="lessThan">
      <formula>$C$4</formula>
    </cfRule>
  </conditionalFormatting>
  <conditionalFormatting sqref="CD28">
    <cfRule type="cellIs" dxfId="16714" priority="2731" operator="lessThan">
      <formula>$C$4</formula>
    </cfRule>
  </conditionalFormatting>
  <conditionalFormatting sqref="CD29">
    <cfRule type="cellIs" dxfId="16713" priority="2732" operator="lessThan">
      <formula>$C$4</formula>
    </cfRule>
  </conditionalFormatting>
  <conditionalFormatting sqref="CD30">
    <cfRule type="cellIs" dxfId="16712" priority="2733" operator="lessThan">
      <formula>$C$4</formula>
    </cfRule>
  </conditionalFormatting>
  <conditionalFormatting sqref="CD31">
    <cfRule type="cellIs" dxfId="16711" priority="2734" operator="lessThan">
      <formula>$C$4</formula>
    </cfRule>
  </conditionalFormatting>
  <conditionalFormatting sqref="CD32">
    <cfRule type="cellIs" dxfId="16710" priority="2735" operator="lessThan">
      <formula>$C$4</formula>
    </cfRule>
  </conditionalFormatting>
  <conditionalFormatting sqref="CD33">
    <cfRule type="cellIs" dxfId="16709" priority="2736" operator="lessThan">
      <formula>$C$4</formula>
    </cfRule>
  </conditionalFormatting>
  <conditionalFormatting sqref="CD34">
    <cfRule type="cellIs" dxfId="16708" priority="2737" operator="lessThan">
      <formula>$C$4</formula>
    </cfRule>
  </conditionalFormatting>
  <conditionalFormatting sqref="CD35">
    <cfRule type="cellIs" dxfId="16707" priority="2738" operator="lessThan">
      <formula>$C$4</formula>
    </cfRule>
  </conditionalFormatting>
  <conditionalFormatting sqref="CD36">
    <cfRule type="cellIs" dxfId="16706" priority="2739" operator="lessThan">
      <formula>$C$4</formula>
    </cfRule>
  </conditionalFormatting>
  <conditionalFormatting sqref="CD37">
    <cfRule type="cellIs" dxfId="16705" priority="2740" operator="lessThan">
      <formula>$C$4</formula>
    </cfRule>
  </conditionalFormatting>
  <conditionalFormatting sqref="CD38">
    <cfRule type="cellIs" dxfId="16704" priority="2741" operator="lessThan">
      <formula>$C$4</formula>
    </cfRule>
  </conditionalFormatting>
  <conditionalFormatting sqref="CD39">
    <cfRule type="cellIs" dxfId="16703" priority="2742" operator="lessThan">
      <formula>$C$4</formula>
    </cfRule>
  </conditionalFormatting>
  <conditionalFormatting sqref="CD40">
    <cfRule type="cellIs" dxfId="16702" priority="2743" operator="lessThan">
      <formula>$C$4</formula>
    </cfRule>
  </conditionalFormatting>
  <conditionalFormatting sqref="CD41">
    <cfRule type="cellIs" dxfId="16701" priority="2744" operator="lessThan">
      <formula>$C$4</formula>
    </cfRule>
  </conditionalFormatting>
  <conditionalFormatting sqref="CD42">
    <cfRule type="cellIs" dxfId="16700" priority="2745" operator="lessThan">
      <formula>$C$4</formula>
    </cfRule>
  </conditionalFormatting>
  <conditionalFormatting sqref="CD43">
    <cfRule type="cellIs" dxfId="16699" priority="2746" operator="lessThan">
      <formula>$C$4</formula>
    </cfRule>
  </conditionalFormatting>
  <conditionalFormatting sqref="CD44">
    <cfRule type="cellIs" dxfId="16698" priority="2747" operator="lessThan">
      <formula>$C$4</formula>
    </cfRule>
  </conditionalFormatting>
  <conditionalFormatting sqref="CD45">
    <cfRule type="cellIs" dxfId="16697" priority="2748" operator="lessThan">
      <formula>$C$4</formula>
    </cfRule>
  </conditionalFormatting>
  <conditionalFormatting sqref="CD46">
    <cfRule type="cellIs" dxfId="16696" priority="2749" operator="lessThan">
      <formula>$C$4</formula>
    </cfRule>
  </conditionalFormatting>
  <conditionalFormatting sqref="CD47">
    <cfRule type="cellIs" dxfId="16695" priority="2750" operator="lessThan">
      <formula>$C$4</formula>
    </cfRule>
  </conditionalFormatting>
  <conditionalFormatting sqref="CD48">
    <cfRule type="cellIs" dxfId="16694" priority="2751" operator="lessThan">
      <formula>$C$4</formula>
    </cfRule>
  </conditionalFormatting>
  <conditionalFormatting sqref="CD49">
    <cfRule type="cellIs" dxfId="16693" priority="2752" operator="lessThan">
      <formula>$C$4</formula>
    </cfRule>
  </conditionalFormatting>
  <conditionalFormatting sqref="CD50">
    <cfRule type="cellIs" dxfId="16692" priority="2753" operator="lessThan">
      <formula>$C$4</formula>
    </cfRule>
  </conditionalFormatting>
  <conditionalFormatting sqref="CD51">
    <cfRule type="cellIs" dxfId="16691" priority="2754" operator="lessThan">
      <formula>$C$4</formula>
    </cfRule>
  </conditionalFormatting>
  <conditionalFormatting sqref="CD52">
    <cfRule type="cellIs" dxfId="16690" priority="2755" operator="lessThan">
      <formula>$C$4</formula>
    </cfRule>
  </conditionalFormatting>
  <conditionalFormatting sqref="CD53">
    <cfRule type="cellIs" dxfId="16689" priority="2756" operator="lessThan">
      <formula>$C$4</formula>
    </cfRule>
  </conditionalFormatting>
  <conditionalFormatting sqref="CD54">
    <cfRule type="cellIs" dxfId="16688" priority="2757" operator="lessThan">
      <formula>$C$4</formula>
    </cfRule>
  </conditionalFormatting>
  <conditionalFormatting sqref="CD55">
    <cfRule type="cellIs" dxfId="16687" priority="2758" operator="lessThan">
      <formula>$C$4</formula>
    </cfRule>
  </conditionalFormatting>
  <conditionalFormatting sqref="CD56">
    <cfRule type="cellIs" dxfId="16686" priority="2759" operator="lessThan">
      <formula>$C$4</formula>
    </cfRule>
  </conditionalFormatting>
  <conditionalFormatting sqref="CD57">
    <cfRule type="cellIs" dxfId="16685" priority="2760" operator="lessThan">
      <formula>$C$4</formula>
    </cfRule>
  </conditionalFormatting>
  <conditionalFormatting sqref="CD58">
    <cfRule type="cellIs" dxfId="16684" priority="2761" operator="lessThan">
      <formula>$C$4</formula>
    </cfRule>
  </conditionalFormatting>
  <conditionalFormatting sqref="CD59">
    <cfRule type="cellIs" dxfId="16683" priority="2762" operator="lessThan">
      <formula>$C$4</formula>
    </cfRule>
  </conditionalFormatting>
  <conditionalFormatting sqref="CD60">
    <cfRule type="cellIs" dxfId="16682" priority="2763" operator="lessThan">
      <formula>$C$4</formula>
    </cfRule>
  </conditionalFormatting>
  <conditionalFormatting sqref="CE11">
    <cfRule type="cellIs" dxfId="16681" priority="2764" operator="lessThan">
      <formula>$C$4</formula>
    </cfRule>
  </conditionalFormatting>
  <conditionalFormatting sqref="CE12">
    <cfRule type="cellIs" dxfId="16680" priority="2765" operator="lessThan">
      <formula>$C$4</formula>
    </cfRule>
  </conditionalFormatting>
  <conditionalFormatting sqref="CE13">
    <cfRule type="cellIs" dxfId="16679" priority="2766" operator="lessThan">
      <formula>$C$4</formula>
    </cfRule>
  </conditionalFormatting>
  <conditionalFormatting sqref="CE14">
    <cfRule type="cellIs" dxfId="16678" priority="2767" operator="lessThan">
      <formula>$C$4</formula>
    </cfRule>
  </conditionalFormatting>
  <conditionalFormatting sqref="CE15">
    <cfRule type="cellIs" dxfId="16677" priority="2768" operator="lessThan">
      <formula>$C$4</formula>
    </cfRule>
  </conditionalFormatting>
  <conditionalFormatting sqref="CE16">
    <cfRule type="cellIs" dxfId="16676" priority="2769" operator="lessThan">
      <formula>$C$4</formula>
    </cfRule>
  </conditionalFormatting>
  <conditionalFormatting sqref="CE17">
    <cfRule type="cellIs" dxfId="16675" priority="2770" operator="lessThan">
      <formula>$C$4</formula>
    </cfRule>
  </conditionalFormatting>
  <conditionalFormatting sqref="CE18">
    <cfRule type="cellIs" dxfId="16674" priority="2771" operator="lessThan">
      <formula>$C$4</formula>
    </cfRule>
  </conditionalFormatting>
  <conditionalFormatting sqref="CE19">
    <cfRule type="cellIs" dxfId="16673" priority="2772" operator="lessThan">
      <formula>$C$4</formula>
    </cfRule>
  </conditionalFormatting>
  <conditionalFormatting sqref="CE20">
    <cfRule type="cellIs" dxfId="16672" priority="2773" operator="lessThan">
      <formula>$C$4</formula>
    </cfRule>
  </conditionalFormatting>
  <conditionalFormatting sqref="CE21">
    <cfRule type="cellIs" dxfId="16671" priority="2774" operator="lessThan">
      <formula>$C$4</formula>
    </cfRule>
  </conditionalFormatting>
  <conditionalFormatting sqref="CE22">
    <cfRule type="cellIs" dxfId="16670" priority="2775" operator="lessThan">
      <formula>$C$4</formula>
    </cfRule>
  </conditionalFormatting>
  <conditionalFormatting sqref="CE23">
    <cfRule type="cellIs" dxfId="16669" priority="2776" operator="lessThan">
      <formula>$C$4</formula>
    </cfRule>
  </conditionalFormatting>
  <conditionalFormatting sqref="CE24">
    <cfRule type="cellIs" dxfId="16668" priority="2777" operator="lessThan">
      <formula>$C$4</formula>
    </cfRule>
  </conditionalFormatting>
  <conditionalFormatting sqref="CE25">
    <cfRule type="cellIs" dxfId="16667" priority="2778" operator="lessThan">
      <formula>$C$4</formula>
    </cfRule>
  </conditionalFormatting>
  <conditionalFormatting sqref="CE26">
    <cfRule type="cellIs" dxfId="16666" priority="2779" operator="lessThan">
      <formula>$C$4</formula>
    </cfRule>
  </conditionalFormatting>
  <conditionalFormatting sqref="CE27">
    <cfRule type="cellIs" dxfId="16665" priority="2780" operator="lessThan">
      <formula>$C$4</formula>
    </cfRule>
  </conditionalFormatting>
  <conditionalFormatting sqref="CE28">
    <cfRule type="cellIs" dxfId="16664" priority="2781" operator="lessThan">
      <formula>$C$4</formula>
    </cfRule>
  </conditionalFormatting>
  <conditionalFormatting sqref="CE29">
    <cfRule type="cellIs" dxfId="16663" priority="2782" operator="lessThan">
      <formula>$C$4</formula>
    </cfRule>
  </conditionalFormatting>
  <conditionalFormatting sqref="CE30">
    <cfRule type="cellIs" dxfId="16662" priority="2783" operator="lessThan">
      <formula>$C$4</formula>
    </cfRule>
  </conditionalFormatting>
  <conditionalFormatting sqref="CE31">
    <cfRule type="cellIs" dxfId="16661" priority="2784" operator="lessThan">
      <formula>$C$4</formula>
    </cfRule>
  </conditionalFormatting>
  <conditionalFormatting sqref="CE32">
    <cfRule type="cellIs" dxfId="16660" priority="2785" operator="lessThan">
      <formula>$C$4</formula>
    </cfRule>
  </conditionalFormatting>
  <conditionalFormatting sqref="CE33">
    <cfRule type="cellIs" dxfId="16659" priority="2786" operator="lessThan">
      <formula>$C$4</formula>
    </cfRule>
  </conditionalFormatting>
  <conditionalFormatting sqref="CE34">
    <cfRule type="cellIs" dxfId="16658" priority="2787" operator="lessThan">
      <formula>$C$4</formula>
    </cfRule>
  </conditionalFormatting>
  <conditionalFormatting sqref="CE35">
    <cfRule type="cellIs" dxfId="16657" priority="2788" operator="lessThan">
      <formula>$C$4</formula>
    </cfRule>
  </conditionalFormatting>
  <conditionalFormatting sqref="CE36">
    <cfRule type="cellIs" dxfId="16656" priority="2789" operator="lessThan">
      <formula>$C$4</formula>
    </cfRule>
  </conditionalFormatting>
  <conditionalFormatting sqref="CE37">
    <cfRule type="cellIs" dxfId="16655" priority="2790" operator="lessThan">
      <formula>$C$4</formula>
    </cfRule>
  </conditionalFormatting>
  <conditionalFormatting sqref="CE38">
    <cfRule type="cellIs" dxfId="16654" priority="2791" operator="lessThan">
      <formula>$C$4</formula>
    </cfRule>
  </conditionalFormatting>
  <conditionalFormatting sqref="CE39">
    <cfRule type="cellIs" dxfId="16653" priority="2792" operator="lessThan">
      <formula>$C$4</formula>
    </cfRule>
  </conditionalFormatting>
  <conditionalFormatting sqref="CE40">
    <cfRule type="cellIs" dxfId="16652" priority="2793" operator="lessThan">
      <formula>$C$4</formula>
    </cfRule>
  </conditionalFormatting>
  <conditionalFormatting sqref="CE41">
    <cfRule type="cellIs" dxfId="16651" priority="2794" operator="lessThan">
      <formula>$C$4</formula>
    </cfRule>
  </conditionalFormatting>
  <conditionalFormatting sqref="CE42">
    <cfRule type="cellIs" dxfId="16650" priority="2795" operator="lessThan">
      <formula>$C$4</formula>
    </cfRule>
  </conditionalFormatting>
  <conditionalFormatting sqref="CE43">
    <cfRule type="cellIs" dxfId="16649" priority="2796" operator="lessThan">
      <formula>$C$4</formula>
    </cfRule>
  </conditionalFormatting>
  <conditionalFormatting sqref="CE44">
    <cfRule type="cellIs" dxfId="16648" priority="2797" operator="lessThan">
      <formula>$C$4</formula>
    </cfRule>
  </conditionalFormatting>
  <conditionalFormatting sqref="CE45">
    <cfRule type="cellIs" dxfId="16647" priority="2798" operator="lessThan">
      <formula>$C$4</formula>
    </cfRule>
  </conditionalFormatting>
  <conditionalFormatting sqref="CE46">
    <cfRule type="cellIs" dxfId="16646" priority="2799" operator="lessThan">
      <formula>$C$4</formula>
    </cfRule>
  </conditionalFormatting>
  <conditionalFormatting sqref="CE47">
    <cfRule type="cellIs" dxfId="16645" priority="2800" operator="lessThan">
      <formula>$C$4</formula>
    </cfRule>
  </conditionalFormatting>
  <conditionalFormatting sqref="CE48">
    <cfRule type="cellIs" dxfId="16644" priority="2801" operator="lessThan">
      <formula>$C$4</formula>
    </cfRule>
  </conditionalFormatting>
  <conditionalFormatting sqref="CE49">
    <cfRule type="cellIs" dxfId="16643" priority="2802" operator="lessThan">
      <formula>$C$4</formula>
    </cfRule>
  </conditionalFormatting>
  <conditionalFormatting sqref="CE50">
    <cfRule type="cellIs" dxfId="16642" priority="2803" operator="lessThan">
      <formula>$C$4</formula>
    </cfRule>
  </conditionalFormatting>
  <conditionalFormatting sqref="CE51">
    <cfRule type="cellIs" dxfId="16641" priority="2804" operator="lessThan">
      <formula>$C$4</formula>
    </cfRule>
  </conditionalFormatting>
  <conditionalFormatting sqref="CE52">
    <cfRule type="cellIs" dxfId="16640" priority="2805" operator="lessThan">
      <formula>$C$4</formula>
    </cfRule>
  </conditionalFormatting>
  <conditionalFormatting sqref="CE53">
    <cfRule type="cellIs" dxfId="16639" priority="2806" operator="lessThan">
      <formula>$C$4</formula>
    </cfRule>
  </conditionalFormatting>
  <conditionalFormatting sqref="CE54">
    <cfRule type="cellIs" dxfId="16638" priority="2807" operator="lessThan">
      <formula>$C$4</formula>
    </cfRule>
  </conditionalFormatting>
  <conditionalFormatting sqref="CE55">
    <cfRule type="cellIs" dxfId="16637" priority="2808" operator="lessThan">
      <formula>$C$4</formula>
    </cfRule>
  </conditionalFormatting>
  <conditionalFormatting sqref="CE56">
    <cfRule type="cellIs" dxfId="16636" priority="2809" operator="lessThan">
      <formula>$C$4</formula>
    </cfRule>
  </conditionalFormatting>
  <conditionalFormatting sqref="CE57">
    <cfRule type="cellIs" dxfId="16635" priority="2810" operator="lessThan">
      <formula>$C$4</formula>
    </cfRule>
  </conditionalFormatting>
  <conditionalFormatting sqref="CE58">
    <cfRule type="cellIs" dxfId="16634" priority="2811" operator="lessThan">
      <formula>$C$4</formula>
    </cfRule>
  </conditionalFormatting>
  <conditionalFormatting sqref="CE59">
    <cfRule type="cellIs" dxfId="16633" priority="2812" operator="lessThan">
      <formula>$C$4</formula>
    </cfRule>
  </conditionalFormatting>
  <conditionalFormatting sqref="CE60">
    <cfRule type="cellIs" dxfId="16632" priority="2813" operator="lessThan">
      <formula>$C$4</formula>
    </cfRule>
  </conditionalFormatting>
  <conditionalFormatting sqref="CF11">
    <cfRule type="cellIs" dxfId="16631" priority="2814" operator="lessThan">
      <formula>$C$4</formula>
    </cfRule>
  </conditionalFormatting>
  <conditionalFormatting sqref="CF12">
    <cfRule type="cellIs" dxfId="16630" priority="2815" operator="lessThan">
      <formula>$C$4</formula>
    </cfRule>
  </conditionalFormatting>
  <conditionalFormatting sqref="CF13">
    <cfRule type="cellIs" dxfId="16629" priority="2816" operator="lessThan">
      <formula>$C$4</formula>
    </cfRule>
  </conditionalFormatting>
  <conditionalFormatting sqref="CF14">
    <cfRule type="cellIs" dxfId="16628" priority="2817" operator="lessThan">
      <formula>$C$4</formula>
    </cfRule>
  </conditionalFormatting>
  <conditionalFormatting sqref="CF15">
    <cfRule type="cellIs" dxfId="16627" priority="2818" operator="lessThan">
      <formula>$C$4</formula>
    </cfRule>
  </conditionalFormatting>
  <conditionalFormatting sqref="CF16">
    <cfRule type="cellIs" dxfId="16626" priority="2819" operator="lessThan">
      <formula>$C$4</formula>
    </cfRule>
  </conditionalFormatting>
  <conditionalFormatting sqref="CF17">
    <cfRule type="cellIs" dxfId="16625" priority="2820" operator="lessThan">
      <formula>$C$4</formula>
    </cfRule>
  </conditionalFormatting>
  <conditionalFormatting sqref="CF18">
    <cfRule type="cellIs" dxfId="16624" priority="2821" operator="lessThan">
      <formula>$C$4</formula>
    </cfRule>
  </conditionalFormatting>
  <conditionalFormatting sqref="CF19">
    <cfRule type="cellIs" dxfId="16623" priority="2822" operator="lessThan">
      <formula>$C$4</formula>
    </cfRule>
  </conditionalFormatting>
  <conditionalFormatting sqref="CF20">
    <cfRule type="cellIs" dxfId="16622" priority="2823" operator="lessThan">
      <formula>$C$4</formula>
    </cfRule>
  </conditionalFormatting>
  <conditionalFormatting sqref="CF21">
    <cfRule type="cellIs" dxfId="16621" priority="2824" operator="lessThan">
      <formula>$C$4</formula>
    </cfRule>
  </conditionalFormatting>
  <conditionalFormatting sqref="CF22">
    <cfRule type="cellIs" dxfId="16620" priority="2825" operator="lessThan">
      <formula>$C$4</formula>
    </cfRule>
  </conditionalFormatting>
  <conditionalFormatting sqref="CF23">
    <cfRule type="cellIs" dxfId="16619" priority="2826" operator="lessThan">
      <formula>$C$4</formula>
    </cfRule>
  </conditionalFormatting>
  <conditionalFormatting sqref="CF24">
    <cfRule type="cellIs" dxfId="16618" priority="2827" operator="lessThan">
      <formula>$C$4</formula>
    </cfRule>
  </conditionalFormatting>
  <conditionalFormatting sqref="CF25">
    <cfRule type="cellIs" dxfId="16617" priority="2828" operator="lessThan">
      <formula>$C$4</formula>
    </cfRule>
  </conditionalFormatting>
  <conditionalFormatting sqref="CF26">
    <cfRule type="cellIs" dxfId="16616" priority="2829" operator="lessThan">
      <formula>$C$4</formula>
    </cfRule>
  </conditionalFormatting>
  <conditionalFormatting sqref="CF27">
    <cfRule type="cellIs" dxfId="16615" priority="2830" operator="lessThan">
      <formula>$C$4</formula>
    </cfRule>
  </conditionalFormatting>
  <conditionalFormatting sqref="CF28">
    <cfRule type="cellIs" dxfId="16614" priority="2831" operator="lessThan">
      <formula>$C$4</formula>
    </cfRule>
  </conditionalFormatting>
  <conditionalFormatting sqref="CF29">
    <cfRule type="cellIs" dxfId="16613" priority="2832" operator="lessThan">
      <formula>$C$4</formula>
    </cfRule>
  </conditionalFormatting>
  <conditionalFormatting sqref="CF30">
    <cfRule type="cellIs" dxfId="16612" priority="2833" operator="lessThan">
      <formula>$C$4</formula>
    </cfRule>
  </conditionalFormatting>
  <conditionalFormatting sqref="CF31">
    <cfRule type="cellIs" dxfId="16611" priority="2834" operator="lessThan">
      <formula>$C$4</formula>
    </cfRule>
  </conditionalFormatting>
  <conditionalFormatting sqref="CF32">
    <cfRule type="cellIs" dxfId="16610" priority="2835" operator="lessThan">
      <formula>$C$4</formula>
    </cfRule>
  </conditionalFormatting>
  <conditionalFormatting sqref="CF33">
    <cfRule type="cellIs" dxfId="16609" priority="2836" operator="lessThan">
      <formula>$C$4</formula>
    </cfRule>
  </conditionalFormatting>
  <conditionalFormatting sqref="CF34">
    <cfRule type="cellIs" dxfId="16608" priority="2837" operator="lessThan">
      <formula>$C$4</formula>
    </cfRule>
  </conditionalFormatting>
  <conditionalFormatting sqref="CF35">
    <cfRule type="cellIs" dxfId="16607" priority="2838" operator="lessThan">
      <formula>$C$4</formula>
    </cfRule>
  </conditionalFormatting>
  <conditionalFormatting sqref="CF36">
    <cfRule type="cellIs" dxfId="16606" priority="2839" operator="lessThan">
      <formula>$C$4</formula>
    </cfRule>
  </conditionalFormatting>
  <conditionalFormatting sqref="CF37">
    <cfRule type="cellIs" dxfId="16605" priority="2840" operator="lessThan">
      <formula>$C$4</formula>
    </cfRule>
  </conditionalFormatting>
  <conditionalFormatting sqref="CF38">
    <cfRule type="cellIs" dxfId="16604" priority="2841" operator="lessThan">
      <formula>$C$4</formula>
    </cfRule>
  </conditionalFormatting>
  <conditionalFormatting sqref="CF39">
    <cfRule type="cellIs" dxfId="16603" priority="2842" operator="lessThan">
      <formula>$C$4</formula>
    </cfRule>
  </conditionalFormatting>
  <conditionalFormatting sqref="CF40">
    <cfRule type="cellIs" dxfId="16602" priority="2843" operator="lessThan">
      <formula>$C$4</formula>
    </cfRule>
  </conditionalFormatting>
  <conditionalFormatting sqref="CF41">
    <cfRule type="cellIs" dxfId="16601" priority="2844" operator="lessThan">
      <formula>$C$4</formula>
    </cfRule>
  </conditionalFormatting>
  <conditionalFormatting sqref="CF42">
    <cfRule type="cellIs" dxfId="16600" priority="2845" operator="lessThan">
      <formula>$C$4</formula>
    </cfRule>
  </conditionalFormatting>
  <conditionalFormatting sqref="CF43">
    <cfRule type="cellIs" dxfId="16599" priority="2846" operator="lessThan">
      <formula>$C$4</formula>
    </cfRule>
  </conditionalFormatting>
  <conditionalFormatting sqref="CF44">
    <cfRule type="cellIs" dxfId="16598" priority="2847" operator="lessThan">
      <formula>$C$4</formula>
    </cfRule>
  </conditionalFormatting>
  <conditionalFormatting sqref="CF45">
    <cfRule type="cellIs" dxfId="16597" priority="2848" operator="lessThan">
      <formula>$C$4</formula>
    </cfRule>
  </conditionalFormatting>
  <conditionalFormatting sqref="CF46">
    <cfRule type="cellIs" dxfId="16596" priority="2849" operator="lessThan">
      <formula>$C$4</formula>
    </cfRule>
  </conditionalFormatting>
  <conditionalFormatting sqref="CF47">
    <cfRule type="cellIs" dxfId="16595" priority="2850" operator="lessThan">
      <formula>$C$4</formula>
    </cfRule>
  </conditionalFormatting>
  <conditionalFormatting sqref="CF48">
    <cfRule type="cellIs" dxfId="16594" priority="2851" operator="lessThan">
      <formula>$C$4</formula>
    </cfRule>
  </conditionalFormatting>
  <conditionalFormatting sqref="CF49">
    <cfRule type="cellIs" dxfId="16593" priority="2852" operator="lessThan">
      <formula>$C$4</formula>
    </cfRule>
  </conditionalFormatting>
  <conditionalFormatting sqref="CF50">
    <cfRule type="cellIs" dxfId="16592" priority="2853" operator="lessThan">
      <formula>$C$4</formula>
    </cfRule>
  </conditionalFormatting>
  <conditionalFormatting sqref="CF51">
    <cfRule type="cellIs" dxfId="16591" priority="2854" operator="lessThan">
      <formula>$C$4</formula>
    </cfRule>
  </conditionalFormatting>
  <conditionalFormatting sqref="CF52">
    <cfRule type="cellIs" dxfId="16590" priority="2855" operator="lessThan">
      <formula>$C$4</formula>
    </cfRule>
  </conditionalFormatting>
  <conditionalFormatting sqref="CF53">
    <cfRule type="cellIs" dxfId="16589" priority="2856" operator="lessThan">
      <formula>$C$4</formula>
    </cfRule>
  </conditionalFormatting>
  <conditionalFormatting sqref="CF54">
    <cfRule type="cellIs" dxfId="16588" priority="2857" operator="lessThan">
      <formula>$C$4</formula>
    </cfRule>
  </conditionalFormatting>
  <conditionalFormatting sqref="CF55">
    <cfRule type="cellIs" dxfId="16587" priority="2858" operator="lessThan">
      <formula>$C$4</formula>
    </cfRule>
  </conditionalFormatting>
  <conditionalFormatting sqref="CF56">
    <cfRule type="cellIs" dxfId="16586" priority="2859" operator="lessThan">
      <formula>$C$4</formula>
    </cfRule>
  </conditionalFormatting>
  <conditionalFormatting sqref="CF57">
    <cfRule type="cellIs" dxfId="16585" priority="2860" operator="lessThan">
      <formula>$C$4</formula>
    </cfRule>
  </conditionalFormatting>
  <conditionalFormatting sqref="CF58">
    <cfRule type="cellIs" dxfId="16584" priority="2861" operator="lessThan">
      <formula>$C$4</formula>
    </cfRule>
  </conditionalFormatting>
  <conditionalFormatting sqref="CF59">
    <cfRule type="cellIs" dxfId="16583" priority="2862" operator="lessThan">
      <formula>$C$4</formula>
    </cfRule>
  </conditionalFormatting>
  <conditionalFormatting sqref="CF60">
    <cfRule type="cellIs" dxfId="16582" priority="2863" operator="lessThan">
      <formula>$C$4</formula>
    </cfRule>
  </conditionalFormatting>
  <conditionalFormatting sqref="CG11">
    <cfRule type="cellIs" dxfId="16581" priority="2864" operator="lessThan">
      <formula>$C$4</formula>
    </cfRule>
  </conditionalFormatting>
  <conditionalFormatting sqref="CG12">
    <cfRule type="cellIs" dxfId="16580" priority="2865" operator="lessThan">
      <formula>$C$4</formula>
    </cfRule>
  </conditionalFormatting>
  <conditionalFormatting sqref="CG13">
    <cfRule type="cellIs" dxfId="16579" priority="2866" operator="lessThan">
      <formula>$C$4</formula>
    </cfRule>
  </conditionalFormatting>
  <conditionalFormatting sqref="CG14">
    <cfRule type="cellIs" dxfId="16578" priority="2867" operator="lessThan">
      <formula>$C$4</formula>
    </cfRule>
  </conditionalFormatting>
  <conditionalFormatting sqref="CG15">
    <cfRule type="cellIs" dxfId="16577" priority="2868" operator="lessThan">
      <formula>$C$4</formula>
    </cfRule>
  </conditionalFormatting>
  <conditionalFormatting sqref="CG16">
    <cfRule type="cellIs" dxfId="16576" priority="2869" operator="lessThan">
      <formula>$C$4</formula>
    </cfRule>
  </conditionalFormatting>
  <conditionalFormatting sqref="CG17">
    <cfRule type="cellIs" dxfId="16575" priority="2870" operator="lessThan">
      <formula>$C$4</formula>
    </cfRule>
  </conditionalFormatting>
  <conditionalFormatting sqref="CG18">
    <cfRule type="cellIs" dxfId="16574" priority="2871" operator="lessThan">
      <formula>$C$4</formula>
    </cfRule>
  </conditionalFormatting>
  <conditionalFormatting sqref="CG19">
    <cfRule type="cellIs" dxfId="16573" priority="2872" operator="lessThan">
      <formula>$C$4</formula>
    </cfRule>
  </conditionalFormatting>
  <conditionalFormatting sqref="CG20">
    <cfRule type="cellIs" dxfId="16572" priority="2873" operator="lessThan">
      <formula>$C$4</formula>
    </cfRule>
  </conditionalFormatting>
  <conditionalFormatting sqref="CG21">
    <cfRule type="cellIs" dxfId="16571" priority="2874" operator="lessThan">
      <formula>$C$4</formula>
    </cfRule>
  </conditionalFormatting>
  <conditionalFormatting sqref="CG22">
    <cfRule type="cellIs" dxfId="16570" priority="2875" operator="lessThan">
      <formula>$C$4</formula>
    </cfRule>
  </conditionalFormatting>
  <conditionalFormatting sqref="CG23">
    <cfRule type="cellIs" dxfId="16569" priority="2876" operator="lessThan">
      <formula>$C$4</formula>
    </cfRule>
  </conditionalFormatting>
  <conditionalFormatting sqref="CG24">
    <cfRule type="cellIs" dxfId="16568" priority="2877" operator="lessThan">
      <formula>$C$4</formula>
    </cfRule>
  </conditionalFormatting>
  <conditionalFormatting sqref="CG25">
    <cfRule type="cellIs" dxfId="16567" priority="2878" operator="lessThan">
      <formula>$C$4</formula>
    </cfRule>
  </conditionalFormatting>
  <conditionalFormatting sqref="CG26">
    <cfRule type="cellIs" dxfId="16566" priority="2879" operator="lessThan">
      <formula>$C$4</formula>
    </cfRule>
  </conditionalFormatting>
  <conditionalFormatting sqref="CG27">
    <cfRule type="cellIs" dxfId="16565" priority="2880" operator="lessThan">
      <formula>$C$4</formula>
    </cfRule>
  </conditionalFormatting>
  <conditionalFormatting sqref="CG28">
    <cfRule type="cellIs" dxfId="16564" priority="2881" operator="lessThan">
      <formula>$C$4</formula>
    </cfRule>
  </conditionalFormatting>
  <conditionalFormatting sqref="CG29">
    <cfRule type="cellIs" dxfId="16563" priority="2882" operator="lessThan">
      <formula>$C$4</formula>
    </cfRule>
  </conditionalFormatting>
  <conditionalFormatting sqref="CG30">
    <cfRule type="cellIs" dxfId="16562" priority="2883" operator="lessThan">
      <formula>$C$4</formula>
    </cfRule>
  </conditionalFormatting>
  <conditionalFormatting sqref="CG31">
    <cfRule type="cellIs" dxfId="16561" priority="2884" operator="lessThan">
      <formula>$C$4</formula>
    </cfRule>
  </conditionalFormatting>
  <conditionalFormatting sqref="CG32">
    <cfRule type="cellIs" dxfId="16560" priority="2885" operator="lessThan">
      <formula>$C$4</formula>
    </cfRule>
  </conditionalFormatting>
  <conditionalFormatting sqref="CG33">
    <cfRule type="cellIs" dxfId="16559" priority="2886" operator="lessThan">
      <formula>$C$4</formula>
    </cfRule>
  </conditionalFormatting>
  <conditionalFormatting sqref="CG34">
    <cfRule type="cellIs" dxfId="16558" priority="2887" operator="lessThan">
      <formula>$C$4</formula>
    </cfRule>
  </conditionalFormatting>
  <conditionalFormatting sqref="CG35">
    <cfRule type="cellIs" dxfId="16557" priority="2888" operator="lessThan">
      <formula>$C$4</formula>
    </cfRule>
  </conditionalFormatting>
  <conditionalFormatting sqref="CG36">
    <cfRule type="cellIs" dxfId="16556" priority="2889" operator="lessThan">
      <formula>$C$4</formula>
    </cfRule>
  </conditionalFormatting>
  <conditionalFormatting sqref="CG37">
    <cfRule type="cellIs" dxfId="16555" priority="2890" operator="lessThan">
      <formula>$C$4</formula>
    </cfRule>
  </conditionalFormatting>
  <conditionalFormatting sqref="CG38">
    <cfRule type="cellIs" dxfId="16554" priority="2891" operator="lessThan">
      <formula>$C$4</formula>
    </cfRule>
  </conditionalFormatting>
  <conditionalFormatting sqref="CG39">
    <cfRule type="cellIs" dxfId="16553" priority="2892" operator="lessThan">
      <formula>$C$4</formula>
    </cfRule>
  </conditionalFormatting>
  <conditionalFormatting sqref="CG40">
    <cfRule type="cellIs" dxfId="16552" priority="2893" operator="lessThan">
      <formula>$C$4</formula>
    </cfRule>
  </conditionalFormatting>
  <conditionalFormatting sqref="CG41">
    <cfRule type="cellIs" dxfId="16551" priority="2894" operator="lessThan">
      <formula>$C$4</formula>
    </cfRule>
  </conditionalFormatting>
  <conditionalFormatting sqref="CG42">
    <cfRule type="cellIs" dxfId="16550" priority="2895" operator="lessThan">
      <formula>$C$4</formula>
    </cfRule>
  </conditionalFormatting>
  <conditionalFormatting sqref="CG43">
    <cfRule type="cellIs" dxfId="16549" priority="2896" operator="lessThan">
      <formula>$C$4</formula>
    </cfRule>
  </conditionalFormatting>
  <conditionalFormatting sqref="CG44">
    <cfRule type="cellIs" dxfId="16548" priority="2897" operator="lessThan">
      <formula>$C$4</formula>
    </cfRule>
  </conditionalFormatting>
  <conditionalFormatting sqref="CG45">
    <cfRule type="cellIs" dxfId="16547" priority="2898" operator="lessThan">
      <formula>$C$4</formula>
    </cfRule>
  </conditionalFormatting>
  <conditionalFormatting sqref="CG46">
    <cfRule type="cellIs" dxfId="16546" priority="2899" operator="lessThan">
      <formula>$C$4</formula>
    </cfRule>
  </conditionalFormatting>
  <conditionalFormatting sqref="CG47">
    <cfRule type="cellIs" dxfId="16545" priority="2900" operator="lessThan">
      <formula>$C$4</formula>
    </cfRule>
  </conditionalFormatting>
  <conditionalFormatting sqref="CG48">
    <cfRule type="cellIs" dxfId="16544" priority="2901" operator="lessThan">
      <formula>$C$4</formula>
    </cfRule>
  </conditionalFormatting>
  <conditionalFormatting sqref="CG49">
    <cfRule type="cellIs" dxfId="16543" priority="2902" operator="lessThan">
      <formula>$C$4</formula>
    </cfRule>
  </conditionalFormatting>
  <conditionalFormatting sqref="CG50">
    <cfRule type="cellIs" dxfId="16542" priority="2903" operator="lessThan">
      <formula>$C$4</formula>
    </cfRule>
  </conditionalFormatting>
  <conditionalFormatting sqref="CG51">
    <cfRule type="cellIs" dxfId="16541" priority="2904" operator="lessThan">
      <formula>$C$4</formula>
    </cfRule>
  </conditionalFormatting>
  <conditionalFormatting sqref="CG52">
    <cfRule type="cellIs" dxfId="16540" priority="2905" operator="lessThan">
      <formula>$C$4</formula>
    </cfRule>
  </conditionalFormatting>
  <conditionalFormatting sqref="CG53">
    <cfRule type="cellIs" dxfId="16539" priority="2906" operator="lessThan">
      <formula>$C$4</formula>
    </cfRule>
  </conditionalFormatting>
  <conditionalFormatting sqref="CG54">
    <cfRule type="cellIs" dxfId="16538" priority="2907" operator="lessThan">
      <formula>$C$4</formula>
    </cfRule>
  </conditionalFormatting>
  <conditionalFormatting sqref="CG55">
    <cfRule type="cellIs" dxfId="16537" priority="2908" operator="lessThan">
      <formula>$C$4</formula>
    </cfRule>
  </conditionalFormatting>
  <conditionalFormatting sqref="CG56">
    <cfRule type="cellIs" dxfId="16536" priority="2909" operator="lessThan">
      <formula>$C$4</formula>
    </cfRule>
  </conditionalFormatting>
  <conditionalFormatting sqref="CG57">
    <cfRule type="cellIs" dxfId="16535" priority="2910" operator="lessThan">
      <formula>$C$4</formula>
    </cfRule>
  </conditionalFormatting>
  <conditionalFormatting sqref="CG58">
    <cfRule type="cellIs" dxfId="16534" priority="2911" operator="lessThan">
      <formula>$C$4</formula>
    </cfRule>
  </conditionalFormatting>
  <conditionalFormatting sqref="CG59">
    <cfRule type="cellIs" dxfId="16533" priority="2912" operator="lessThan">
      <formula>$C$4</formula>
    </cfRule>
  </conditionalFormatting>
  <conditionalFormatting sqref="CG60">
    <cfRule type="cellIs" dxfId="16532" priority="2913" operator="lessThan">
      <formula>$C$4</formula>
    </cfRule>
  </conditionalFormatting>
  <conditionalFormatting sqref="T47">
    <cfRule type="cellIs" dxfId="16531" priority="2950" operator="lessThan">
      <formula>$C$4</formula>
    </cfRule>
  </conditionalFormatting>
  <conditionalFormatting sqref="T48">
    <cfRule type="cellIs" dxfId="16530" priority="2951" operator="lessThan">
      <formula>$C$4</formula>
    </cfRule>
  </conditionalFormatting>
  <conditionalFormatting sqref="T49">
    <cfRule type="cellIs" dxfId="16529" priority="2952" operator="lessThan">
      <formula>$C$4</formula>
    </cfRule>
  </conditionalFormatting>
  <conditionalFormatting sqref="T50">
    <cfRule type="cellIs" dxfId="16528" priority="2953" operator="lessThan">
      <formula>$C$4</formula>
    </cfRule>
  </conditionalFormatting>
  <conditionalFormatting sqref="T51">
    <cfRule type="cellIs" dxfId="16527" priority="2954" operator="lessThan">
      <formula>$C$4</formula>
    </cfRule>
  </conditionalFormatting>
  <conditionalFormatting sqref="T52">
    <cfRule type="cellIs" dxfId="16526" priority="2955" operator="lessThan">
      <formula>$C$4</formula>
    </cfRule>
  </conditionalFormatting>
  <conditionalFormatting sqref="T53">
    <cfRule type="cellIs" dxfId="16525" priority="2956" operator="lessThan">
      <formula>$C$4</formula>
    </cfRule>
  </conditionalFormatting>
  <conditionalFormatting sqref="T54">
    <cfRule type="cellIs" dxfId="16524" priority="2957" operator="lessThan">
      <formula>$C$4</formula>
    </cfRule>
  </conditionalFormatting>
  <conditionalFormatting sqref="T55">
    <cfRule type="cellIs" dxfId="16523" priority="2958" operator="lessThan">
      <formula>$C$4</formula>
    </cfRule>
  </conditionalFormatting>
  <conditionalFormatting sqref="T56">
    <cfRule type="cellIs" dxfId="16522" priority="2959" operator="lessThan">
      <formula>$C$4</formula>
    </cfRule>
  </conditionalFormatting>
  <conditionalFormatting sqref="T57">
    <cfRule type="cellIs" dxfId="16521" priority="2960" operator="lessThan">
      <formula>$C$4</formula>
    </cfRule>
  </conditionalFormatting>
  <conditionalFormatting sqref="T58">
    <cfRule type="cellIs" dxfId="16520" priority="2961" operator="lessThan">
      <formula>$C$4</formula>
    </cfRule>
  </conditionalFormatting>
  <conditionalFormatting sqref="T59">
    <cfRule type="cellIs" dxfId="16519" priority="2962" operator="lessThan">
      <formula>$C$4</formula>
    </cfRule>
  </conditionalFormatting>
  <conditionalFormatting sqref="T60">
    <cfRule type="cellIs" dxfId="16518" priority="2963" operator="lessThan">
      <formula>$C$4</formula>
    </cfRule>
  </conditionalFormatting>
  <conditionalFormatting sqref="U47">
    <cfRule type="cellIs" dxfId="16517" priority="3000" operator="lessThan">
      <formula>$C$4</formula>
    </cfRule>
  </conditionalFormatting>
  <conditionalFormatting sqref="U48">
    <cfRule type="cellIs" dxfId="16516" priority="3001" operator="lessThan">
      <formula>$C$4</formula>
    </cfRule>
  </conditionalFormatting>
  <conditionalFormatting sqref="U49">
    <cfRule type="cellIs" dxfId="16515" priority="3002" operator="lessThan">
      <formula>$C$4</formula>
    </cfRule>
  </conditionalFormatting>
  <conditionalFormatting sqref="U50">
    <cfRule type="cellIs" dxfId="16514" priority="3003" operator="lessThan">
      <formula>$C$4</formula>
    </cfRule>
  </conditionalFormatting>
  <conditionalFormatting sqref="U51">
    <cfRule type="cellIs" dxfId="16513" priority="3004" operator="lessThan">
      <formula>$C$4</formula>
    </cfRule>
  </conditionalFormatting>
  <conditionalFormatting sqref="U52">
    <cfRule type="cellIs" dxfId="16512" priority="3005" operator="lessThan">
      <formula>$C$4</formula>
    </cfRule>
  </conditionalFormatting>
  <conditionalFormatting sqref="U53">
    <cfRule type="cellIs" dxfId="16511" priority="3006" operator="lessThan">
      <formula>$C$4</formula>
    </cfRule>
  </conditionalFormatting>
  <conditionalFormatting sqref="U54">
    <cfRule type="cellIs" dxfId="16510" priority="3007" operator="lessThan">
      <formula>$C$4</formula>
    </cfRule>
  </conditionalFormatting>
  <conditionalFormatting sqref="U55">
    <cfRule type="cellIs" dxfId="16509" priority="3008" operator="lessThan">
      <formula>$C$4</formula>
    </cfRule>
  </conditionalFormatting>
  <conditionalFormatting sqref="U56">
    <cfRule type="cellIs" dxfId="16508" priority="3009" operator="lessThan">
      <formula>$C$4</formula>
    </cfRule>
  </conditionalFormatting>
  <conditionalFormatting sqref="U57">
    <cfRule type="cellIs" dxfId="16507" priority="3010" operator="lessThan">
      <formula>$C$4</formula>
    </cfRule>
  </conditionalFormatting>
  <conditionalFormatting sqref="U58">
    <cfRule type="cellIs" dxfId="16506" priority="3011" operator="lessThan">
      <formula>$C$4</formula>
    </cfRule>
  </conditionalFormatting>
  <conditionalFormatting sqref="U59">
    <cfRule type="cellIs" dxfId="16505" priority="3012" operator="lessThan">
      <formula>$C$4</formula>
    </cfRule>
  </conditionalFormatting>
  <conditionalFormatting sqref="U60">
    <cfRule type="cellIs" dxfId="16504" priority="3013" operator="lessThan">
      <formula>$C$4</formula>
    </cfRule>
  </conditionalFormatting>
  <conditionalFormatting sqref="W47">
    <cfRule type="cellIs" dxfId="16503" priority="3050" operator="lessThan">
      <formula>$C$4</formula>
    </cfRule>
  </conditionalFormatting>
  <conditionalFormatting sqref="W48">
    <cfRule type="cellIs" dxfId="16502" priority="3051" operator="lessThan">
      <formula>$C$4</formula>
    </cfRule>
  </conditionalFormatting>
  <conditionalFormatting sqref="W49">
    <cfRule type="cellIs" dxfId="16501" priority="3052" operator="lessThan">
      <formula>$C$4</formula>
    </cfRule>
  </conditionalFormatting>
  <conditionalFormatting sqref="W50">
    <cfRule type="cellIs" dxfId="16500" priority="3053" operator="lessThan">
      <formula>$C$4</formula>
    </cfRule>
  </conditionalFormatting>
  <conditionalFormatting sqref="W51">
    <cfRule type="cellIs" dxfId="16499" priority="3054" operator="lessThan">
      <formula>$C$4</formula>
    </cfRule>
  </conditionalFormatting>
  <conditionalFormatting sqref="W52">
    <cfRule type="cellIs" dxfId="16498" priority="3055" operator="lessThan">
      <formula>$C$4</formula>
    </cfRule>
  </conditionalFormatting>
  <conditionalFormatting sqref="W53">
    <cfRule type="cellIs" dxfId="16497" priority="3056" operator="lessThan">
      <formula>$C$4</formula>
    </cfRule>
  </conditionalFormatting>
  <conditionalFormatting sqref="W54">
    <cfRule type="cellIs" dxfId="16496" priority="3057" operator="lessThan">
      <formula>$C$4</formula>
    </cfRule>
  </conditionalFormatting>
  <conditionalFormatting sqref="W55">
    <cfRule type="cellIs" dxfId="16495" priority="3058" operator="lessThan">
      <formula>$C$4</formula>
    </cfRule>
  </conditionalFormatting>
  <conditionalFormatting sqref="W56">
    <cfRule type="cellIs" dxfId="16494" priority="3059" operator="lessThan">
      <formula>$C$4</formula>
    </cfRule>
  </conditionalFormatting>
  <conditionalFormatting sqref="W57">
    <cfRule type="cellIs" dxfId="16493" priority="3060" operator="lessThan">
      <formula>$C$4</formula>
    </cfRule>
  </conditionalFormatting>
  <conditionalFormatting sqref="W58">
    <cfRule type="cellIs" dxfId="16492" priority="3061" operator="lessThan">
      <formula>$C$4</formula>
    </cfRule>
  </conditionalFormatting>
  <conditionalFormatting sqref="W59">
    <cfRule type="cellIs" dxfId="16491" priority="3062" operator="lessThan">
      <formula>$C$4</formula>
    </cfRule>
  </conditionalFormatting>
  <conditionalFormatting sqref="W60">
    <cfRule type="cellIs" dxfId="16490" priority="3063" operator="lessThan">
      <formula>$C$4</formula>
    </cfRule>
  </conditionalFormatting>
  <conditionalFormatting sqref="X47">
    <cfRule type="cellIs" dxfId="16489" priority="3100" operator="lessThan">
      <formula>$C$4</formula>
    </cfRule>
  </conditionalFormatting>
  <conditionalFormatting sqref="X48">
    <cfRule type="cellIs" dxfId="16488" priority="3101" operator="lessThan">
      <formula>$C$4</formula>
    </cfRule>
  </conditionalFormatting>
  <conditionalFormatting sqref="X49">
    <cfRule type="cellIs" dxfId="16487" priority="3102" operator="lessThan">
      <formula>$C$4</formula>
    </cfRule>
  </conditionalFormatting>
  <conditionalFormatting sqref="X50">
    <cfRule type="cellIs" dxfId="16486" priority="3103" operator="lessThan">
      <formula>$C$4</formula>
    </cfRule>
  </conditionalFormatting>
  <conditionalFormatting sqref="X51">
    <cfRule type="cellIs" dxfId="16485" priority="3104" operator="lessThan">
      <formula>$C$4</formula>
    </cfRule>
  </conditionalFormatting>
  <conditionalFormatting sqref="X52">
    <cfRule type="cellIs" dxfId="16484" priority="3105" operator="lessThan">
      <formula>$C$4</formula>
    </cfRule>
  </conditionalFormatting>
  <conditionalFormatting sqref="X53">
    <cfRule type="cellIs" dxfId="16483" priority="3106" operator="lessThan">
      <formula>$C$4</formula>
    </cfRule>
  </conditionalFormatting>
  <conditionalFormatting sqref="X54">
    <cfRule type="cellIs" dxfId="16482" priority="3107" operator="lessThan">
      <formula>$C$4</formula>
    </cfRule>
  </conditionalFormatting>
  <conditionalFormatting sqref="X55">
    <cfRule type="cellIs" dxfId="16481" priority="3108" operator="lessThan">
      <formula>$C$4</formula>
    </cfRule>
  </conditionalFormatting>
  <conditionalFormatting sqref="X56">
    <cfRule type="cellIs" dxfId="16480" priority="3109" operator="lessThan">
      <formula>$C$4</formula>
    </cfRule>
  </conditionalFormatting>
  <conditionalFormatting sqref="X57">
    <cfRule type="cellIs" dxfId="16479" priority="3110" operator="lessThan">
      <formula>$C$4</formula>
    </cfRule>
  </conditionalFormatting>
  <conditionalFormatting sqref="X58">
    <cfRule type="cellIs" dxfId="16478" priority="3111" operator="lessThan">
      <formula>$C$4</formula>
    </cfRule>
  </conditionalFormatting>
  <conditionalFormatting sqref="X59">
    <cfRule type="cellIs" dxfId="16477" priority="3112" operator="lessThan">
      <formula>$C$4</formula>
    </cfRule>
  </conditionalFormatting>
  <conditionalFormatting sqref="X60">
    <cfRule type="cellIs" dxfId="16476" priority="3113" operator="lessThan">
      <formula>$C$4</formula>
    </cfRule>
  </conditionalFormatting>
  <conditionalFormatting sqref="CJ11">
    <cfRule type="cellIs" dxfId="16475" priority="3114" operator="lessThan">
      <formula>$C$4</formula>
    </cfRule>
  </conditionalFormatting>
  <conditionalFormatting sqref="CJ11">
    <cfRule type="cellIs" dxfId="16474" priority="3115" operator="lessThan">
      <formula>$C$4</formula>
    </cfRule>
  </conditionalFormatting>
  <conditionalFormatting sqref="CJ12">
    <cfRule type="cellIs" dxfId="16473" priority="3116" operator="lessThan">
      <formula>$C$4</formula>
    </cfRule>
  </conditionalFormatting>
  <conditionalFormatting sqref="CJ12">
    <cfRule type="cellIs" dxfId="16472" priority="3117" operator="lessThan">
      <formula>$C$4</formula>
    </cfRule>
  </conditionalFormatting>
  <conditionalFormatting sqref="CJ13">
    <cfRule type="cellIs" dxfId="16471" priority="3118" operator="lessThan">
      <formula>$C$4</formula>
    </cfRule>
  </conditionalFormatting>
  <conditionalFormatting sqref="CJ13">
    <cfRule type="cellIs" dxfId="16470" priority="3119" operator="lessThan">
      <formula>$C$4</formula>
    </cfRule>
  </conditionalFormatting>
  <conditionalFormatting sqref="CJ14">
    <cfRule type="cellIs" dxfId="16469" priority="3120" operator="lessThan">
      <formula>$C$4</formula>
    </cfRule>
  </conditionalFormatting>
  <conditionalFormatting sqref="CJ14">
    <cfRule type="cellIs" dxfId="16468" priority="3121" operator="lessThan">
      <formula>$C$4</formula>
    </cfRule>
  </conditionalFormatting>
  <conditionalFormatting sqref="CJ15">
    <cfRule type="cellIs" dxfId="16467" priority="3122" operator="lessThan">
      <formula>$C$4</formula>
    </cfRule>
  </conditionalFormatting>
  <conditionalFormatting sqref="CJ15">
    <cfRule type="cellIs" dxfId="16466" priority="3123" operator="lessThan">
      <formula>$C$4</formula>
    </cfRule>
  </conditionalFormatting>
  <conditionalFormatting sqref="CJ16">
    <cfRule type="cellIs" dxfId="16465" priority="3124" operator="lessThan">
      <formula>$C$4</formula>
    </cfRule>
  </conditionalFormatting>
  <conditionalFormatting sqref="CJ16">
    <cfRule type="cellIs" dxfId="16464" priority="3125" operator="lessThan">
      <formula>$C$4</formula>
    </cfRule>
  </conditionalFormatting>
  <conditionalFormatting sqref="CJ17">
    <cfRule type="cellIs" dxfId="16463" priority="3126" operator="lessThan">
      <formula>$C$4</formula>
    </cfRule>
  </conditionalFormatting>
  <conditionalFormatting sqref="CJ17">
    <cfRule type="cellIs" dxfId="16462" priority="3127" operator="lessThan">
      <formula>$C$4</formula>
    </cfRule>
  </conditionalFormatting>
  <conditionalFormatting sqref="CJ18">
    <cfRule type="cellIs" dxfId="16461" priority="3128" operator="lessThan">
      <formula>$C$4</formula>
    </cfRule>
  </conditionalFormatting>
  <conditionalFormatting sqref="CJ18">
    <cfRule type="cellIs" dxfId="16460" priority="3129" operator="lessThan">
      <formula>$C$4</formula>
    </cfRule>
  </conditionalFormatting>
  <conditionalFormatting sqref="CJ19">
    <cfRule type="cellIs" dxfId="16459" priority="3130" operator="lessThan">
      <formula>$C$4</formula>
    </cfRule>
  </conditionalFormatting>
  <conditionalFormatting sqref="CJ19">
    <cfRule type="cellIs" dxfId="16458" priority="3131" operator="lessThan">
      <formula>$C$4</formula>
    </cfRule>
  </conditionalFormatting>
  <conditionalFormatting sqref="CJ20">
    <cfRule type="cellIs" dxfId="16457" priority="3132" operator="lessThan">
      <formula>$C$4</formula>
    </cfRule>
  </conditionalFormatting>
  <conditionalFormatting sqref="CJ20">
    <cfRule type="cellIs" dxfId="16456" priority="3133" operator="lessThan">
      <formula>$C$4</formula>
    </cfRule>
  </conditionalFormatting>
  <conditionalFormatting sqref="CJ21">
    <cfRule type="cellIs" dxfId="16455" priority="3134" operator="lessThan">
      <formula>$C$4</formula>
    </cfRule>
  </conditionalFormatting>
  <conditionalFormatting sqref="CJ21">
    <cfRule type="cellIs" dxfId="16454" priority="3135" operator="lessThan">
      <formula>$C$4</formula>
    </cfRule>
  </conditionalFormatting>
  <conditionalFormatting sqref="CJ22">
    <cfRule type="cellIs" dxfId="16453" priority="3136" operator="lessThan">
      <formula>$C$4</formula>
    </cfRule>
  </conditionalFormatting>
  <conditionalFormatting sqref="CJ22">
    <cfRule type="cellIs" dxfId="16452" priority="3137" operator="lessThan">
      <formula>$C$4</formula>
    </cfRule>
  </conditionalFormatting>
  <conditionalFormatting sqref="CJ23">
    <cfRule type="cellIs" dxfId="16451" priority="3138" operator="lessThan">
      <formula>$C$4</formula>
    </cfRule>
  </conditionalFormatting>
  <conditionalFormatting sqref="CJ23">
    <cfRule type="cellIs" dxfId="16450" priority="3139" operator="lessThan">
      <formula>$C$4</formula>
    </cfRule>
  </conditionalFormatting>
  <conditionalFormatting sqref="CJ24">
    <cfRule type="cellIs" dxfId="16449" priority="3140" operator="lessThan">
      <formula>$C$4</formula>
    </cfRule>
  </conditionalFormatting>
  <conditionalFormatting sqref="CJ24">
    <cfRule type="cellIs" dxfId="16448" priority="3141" operator="lessThan">
      <formula>$C$4</formula>
    </cfRule>
  </conditionalFormatting>
  <conditionalFormatting sqref="CJ25">
    <cfRule type="cellIs" dxfId="16447" priority="3142" operator="lessThan">
      <formula>$C$4</formula>
    </cfRule>
  </conditionalFormatting>
  <conditionalFormatting sqref="CJ25">
    <cfRule type="cellIs" dxfId="16446" priority="3143" operator="lessThan">
      <formula>$C$4</formula>
    </cfRule>
  </conditionalFormatting>
  <conditionalFormatting sqref="CJ26">
    <cfRule type="cellIs" dxfId="16445" priority="3144" operator="lessThan">
      <formula>$C$4</formula>
    </cfRule>
  </conditionalFormatting>
  <conditionalFormatting sqref="CJ26">
    <cfRule type="cellIs" dxfId="16444" priority="3145" operator="lessThan">
      <formula>$C$4</formula>
    </cfRule>
  </conditionalFormatting>
  <conditionalFormatting sqref="CJ27">
    <cfRule type="cellIs" dxfId="16443" priority="3146" operator="lessThan">
      <formula>$C$4</formula>
    </cfRule>
  </conditionalFormatting>
  <conditionalFormatting sqref="CJ27">
    <cfRule type="cellIs" dxfId="16442" priority="3147" operator="lessThan">
      <formula>$C$4</formula>
    </cfRule>
  </conditionalFormatting>
  <conditionalFormatting sqref="CJ28">
    <cfRule type="cellIs" dxfId="16441" priority="3148" operator="lessThan">
      <formula>$C$4</formula>
    </cfRule>
  </conditionalFormatting>
  <conditionalFormatting sqref="CJ28">
    <cfRule type="cellIs" dxfId="16440" priority="3149" operator="lessThan">
      <formula>$C$4</formula>
    </cfRule>
  </conditionalFormatting>
  <conditionalFormatting sqref="CJ29">
    <cfRule type="cellIs" dxfId="16439" priority="3150" operator="lessThan">
      <formula>$C$4</formula>
    </cfRule>
  </conditionalFormatting>
  <conditionalFormatting sqref="CJ29">
    <cfRule type="cellIs" dxfId="16438" priority="3151" operator="lessThan">
      <formula>$C$4</formula>
    </cfRule>
  </conditionalFormatting>
  <conditionalFormatting sqref="CJ30">
    <cfRule type="cellIs" dxfId="16437" priority="3152" operator="lessThan">
      <formula>$C$4</formula>
    </cfRule>
  </conditionalFormatting>
  <conditionalFormatting sqref="CJ30">
    <cfRule type="cellIs" dxfId="16436" priority="3153" operator="lessThan">
      <formula>$C$4</formula>
    </cfRule>
  </conditionalFormatting>
  <conditionalFormatting sqref="CJ31">
    <cfRule type="cellIs" dxfId="16435" priority="3154" operator="lessThan">
      <formula>$C$4</formula>
    </cfRule>
  </conditionalFormatting>
  <conditionalFormatting sqref="CJ31">
    <cfRule type="cellIs" dxfId="16434" priority="3155" operator="lessThan">
      <formula>$C$4</formula>
    </cfRule>
  </conditionalFormatting>
  <conditionalFormatting sqref="CJ32">
    <cfRule type="cellIs" dxfId="16433" priority="3156" operator="lessThan">
      <formula>$C$4</formula>
    </cfRule>
  </conditionalFormatting>
  <conditionalFormatting sqref="CJ32">
    <cfRule type="cellIs" dxfId="16432" priority="3157" operator="lessThan">
      <formula>$C$4</formula>
    </cfRule>
  </conditionalFormatting>
  <conditionalFormatting sqref="CJ33">
    <cfRule type="cellIs" dxfId="16431" priority="3158" operator="lessThan">
      <formula>$C$4</formula>
    </cfRule>
  </conditionalFormatting>
  <conditionalFormatting sqref="CJ33">
    <cfRule type="cellIs" dxfId="16430" priority="3159" operator="lessThan">
      <formula>$C$4</formula>
    </cfRule>
  </conditionalFormatting>
  <conditionalFormatting sqref="CJ34">
    <cfRule type="cellIs" dxfId="16429" priority="3160" operator="lessThan">
      <formula>$C$4</formula>
    </cfRule>
  </conditionalFormatting>
  <conditionalFormatting sqref="CJ34">
    <cfRule type="cellIs" dxfId="16428" priority="3161" operator="lessThan">
      <formula>$C$4</formula>
    </cfRule>
  </conditionalFormatting>
  <conditionalFormatting sqref="CJ35">
    <cfRule type="cellIs" dxfId="16427" priority="3162" operator="lessThan">
      <formula>$C$4</formula>
    </cfRule>
  </conditionalFormatting>
  <conditionalFormatting sqref="CJ35">
    <cfRule type="cellIs" dxfId="16426" priority="3163" operator="lessThan">
      <formula>$C$4</formula>
    </cfRule>
  </conditionalFormatting>
  <conditionalFormatting sqref="CJ36">
    <cfRule type="cellIs" dxfId="16425" priority="3164" operator="lessThan">
      <formula>$C$4</formula>
    </cfRule>
  </conditionalFormatting>
  <conditionalFormatting sqref="CJ36">
    <cfRule type="cellIs" dxfId="16424" priority="3165" operator="lessThan">
      <formula>$C$4</formula>
    </cfRule>
  </conditionalFormatting>
  <conditionalFormatting sqref="CJ37">
    <cfRule type="cellIs" dxfId="16423" priority="3166" operator="lessThan">
      <formula>$C$4</formula>
    </cfRule>
  </conditionalFormatting>
  <conditionalFormatting sqref="CJ37">
    <cfRule type="cellIs" dxfId="16422" priority="3167" operator="lessThan">
      <formula>$C$4</formula>
    </cfRule>
  </conditionalFormatting>
  <conditionalFormatting sqref="CJ38">
    <cfRule type="cellIs" dxfId="16421" priority="3168" operator="lessThan">
      <formula>$C$4</formula>
    </cfRule>
  </conditionalFormatting>
  <conditionalFormatting sqref="CJ38">
    <cfRule type="cellIs" dxfId="16420" priority="3169" operator="lessThan">
      <formula>$C$4</formula>
    </cfRule>
  </conditionalFormatting>
  <conditionalFormatting sqref="CJ39">
    <cfRule type="cellIs" dxfId="16419" priority="3170" operator="lessThan">
      <formula>$C$4</formula>
    </cfRule>
  </conditionalFormatting>
  <conditionalFormatting sqref="CJ39">
    <cfRule type="cellIs" dxfId="16418" priority="3171" operator="lessThan">
      <formula>$C$4</formula>
    </cfRule>
  </conditionalFormatting>
  <conditionalFormatting sqref="CJ40">
    <cfRule type="cellIs" dxfId="16417" priority="3172" operator="lessThan">
      <formula>$C$4</formula>
    </cfRule>
  </conditionalFormatting>
  <conditionalFormatting sqref="CJ40">
    <cfRule type="cellIs" dxfId="16416" priority="3173" operator="lessThan">
      <formula>$C$4</formula>
    </cfRule>
  </conditionalFormatting>
  <conditionalFormatting sqref="CJ41">
    <cfRule type="cellIs" dxfId="16415" priority="3174" operator="lessThan">
      <formula>$C$4</formula>
    </cfRule>
  </conditionalFormatting>
  <conditionalFormatting sqref="CJ41">
    <cfRule type="cellIs" dxfId="16414" priority="3175" operator="lessThan">
      <formula>$C$4</formula>
    </cfRule>
  </conditionalFormatting>
  <conditionalFormatting sqref="CJ42">
    <cfRule type="cellIs" dxfId="16413" priority="3176" operator="lessThan">
      <formula>$C$4</formula>
    </cfRule>
  </conditionalFormatting>
  <conditionalFormatting sqref="CJ42">
    <cfRule type="cellIs" dxfId="16412" priority="3177" operator="lessThan">
      <formula>$C$4</formula>
    </cfRule>
  </conditionalFormatting>
  <conditionalFormatting sqref="CJ43">
    <cfRule type="cellIs" dxfId="16411" priority="3178" operator="lessThan">
      <formula>$C$4</formula>
    </cfRule>
  </conditionalFormatting>
  <conditionalFormatting sqref="CJ43">
    <cfRule type="cellIs" dxfId="16410" priority="3179" operator="lessThan">
      <formula>$C$4</formula>
    </cfRule>
  </conditionalFormatting>
  <conditionalFormatting sqref="CJ44">
    <cfRule type="cellIs" dxfId="16409" priority="3180" operator="lessThan">
      <formula>$C$4</formula>
    </cfRule>
  </conditionalFormatting>
  <conditionalFormatting sqref="CJ44">
    <cfRule type="cellIs" dxfId="16408" priority="3181" operator="lessThan">
      <formula>$C$4</formula>
    </cfRule>
  </conditionalFormatting>
  <conditionalFormatting sqref="CJ45">
    <cfRule type="cellIs" dxfId="16407" priority="3182" operator="lessThan">
      <formula>$C$4</formula>
    </cfRule>
  </conditionalFormatting>
  <conditionalFormatting sqref="CJ45">
    <cfRule type="cellIs" dxfId="16406" priority="3183" operator="lessThan">
      <formula>$C$4</formula>
    </cfRule>
  </conditionalFormatting>
  <conditionalFormatting sqref="CJ46">
    <cfRule type="cellIs" dxfId="16405" priority="3184" operator="lessThan">
      <formula>$C$4</formula>
    </cfRule>
  </conditionalFormatting>
  <conditionalFormatting sqref="CJ46">
    <cfRule type="cellIs" dxfId="16404" priority="3185" operator="lessThan">
      <formula>$C$4</formula>
    </cfRule>
  </conditionalFormatting>
  <conditionalFormatting sqref="CJ47">
    <cfRule type="cellIs" dxfId="16403" priority="3186" operator="lessThan">
      <formula>$C$4</formula>
    </cfRule>
  </conditionalFormatting>
  <conditionalFormatting sqref="CJ47">
    <cfRule type="cellIs" dxfId="16402" priority="3187" operator="lessThan">
      <formula>$C$4</formula>
    </cfRule>
  </conditionalFormatting>
  <conditionalFormatting sqref="CJ48">
    <cfRule type="cellIs" dxfId="16401" priority="3188" operator="lessThan">
      <formula>$C$4</formula>
    </cfRule>
  </conditionalFormatting>
  <conditionalFormatting sqref="CJ48">
    <cfRule type="cellIs" dxfId="16400" priority="3189" operator="lessThan">
      <formula>$C$4</formula>
    </cfRule>
  </conditionalFormatting>
  <conditionalFormatting sqref="CJ49">
    <cfRule type="cellIs" dxfId="16399" priority="3190" operator="lessThan">
      <formula>$C$4</formula>
    </cfRule>
  </conditionalFormatting>
  <conditionalFormatting sqref="CJ49">
    <cfRule type="cellIs" dxfId="16398" priority="3191" operator="lessThan">
      <formula>$C$4</formula>
    </cfRule>
  </conditionalFormatting>
  <conditionalFormatting sqref="CJ50">
    <cfRule type="cellIs" dxfId="16397" priority="3192" operator="lessThan">
      <formula>$C$4</formula>
    </cfRule>
  </conditionalFormatting>
  <conditionalFormatting sqref="CJ50">
    <cfRule type="cellIs" dxfId="16396" priority="3193" operator="lessThan">
      <formula>$C$4</formula>
    </cfRule>
  </conditionalFormatting>
  <conditionalFormatting sqref="CJ51">
    <cfRule type="cellIs" dxfId="16395" priority="3194" operator="lessThan">
      <formula>$C$4</formula>
    </cfRule>
  </conditionalFormatting>
  <conditionalFormatting sqref="CJ51">
    <cfRule type="cellIs" dxfId="16394" priority="3195" operator="lessThan">
      <formula>$C$4</formula>
    </cfRule>
  </conditionalFormatting>
  <conditionalFormatting sqref="CJ52">
    <cfRule type="cellIs" dxfId="16393" priority="3196" operator="lessThan">
      <formula>$C$4</formula>
    </cfRule>
  </conditionalFormatting>
  <conditionalFormatting sqref="CJ52">
    <cfRule type="cellIs" dxfId="16392" priority="3197" operator="lessThan">
      <formula>$C$4</formula>
    </cfRule>
  </conditionalFormatting>
  <conditionalFormatting sqref="CJ53">
    <cfRule type="cellIs" dxfId="16391" priority="3198" operator="lessThan">
      <formula>$C$4</formula>
    </cfRule>
  </conditionalFormatting>
  <conditionalFormatting sqref="CJ53">
    <cfRule type="cellIs" dxfId="16390" priority="3199" operator="lessThan">
      <formula>$C$4</formula>
    </cfRule>
  </conditionalFormatting>
  <conditionalFormatting sqref="CJ54">
    <cfRule type="cellIs" dxfId="16389" priority="3200" operator="lessThan">
      <formula>$C$4</formula>
    </cfRule>
  </conditionalFormatting>
  <conditionalFormatting sqref="CJ54">
    <cfRule type="cellIs" dxfId="16388" priority="3201" operator="lessThan">
      <formula>$C$4</formula>
    </cfRule>
  </conditionalFormatting>
  <conditionalFormatting sqref="CJ55">
    <cfRule type="cellIs" dxfId="16387" priority="3202" operator="lessThan">
      <formula>$C$4</formula>
    </cfRule>
  </conditionalFormatting>
  <conditionalFormatting sqref="CJ55">
    <cfRule type="cellIs" dxfId="16386" priority="3203" operator="lessThan">
      <formula>$C$4</formula>
    </cfRule>
  </conditionalFormatting>
  <conditionalFormatting sqref="CJ56">
    <cfRule type="cellIs" dxfId="16385" priority="3204" operator="lessThan">
      <formula>$C$4</formula>
    </cfRule>
  </conditionalFormatting>
  <conditionalFormatting sqref="CJ56">
    <cfRule type="cellIs" dxfId="16384" priority="3205" operator="lessThan">
      <formula>$C$4</formula>
    </cfRule>
  </conditionalFormatting>
  <conditionalFormatting sqref="CJ57">
    <cfRule type="cellIs" dxfId="16383" priority="3206" operator="lessThan">
      <formula>$C$4</formula>
    </cfRule>
  </conditionalFormatting>
  <conditionalFormatting sqref="CJ57">
    <cfRule type="cellIs" dxfId="16382" priority="3207" operator="lessThan">
      <formula>$C$4</formula>
    </cfRule>
  </conditionalFormatting>
  <conditionalFormatting sqref="CJ58">
    <cfRule type="cellIs" dxfId="16381" priority="3208" operator="lessThan">
      <formula>$C$4</formula>
    </cfRule>
  </conditionalFormatting>
  <conditionalFormatting sqref="CJ58">
    <cfRule type="cellIs" dxfId="16380" priority="3209" operator="lessThan">
      <formula>$C$4</formula>
    </cfRule>
  </conditionalFormatting>
  <conditionalFormatting sqref="CJ59">
    <cfRule type="cellIs" dxfId="16379" priority="3210" operator="lessThan">
      <formula>$C$4</formula>
    </cfRule>
  </conditionalFormatting>
  <conditionalFormatting sqref="CJ59">
    <cfRule type="cellIs" dxfId="16378" priority="3211" operator="lessThan">
      <formula>$C$4</formula>
    </cfRule>
  </conditionalFormatting>
  <conditionalFormatting sqref="CJ60">
    <cfRule type="cellIs" dxfId="16377" priority="3212" operator="lessThan">
      <formula>$C$4</formula>
    </cfRule>
  </conditionalFormatting>
  <conditionalFormatting sqref="CJ60">
    <cfRule type="cellIs" dxfId="16376" priority="3213" operator="lessThan">
      <formula>$C$4</formula>
    </cfRule>
  </conditionalFormatting>
  <conditionalFormatting sqref="N11">
    <cfRule type="cellIs" dxfId="16375" priority="3214" operator="lessThan">
      <formula>$C$4</formula>
    </cfRule>
  </conditionalFormatting>
  <conditionalFormatting sqref="N11">
    <cfRule type="cellIs" dxfId="16374" priority="3215" operator="lessThan">
      <formula>$C$4</formula>
    </cfRule>
  </conditionalFormatting>
  <conditionalFormatting sqref="N12">
    <cfRule type="cellIs" dxfId="16373" priority="3216" operator="lessThan">
      <formula>$C$4</formula>
    </cfRule>
  </conditionalFormatting>
  <conditionalFormatting sqref="N12">
    <cfRule type="cellIs" dxfId="16372" priority="3217" operator="lessThan">
      <formula>$C$4</formula>
    </cfRule>
  </conditionalFormatting>
  <conditionalFormatting sqref="N13">
    <cfRule type="cellIs" dxfId="16371" priority="3218" operator="lessThan">
      <formula>$C$4</formula>
    </cfRule>
  </conditionalFormatting>
  <conditionalFormatting sqref="N13">
    <cfRule type="cellIs" dxfId="16370" priority="3219" operator="lessThan">
      <formula>$C$4</formula>
    </cfRule>
  </conditionalFormatting>
  <conditionalFormatting sqref="N14">
    <cfRule type="cellIs" dxfId="16369" priority="3220" operator="lessThan">
      <formula>$C$4</formula>
    </cfRule>
  </conditionalFormatting>
  <conditionalFormatting sqref="N14">
    <cfRule type="cellIs" dxfId="16368" priority="3221" operator="lessThan">
      <formula>$C$4</formula>
    </cfRule>
  </conditionalFormatting>
  <conditionalFormatting sqref="N15">
    <cfRule type="cellIs" dxfId="16367" priority="3222" operator="lessThan">
      <formula>$C$4</formula>
    </cfRule>
  </conditionalFormatting>
  <conditionalFormatting sqref="N15">
    <cfRule type="cellIs" dxfId="16366" priority="3223" operator="lessThan">
      <formula>$C$4</formula>
    </cfRule>
  </conditionalFormatting>
  <conditionalFormatting sqref="N16">
    <cfRule type="cellIs" dxfId="16365" priority="3224" operator="lessThan">
      <formula>$C$4</formula>
    </cfRule>
  </conditionalFormatting>
  <conditionalFormatting sqref="N16">
    <cfRule type="cellIs" dxfId="16364" priority="3225" operator="lessThan">
      <formula>$C$4</formula>
    </cfRule>
  </conditionalFormatting>
  <conditionalFormatting sqref="N17">
    <cfRule type="cellIs" dxfId="16363" priority="3226" operator="lessThan">
      <formula>$C$4</formula>
    </cfRule>
  </conditionalFormatting>
  <conditionalFormatting sqref="N17">
    <cfRule type="cellIs" dxfId="16362" priority="3227" operator="lessThan">
      <formula>$C$4</formula>
    </cfRule>
  </conditionalFormatting>
  <conditionalFormatting sqref="N18">
    <cfRule type="cellIs" dxfId="16361" priority="3228" operator="lessThan">
      <formula>$C$4</formula>
    </cfRule>
  </conditionalFormatting>
  <conditionalFormatting sqref="N18">
    <cfRule type="cellIs" dxfId="16360" priority="3229" operator="lessThan">
      <formula>$C$4</formula>
    </cfRule>
  </conditionalFormatting>
  <conditionalFormatting sqref="N19">
    <cfRule type="cellIs" dxfId="16359" priority="3230" operator="lessThan">
      <formula>$C$4</formula>
    </cfRule>
  </conditionalFormatting>
  <conditionalFormatting sqref="N19">
    <cfRule type="cellIs" dxfId="16358" priority="3231" operator="lessThan">
      <formula>$C$4</formula>
    </cfRule>
  </conditionalFormatting>
  <conditionalFormatting sqref="N20">
    <cfRule type="cellIs" dxfId="16357" priority="3232" operator="lessThan">
      <formula>$C$4</formula>
    </cfRule>
  </conditionalFormatting>
  <conditionalFormatting sqref="N20">
    <cfRule type="cellIs" dxfId="16356" priority="3233" operator="lessThan">
      <formula>$C$4</formula>
    </cfRule>
  </conditionalFormatting>
  <conditionalFormatting sqref="N21">
    <cfRule type="cellIs" dxfId="16355" priority="3234" operator="lessThan">
      <formula>$C$4</formula>
    </cfRule>
  </conditionalFormatting>
  <conditionalFormatting sqref="N21">
    <cfRule type="cellIs" dxfId="16354" priority="3235" operator="lessThan">
      <formula>$C$4</formula>
    </cfRule>
  </conditionalFormatting>
  <conditionalFormatting sqref="N22">
    <cfRule type="cellIs" dxfId="16353" priority="3236" operator="lessThan">
      <formula>$C$4</formula>
    </cfRule>
  </conditionalFormatting>
  <conditionalFormatting sqref="N22">
    <cfRule type="cellIs" dxfId="16352" priority="3237" operator="lessThan">
      <formula>$C$4</formula>
    </cfRule>
  </conditionalFormatting>
  <conditionalFormatting sqref="N23">
    <cfRule type="cellIs" dxfId="16351" priority="3238" operator="lessThan">
      <formula>$C$4</formula>
    </cfRule>
  </conditionalFormatting>
  <conditionalFormatting sqref="N23">
    <cfRule type="cellIs" dxfId="16350" priority="3239" operator="lessThan">
      <formula>$C$4</formula>
    </cfRule>
  </conditionalFormatting>
  <conditionalFormatting sqref="N24">
    <cfRule type="cellIs" dxfId="16349" priority="3240" operator="lessThan">
      <formula>$C$4</formula>
    </cfRule>
  </conditionalFormatting>
  <conditionalFormatting sqref="N24">
    <cfRule type="cellIs" dxfId="16348" priority="3241" operator="lessThan">
      <formula>$C$4</formula>
    </cfRule>
  </conditionalFormatting>
  <conditionalFormatting sqref="N25">
    <cfRule type="cellIs" dxfId="16347" priority="3242" operator="lessThan">
      <formula>$C$4</formula>
    </cfRule>
  </conditionalFormatting>
  <conditionalFormatting sqref="N25">
    <cfRule type="cellIs" dxfId="16346" priority="3243" operator="lessThan">
      <formula>$C$4</formula>
    </cfRule>
  </conditionalFormatting>
  <conditionalFormatting sqref="N26">
    <cfRule type="cellIs" dxfId="16345" priority="3244" operator="lessThan">
      <formula>$C$4</formula>
    </cfRule>
  </conditionalFormatting>
  <conditionalFormatting sqref="N26">
    <cfRule type="cellIs" dxfId="16344" priority="3245" operator="lessThan">
      <formula>$C$4</formula>
    </cfRule>
  </conditionalFormatting>
  <conditionalFormatting sqref="N27">
    <cfRule type="cellIs" dxfId="16343" priority="3246" operator="lessThan">
      <formula>$C$4</formula>
    </cfRule>
  </conditionalFormatting>
  <conditionalFormatting sqref="N27">
    <cfRule type="cellIs" dxfId="16342" priority="3247" operator="lessThan">
      <formula>$C$4</formula>
    </cfRule>
  </conditionalFormatting>
  <conditionalFormatting sqref="N28">
    <cfRule type="cellIs" dxfId="16341" priority="3248" operator="lessThan">
      <formula>$C$4</formula>
    </cfRule>
  </conditionalFormatting>
  <conditionalFormatting sqref="N28">
    <cfRule type="cellIs" dxfId="16340" priority="3249" operator="lessThan">
      <formula>$C$4</formula>
    </cfRule>
  </conditionalFormatting>
  <conditionalFormatting sqref="N29">
    <cfRule type="cellIs" dxfId="16339" priority="3250" operator="lessThan">
      <formula>$C$4</formula>
    </cfRule>
  </conditionalFormatting>
  <conditionalFormatting sqref="N29">
    <cfRule type="cellIs" dxfId="16338" priority="3251" operator="lessThan">
      <formula>$C$4</formula>
    </cfRule>
  </conditionalFormatting>
  <conditionalFormatting sqref="N30">
    <cfRule type="cellIs" dxfId="16337" priority="3252" operator="lessThan">
      <formula>$C$4</formula>
    </cfRule>
  </conditionalFormatting>
  <conditionalFormatting sqref="N30">
    <cfRule type="cellIs" dxfId="16336" priority="3253" operator="lessThan">
      <formula>$C$4</formula>
    </cfRule>
  </conditionalFormatting>
  <conditionalFormatting sqref="N31">
    <cfRule type="cellIs" dxfId="16335" priority="3254" operator="lessThan">
      <formula>$C$4</formula>
    </cfRule>
  </conditionalFormatting>
  <conditionalFormatting sqref="N31">
    <cfRule type="cellIs" dxfId="16334" priority="3255" operator="lessThan">
      <formula>$C$4</formula>
    </cfRule>
  </conditionalFormatting>
  <conditionalFormatting sqref="N32">
    <cfRule type="cellIs" dxfId="16333" priority="3256" operator="lessThan">
      <formula>$C$4</formula>
    </cfRule>
  </conditionalFormatting>
  <conditionalFormatting sqref="N32">
    <cfRule type="cellIs" dxfId="16332" priority="3257" operator="lessThan">
      <formula>$C$4</formula>
    </cfRule>
  </conditionalFormatting>
  <conditionalFormatting sqref="N33">
    <cfRule type="cellIs" dxfId="16331" priority="3258" operator="lessThan">
      <formula>$C$4</formula>
    </cfRule>
  </conditionalFormatting>
  <conditionalFormatting sqref="N33">
    <cfRule type="cellIs" dxfId="16330" priority="3259" operator="lessThan">
      <formula>$C$4</formula>
    </cfRule>
  </conditionalFormatting>
  <conditionalFormatting sqref="N34">
    <cfRule type="cellIs" dxfId="16329" priority="3260" operator="lessThan">
      <formula>$C$4</formula>
    </cfRule>
  </conditionalFormatting>
  <conditionalFormatting sqref="N34">
    <cfRule type="cellIs" dxfId="16328" priority="3261" operator="lessThan">
      <formula>$C$4</formula>
    </cfRule>
  </conditionalFormatting>
  <conditionalFormatting sqref="N35">
    <cfRule type="cellIs" dxfId="16327" priority="3262" operator="lessThan">
      <formula>$C$4</formula>
    </cfRule>
  </conditionalFormatting>
  <conditionalFormatting sqref="N35">
    <cfRule type="cellIs" dxfId="16326" priority="3263" operator="lessThan">
      <formula>$C$4</formula>
    </cfRule>
  </conditionalFormatting>
  <conditionalFormatting sqref="N36">
    <cfRule type="cellIs" dxfId="16325" priority="3264" operator="lessThan">
      <formula>$C$4</formula>
    </cfRule>
  </conditionalFormatting>
  <conditionalFormatting sqref="N36">
    <cfRule type="cellIs" dxfId="16324" priority="3265" operator="lessThan">
      <formula>$C$4</formula>
    </cfRule>
  </conditionalFormatting>
  <conditionalFormatting sqref="N37">
    <cfRule type="cellIs" dxfId="16323" priority="3266" operator="lessThan">
      <formula>$C$4</formula>
    </cfRule>
  </conditionalFormatting>
  <conditionalFormatting sqref="N37">
    <cfRule type="cellIs" dxfId="16322" priority="3267" operator="lessThan">
      <formula>$C$4</formula>
    </cfRule>
  </conditionalFormatting>
  <conditionalFormatting sqref="N38">
    <cfRule type="cellIs" dxfId="16321" priority="3268" operator="lessThan">
      <formula>$C$4</formula>
    </cfRule>
  </conditionalFormatting>
  <conditionalFormatting sqref="N38">
    <cfRule type="cellIs" dxfId="16320" priority="3269" operator="lessThan">
      <formula>$C$4</formula>
    </cfRule>
  </conditionalFormatting>
  <conditionalFormatting sqref="N39">
    <cfRule type="cellIs" dxfId="16319" priority="3270" operator="lessThan">
      <formula>$C$4</formula>
    </cfRule>
  </conditionalFormatting>
  <conditionalFormatting sqref="N39">
    <cfRule type="cellIs" dxfId="16318" priority="3271" operator="lessThan">
      <formula>$C$4</formula>
    </cfRule>
  </conditionalFormatting>
  <conditionalFormatting sqref="N40">
    <cfRule type="cellIs" dxfId="16317" priority="3272" operator="lessThan">
      <formula>$C$4</formula>
    </cfRule>
  </conditionalFormatting>
  <conditionalFormatting sqref="N40">
    <cfRule type="cellIs" dxfId="16316" priority="3273" operator="lessThan">
      <formula>$C$4</formula>
    </cfRule>
  </conditionalFormatting>
  <conditionalFormatting sqref="N41">
    <cfRule type="cellIs" dxfId="16315" priority="3274" operator="lessThan">
      <formula>$C$4</formula>
    </cfRule>
  </conditionalFormatting>
  <conditionalFormatting sqref="N41">
    <cfRule type="cellIs" dxfId="16314" priority="3275" operator="lessThan">
      <formula>$C$4</formula>
    </cfRule>
  </conditionalFormatting>
  <conditionalFormatting sqref="N42">
    <cfRule type="cellIs" dxfId="16313" priority="3276" operator="lessThan">
      <formula>$C$4</formula>
    </cfRule>
  </conditionalFormatting>
  <conditionalFormatting sqref="N42">
    <cfRule type="cellIs" dxfId="16312" priority="3277" operator="lessThan">
      <formula>$C$4</formula>
    </cfRule>
  </conditionalFormatting>
  <conditionalFormatting sqref="N43">
    <cfRule type="cellIs" dxfId="16311" priority="3278" operator="lessThan">
      <formula>$C$4</formula>
    </cfRule>
  </conditionalFormatting>
  <conditionalFormatting sqref="N43">
    <cfRule type="cellIs" dxfId="16310" priority="3279" operator="lessThan">
      <formula>$C$4</formula>
    </cfRule>
  </conditionalFormatting>
  <conditionalFormatting sqref="N44">
    <cfRule type="cellIs" dxfId="16309" priority="3280" operator="lessThan">
      <formula>$C$4</formula>
    </cfRule>
  </conditionalFormatting>
  <conditionalFormatting sqref="N44">
    <cfRule type="cellIs" dxfId="16308" priority="3281" operator="lessThan">
      <formula>$C$4</formula>
    </cfRule>
  </conditionalFormatting>
  <conditionalFormatting sqref="N45">
    <cfRule type="cellIs" dxfId="16307" priority="3282" operator="lessThan">
      <formula>$C$4</formula>
    </cfRule>
  </conditionalFormatting>
  <conditionalFormatting sqref="N45">
    <cfRule type="cellIs" dxfId="16306" priority="3283" operator="lessThan">
      <formula>$C$4</formula>
    </cfRule>
  </conditionalFormatting>
  <conditionalFormatting sqref="N46">
    <cfRule type="cellIs" dxfId="16305" priority="3284" operator="lessThan">
      <formula>$C$4</formula>
    </cfRule>
  </conditionalFormatting>
  <conditionalFormatting sqref="N46">
    <cfRule type="cellIs" dxfId="16304" priority="3285" operator="lessThan">
      <formula>$C$4</formula>
    </cfRule>
  </conditionalFormatting>
  <conditionalFormatting sqref="N47">
    <cfRule type="cellIs" dxfId="16303" priority="3286" operator="lessThan">
      <formula>$C$4</formula>
    </cfRule>
  </conditionalFormatting>
  <conditionalFormatting sqref="N47">
    <cfRule type="cellIs" dxfId="16302" priority="3287" operator="lessThan">
      <formula>$C$4</formula>
    </cfRule>
  </conditionalFormatting>
  <conditionalFormatting sqref="N48">
    <cfRule type="cellIs" dxfId="16301" priority="3288" operator="lessThan">
      <formula>$C$4</formula>
    </cfRule>
  </conditionalFormatting>
  <conditionalFormatting sqref="N48">
    <cfRule type="cellIs" dxfId="16300" priority="3289" operator="lessThan">
      <formula>$C$4</formula>
    </cfRule>
  </conditionalFormatting>
  <conditionalFormatting sqref="N49">
    <cfRule type="cellIs" dxfId="16299" priority="3290" operator="lessThan">
      <formula>$C$4</formula>
    </cfRule>
  </conditionalFormatting>
  <conditionalFormatting sqref="N49">
    <cfRule type="cellIs" dxfId="16298" priority="3291" operator="lessThan">
      <formula>$C$4</formula>
    </cfRule>
  </conditionalFormatting>
  <conditionalFormatting sqref="N50">
    <cfRule type="cellIs" dxfId="16297" priority="3292" operator="lessThan">
      <formula>$C$4</formula>
    </cfRule>
  </conditionalFormatting>
  <conditionalFormatting sqref="N50">
    <cfRule type="cellIs" dxfId="16296" priority="3293" operator="lessThan">
      <formula>$C$4</formula>
    </cfRule>
  </conditionalFormatting>
  <conditionalFormatting sqref="N51">
    <cfRule type="cellIs" dxfId="16295" priority="3294" operator="lessThan">
      <formula>$C$4</formula>
    </cfRule>
  </conditionalFormatting>
  <conditionalFormatting sqref="N51">
    <cfRule type="cellIs" dxfId="16294" priority="3295" operator="lessThan">
      <formula>$C$4</formula>
    </cfRule>
  </conditionalFormatting>
  <conditionalFormatting sqref="N52">
    <cfRule type="cellIs" dxfId="16293" priority="3296" operator="lessThan">
      <formula>$C$4</formula>
    </cfRule>
  </conditionalFormatting>
  <conditionalFormatting sqref="N52">
    <cfRule type="cellIs" dxfId="16292" priority="3297" operator="lessThan">
      <formula>$C$4</formula>
    </cfRule>
  </conditionalFormatting>
  <conditionalFormatting sqref="N53">
    <cfRule type="cellIs" dxfId="16291" priority="3298" operator="lessThan">
      <formula>$C$4</formula>
    </cfRule>
  </conditionalFormatting>
  <conditionalFormatting sqref="N53">
    <cfRule type="cellIs" dxfId="16290" priority="3299" operator="lessThan">
      <formula>$C$4</formula>
    </cfRule>
  </conditionalFormatting>
  <conditionalFormatting sqref="N54">
    <cfRule type="cellIs" dxfId="16289" priority="3300" operator="lessThan">
      <formula>$C$4</formula>
    </cfRule>
  </conditionalFormatting>
  <conditionalFormatting sqref="N54">
    <cfRule type="cellIs" dxfId="16288" priority="3301" operator="lessThan">
      <formula>$C$4</formula>
    </cfRule>
  </conditionalFormatting>
  <conditionalFormatting sqref="N55">
    <cfRule type="cellIs" dxfId="16287" priority="3302" operator="lessThan">
      <formula>$C$4</formula>
    </cfRule>
  </conditionalFormatting>
  <conditionalFormatting sqref="N55">
    <cfRule type="cellIs" dxfId="16286" priority="3303" operator="lessThan">
      <formula>$C$4</formula>
    </cfRule>
  </conditionalFormatting>
  <conditionalFormatting sqref="N56">
    <cfRule type="cellIs" dxfId="16285" priority="3304" operator="lessThan">
      <formula>$C$4</formula>
    </cfRule>
  </conditionalFormatting>
  <conditionalFormatting sqref="N56">
    <cfRule type="cellIs" dxfId="16284" priority="3305" operator="lessThan">
      <formula>$C$4</formula>
    </cfRule>
  </conditionalFormatting>
  <conditionalFormatting sqref="N57">
    <cfRule type="cellIs" dxfId="16283" priority="3306" operator="lessThan">
      <formula>$C$4</formula>
    </cfRule>
  </conditionalFormatting>
  <conditionalFormatting sqref="N57">
    <cfRule type="cellIs" dxfId="16282" priority="3307" operator="lessThan">
      <formula>$C$4</formula>
    </cfRule>
  </conditionalFormatting>
  <conditionalFormatting sqref="N58">
    <cfRule type="cellIs" dxfId="16281" priority="3308" operator="lessThan">
      <formula>$C$4</formula>
    </cfRule>
  </conditionalFormatting>
  <conditionalFormatting sqref="N58">
    <cfRule type="cellIs" dxfId="16280" priority="3309" operator="lessThan">
      <formula>$C$4</formula>
    </cfRule>
  </conditionalFormatting>
  <conditionalFormatting sqref="N59">
    <cfRule type="cellIs" dxfId="16279" priority="3310" operator="lessThan">
      <formula>$C$4</formula>
    </cfRule>
  </conditionalFormatting>
  <conditionalFormatting sqref="N59">
    <cfRule type="cellIs" dxfId="16278" priority="3311" operator="lessThan">
      <formula>$C$4</formula>
    </cfRule>
  </conditionalFormatting>
  <conditionalFormatting sqref="N60">
    <cfRule type="cellIs" dxfId="16277" priority="3312" operator="lessThan">
      <formula>$C$4</formula>
    </cfRule>
  </conditionalFormatting>
  <conditionalFormatting sqref="N60">
    <cfRule type="cellIs" dxfId="16276" priority="3313" operator="lessThan">
      <formula>$C$4</formula>
    </cfRule>
  </conditionalFormatting>
  <conditionalFormatting sqref="O11">
    <cfRule type="cellIs" dxfId="16275" priority="3314" operator="lessThan">
      <formula>$C$4</formula>
    </cfRule>
  </conditionalFormatting>
  <conditionalFormatting sqref="O11">
    <cfRule type="cellIs" dxfId="16274" priority="3315" operator="lessThan">
      <formula>$C$4</formula>
    </cfRule>
  </conditionalFormatting>
  <conditionalFormatting sqref="O12">
    <cfRule type="cellIs" dxfId="16273" priority="3316" operator="lessThan">
      <formula>$C$4</formula>
    </cfRule>
  </conditionalFormatting>
  <conditionalFormatting sqref="O12">
    <cfRule type="cellIs" dxfId="16272" priority="3317" operator="lessThan">
      <formula>$C$4</formula>
    </cfRule>
  </conditionalFormatting>
  <conditionalFormatting sqref="O13">
    <cfRule type="cellIs" dxfId="16271" priority="3318" operator="lessThan">
      <formula>$C$4</formula>
    </cfRule>
  </conditionalFormatting>
  <conditionalFormatting sqref="O13">
    <cfRule type="cellIs" dxfId="16270" priority="3319" operator="lessThan">
      <formula>$C$4</formula>
    </cfRule>
  </conditionalFormatting>
  <conditionalFormatting sqref="O14">
    <cfRule type="cellIs" dxfId="16269" priority="3320" operator="lessThan">
      <formula>$C$4</formula>
    </cfRule>
  </conditionalFormatting>
  <conditionalFormatting sqref="O14">
    <cfRule type="cellIs" dxfId="16268" priority="3321" operator="lessThan">
      <formula>$C$4</formula>
    </cfRule>
  </conditionalFormatting>
  <conditionalFormatting sqref="O15">
    <cfRule type="cellIs" dxfId="16267" priority="3322" operator="lessThan">
      <formula>$C$4</formula>
    </cfRule>
  </conditionalFormatting>
  <conditionalFormatting sqref="O15">
    <cfRule type="cellIs" dxfId="16266" priority="3323" operator="lessThan">
      <formula>$C$4</formula>
    </cfRule>
  </conditionalFormatting>
  <conditionalFormatting sqref="O16">
    <cfRule type="cellIs" dxfId="16265" priority="3324" operator="lessThan">
      <formula>$C$4</formula>
    </cfRule>
  </conditionalFormatting>
  <conditionalFormatting sqref="O16">
    <cfRule type="cellIs" dxfId="16264" priority="3325" operator="lessThan">
      <formula>$C$4</formula>
    </cfRule>
  </conditionalFormatting>
  <conditionalFormatting sqref="O17">
    <cfRule type="cellIs" dxfId="16263" priority="3326" operator="lessThan">
      <formula>$C$4</formula>
    </cfRule>
  </conditionalFormatting>
  <conditionalFormatting sqref="O17">
    <cfRule type="cellIs" dxfId="16262" priority="3327" operator="lessThan">
      <formula>$C$4</formula>
    </cfRule>
  </conditionalFormatting>
  <conditionalFormatting sqref="O18">
    <cfRule type="cellIs" dxfId="16261" priority="3328" operator="lessThan">
      <formula>$C$4</formula>
    </cfRule>
  </conditionalFormatting>
  <conditionalFormatting sqref="O18">
    <cfRule type="cellIs" dxfId="16260" priority="3329" operator="lessThan">
      <formula>$C$4</formula>
    </cfRule>
  </conditionalFormatting>
  <conditionalFormatting sqref="O19">
    <cfRule type="cellIs" dxfId="16259" priority="3330" operator="lessThan">
      <formula>$C$4</formula>
    </cfRule>
  </conditionalFormatting>
  <conditionalFormatting sqref="O19">
    <cfRule type="cellIs" dxfId="16258" priority="3331" operator="lessThan">
      <formula>$C$4</formula>
    </cfRule>
  </conditionalFormatting>
  <conditionalFormatting sqref="O20">
    <cfRule type="cellIs" dxfId="16257" priority="3332" operator="lessThan">
      <formula>$C$4</formula>
    </cfRule>
  </conditionalFormatting>
  <conditionalFormatting sqref="O20">
    <cfRule type="cellIs" dxfId="16256" priority="3333" operator="lessThan">
      <formula>$C$4</formula>
    </cfRule>
  </conditionalFormatting>
  <conditionalFormatting sqref="O21">
    <cfRule type="cellIs" dxfId="16255" priority="3334" operator="lessThan">
      <formula>$C$4</formula>
    </cfRule>
  </conditionalFormatting>
  <conditionalFormatting sqref="O21">
    <cfRule type="cellIs" dxfId="16254" priority="3335" operator="lessThan">
      <formula>$C$4</formula>
    </cfRule>
  </conditionalFormatting>
  <conditionalFormatting sqref="O22">
    <cfRule type="cellIs" dxfId="16253" priority="3336" operator="lessThan">
      <formula>$C$4</formula>
    </cfRule>
  </conditionalFormatting>
  <conditionalFormatting sqref="O22">
    <cfRule type="cellIs" dxfId="16252" priority="3337" operator="lessThan">
      <formula>$C$4</formula>
    </cfRule>
  </conditionalFormatting>
  <conditionalFormatting sqref="O23">
    <cfRule type="cellIs" dxfId="16251" priority="3338" operator="lessThan">
      <formula>$C$4</formula>
    </cfRule>
  </conditionalFormatting>
  <conditionalFormatting sqref="O23">
    <cfRule type="cellIs" dxfId="16250" priority="3339" operator="lessThan">
      <formula>$C$4</formula>
    </cfRule>
  </conditionalFormatting>
  <conditionalFormatting sqref="O24">
    <cfRule type="cellIs" dxfId="16249" priority="3340" operator="lessThan">
      <formula>$C$4</formula>
    </cfRule>
  </conditionalFormatting>
  <conditionalFormatting sqref="O24">
    <cfRule type="cellIs" dxfId="16248" priority="3341" operator="lessThan">
      <formula>$C$4</formula>
    </cfRule>
  </conditionalFormatting>
  <conditionalFormatting sqref="O25">
    <cfRule type="cellIs" dxfId="16247" priority="3342" operator="lessThan">
      <formula>$C$4</formula>
    </cfRule>
  </conditionalFormatting>
  <conditionalFormatting sqref="O25">
    <cfRule type="cellIs" dxfId="16246" priority="3343" operator="lessThan">
      <formula>$C$4</formula>
    </cfRule>
  </conditionalFormatting>
  <conditionalFormatting sqref="O26">
    <cfRule type="cellIs" dxfId="16245" priority="3344" operator="lessThan">
      <formula>$C$4</formula>
    </cfRule>
  </conditionalFormatting>
  <conditionalFormatting sqref="O26">
    <cfRule type="cellIs" dxfId="16244" priority="3345" operator="lessThan">
      <formula>$C$4</formula>
    </cfRule>
  </conditionalFormatting>
  <conditionalFormatting sqref="O27">
    <cfRule type="cellIs" dxfId="16243" priority="3346" operator="lessThan">
      <formula>$C$4</formula>
    </cfRule>
  </conditionalFormatting>
  <conditionalFormatting sqref="O27">
    <cfRule type="cellIs" dxfId="16242" priority="3347" operator="lessThan">
      <formula>$C$4</formula>
    </cfRule>
  </conditionalFormatting>
  <conditionalFormatting sqref="O28">
    <cfRule type="cellIs" dxfId="16241" priority="3348" operator="lessThan">
      <formula>$C$4</formula>
    </cfRule>
  </conditionalFormatting>
  <conditionalFormatting sqref="O28">
    <cfRule type="cellIs" dxfId="16240" priority="3349" operator="lessThan">
      <formula>$C$4</formula>
    </cfRule>
  </conditionalFormatting>
  <conditionalFormatting sqref="O29">
    <cfRule type="cellIs" dxfId="16239" priority="3350" operator="lessThan">
      <formula>$C$4</formula>
    </cfRule>
  </conditionalFormatting>
  <conditionalFormatting sqref="O29">
    <cfRule type="cellIs" dxfId="16238" priority="3351" operator="lessThan">
      <formula>$C$4</formula>
    </cfRule>
  </conditionalFormatting>
  <conditionalFormatting sqref="O30">
    <cfRule type="cellIs" dxfId="16237" priority="3352" operator="lessThan">
      <formula>$C$4</formula>
    </cfRule>
  </conditionalFormatting>
  <conditionalFormatting sqref="O30">
    <cfRule type="cellIs" dxfId="16236" priority="3353" operator="lessThan">
      <formula>$C$4</formula>
    </cfRule>
  </conditionalFormatting>
  <conditionalFormatting sqref="O31">
    <cfRule type="cellIs" dxfId="16235" priority="3354" operator="lessThan">
      <formula>$C$4</formula>
    </cfRule>
  </conditionalFormatting>
  <conditionalFormatting sqref="O31">
    <cfRule type="cellIs" dxfId="16234" priority="3355" operator="lessThan">
      <formula>$C$4</formula>
    </cfRule>
  </conditionalFormatting>
  <conditionalFormatting sqref="O32">
    <cfRule type="cellIs" dxfId="16233" priority="3356" operator="lessThan">
      <formula>$C$4</formula>
    </cfRule>
  </conditionalFormatting>
  <conditionalFormatting sqref="O32">
    <cfRule type="cellIs" dxfId="16232" priority="3357" operator="lessThan">
      <formula>$C$4</formula>
    </cfRule>
  </conditionalFormatting>
  <conditionalFormatting sqref="O33">
    <cfRule type="cellIs" dxfId="16231" priority="3358" operator="lessThan">
      <formula>$C$4</formula>
    </cfRule>
  </conditionalFormatting>
  <conditionalFormatting sqref="O33">
    <cfRule type="cellIs" dxfId="16230" priority="3359" operator="lessThan">
      <formula>$C$4</formula>
    </cfRule>
  </conditionalFormatting>
  <conditionalFormatting sqref="O34">
    <cfRule type="cellIs" dxfId="16229" priority="3360" operator="lessThan">
      <formula>$C$4</formula>
    </cfRule>
  </conditionalFormatting>
  <conditionalFormatting sqref="O34">
    <cfRule type="cellIs" dxfId="16228" priority="3361" operator="lessThan">
      <formula>$C$4</formula>
    </cfRule>
  </conditionalFormatting>
  <conditionalFormatting sqref="O35">
    <cfRule type="cellIs" dxfId="16227" priority="3362" operator="lessThan">
      <formula>$C$4</formula>
    </cfRule>
  </conditionalFormatting>
  <conditionalFormatting sqref="O35">
    <cfRule type="cellIs" dxfId="16226" priority="3363" operator="lessThan">
      <formula>$C$4</formula>
    </cfRule>
  </conditionalFormatting>
  <conditionalFormatting sqref="O36">
    <cfRule type="cellIs" dxfId="16225" priority="3364" operator="lessThan">
      <formula>$C$4</formula>
    </cfRule>
  </conditionalFormatting>
  <conditionalFormatting sqref="O36">
    <cfRule type="cellIs" dxfId="16224" priority="3365" operator="lessThan">
      <formula>$C$4</formula>
    </cfRule>
  </conditionalFormatting>
  <conditionalFormatting sqref="O37">
    <cfRule type="cellIs" dxfId="16223" priority="3366" operator="lessThan">
      <formula>$C$4</formula>
    </cfRule>
  </conditionalFormatting>
  <conditionalFormatting sqref="O37">
    <cfRule type="cellIs" dxfId="16222" priority="3367" operator="lessThan">
      <formula>$C$4</formula>
    </cfRule>
  </conditionalFormatting>
  <conditionalFormatting sqref="O38">
    <cfRule type="cellIs" dxfId="16221" priority="3368" operator="lessThan">
      <formula>$C$4</formula>
    </cfRule>
  </conditionalFormatting>
  <conditionalFormatting sqref="O38">
    <cfRule type="cellIs" dxfId="16220" priority="3369" operator="lessThan">
      <formula>$C$4</formula>
    </cfRule>
  </conditionalFormatting>
  <conditionalFormatting sqref="O39">
    <cfRule type="cellIs" dxfId="16219" priority="3370" operator="lessThan">
      <formula>$C$4</formula>
    </cfRule>
  </conditionalFormatting>
  <conditionalFormatting sqref="O39">
    <cfRule type="cellIs" dxfId="16218" priority="3371" operator="lessThan">
      <formula>$C$4</formula>
    </cfRule>
  </conditionalFormatting>
  <conditionalFormatting sqref="O40">
    <cfRule type="cellIs" dxfId="16217" priority="3372" operator="lessThan">
      <formula>$C$4</formula>
    </cfRule>
  </conditionalFormatting>
  <conditionalFormatting sqref="O40">
    <cfRule type="cellIs" dxfId="16216" priority="3373" operator="lessThan">
      <formula>$C$4</formula>
    </cfRule>
  </conditionalFormatting>
  <conditionalFormatting sqref="O41">
    <cfRule type="cellIs" dxfId="16215" priority="3374" operator="lessThan">
      <formula>$C$4</formula>
    </cfRule>
  </conditionalFormatting>
  <conditionalFormatting sqref="O41">
    <cfRule type="cellIs" dxfId="16214" priority="3375" operator="lessThan">
      <formula>$C$4</formula>
    </cfRule>
  </conditionalFormatting>
  <conditionalFormatting sqref="O42">
    <cfRule type="cellIs" dxfId="16213" priority="3376" operator="lessThan">
      <formula>$C$4</formula>
    </cfRule>
  </conditionalFormatting>
  <conditionalFormatting sqref="O42">
    <cfRule type="cellIs" dxfId="16212" priority="3377" operator="lessThan">
      <formula>$C$4</formula>
    </cfRule>
  </conditionalFormatting>
  <conditionalFormatting sqref="O43">
    <cfRule type="cellIs" dxfId="16211" priority="3378" operator="lessThan">
      <formula>$C$4</formula>
    </cfRule>
  </conditionalFormatting>
  <conditionalFormatting sqref="O43">
    <cfRule type="cellIs" dxfId="16210" priority="3379" operator="lessThan">
      <formula>$C$4</formula>
    </cfRule>
  </conditionalFormatting>
  <conditionalFormatting sqref="O44">
    <cfRule type="cellIs" dxfId="16209" priority="3380" operator="lessThan">
      <formula>$C$4</formula>
    </cfRule>
  </conditionalFormatting>
  <conditionalFormatting sqref="O44">
    <cfRule type="cellIs" dxfId="16208" priority="3381" operator="lessThan">
      <formula>$C$4</formula>
    </cfRule>
  </conditionalFormatting>
  <conditionalFormatting sqref="O45">
    <cfRule type="cellIs" dxfId="16207" priority="3382" operator="lessThan">
      <formula>$C$4</formula>
    </cfRule>
  </conditionalFormatting>
  <conditionalFormatting sqref="O45">
    <cfRule type="cellIs" dxfId="16206" priority="3383" operator="lessThan">
      <formula>$C$4</formula>
    </cfRule>
  </conditionalFormatting>
  <conditionalFormatting sqref="O46">
    <cfRule type="cellIs" dxfId="16205" priority="3384" operator="lessThan">
      <formula>$C$4</formula>
    </cfRule>
  </conditionalFormatting>
  <conditionalFormatting sqref="O46">
    <cfRule type="cellIs" dxfId="16204" priority="3385" operator="lessThan">
      <formula>$C$4</formula>
    </cfRule>
  </conditionalFormatting>
  <conditionalFormatting sqref="O47">
    <cfRule type="cellIs" dxfId="16203" priority="3386" operator="lessThan">
      <formula>$C$4</formula>
    </cfRule>
  </conditionalFormatting>
  <conditionalFormatting sqref="O47">
    <cfRule type="cellIs" dxfId="16202" priority="3387" operator="lessThan">
      <formula>$C$4</formula>
    </cfRule>
  </conditionalFormatting>
  <conditionalFormatting sqref="O48">
    <cfRule type="cellIs" dxfId="16201" priority="3388" operator="lessThan">
      <formula>$C$4</formula>
    </cfRule>
  </conditionalFormatting>
  <conditionalFormatting sqref="O48">
    <cfRule type="cellIs" dxfId="16200" priority="3389" operator="lessThan">
      <formula>$C$4</formula>
    </cfRule>
  </conditionalFormatting>
  <conditionalFormatting sqref="O49">
    <cfRule type="cellIs" dxfId="16199" priority="3390" operator="lessThan">
      <formula>$C$4</formula>
    </cfRule>
  </conditionalFormatting>
  <conditionalFormatting sqref="O49">
    <cfRule type="cellIs" dxfId="16198" priority="3391" operator="lessThan">
      <formula>$C$4</formula>
    </cfRule>
  </conditionalFormatting>
  <conditionalFormatting sqref="O50">
    <cfRule type="cellIs" dxfId="16197" priority="3392" operator="lessThan">
      <formula>$C$4</formula>
    </cfRule>
  </conditionalFormatting>
  <conditionalFormatting sqref="O50">
    <cfRule type="cellIs" dxfId="16196" priority="3393" operator="lessThan">
      <formula>$C$4</formula>
    </cfRule>
  </conditionalFormatting>
  <conditionalFormatting sqref="O51">
    <cfRule type="cellIs" dxfId="16195" priority="3394" operator="lessThan">
      <formula>$C$4</formula>
    </cfRule>
  </conditionalFormatting>
  <conditionalFormatting sqref="O51">
    <cfRule type="cellIs" dxfId="16194" priority="3395" operator="lessThan">
      <formula>$C$4</formula>
    </cfRule>
  </conditionalFormatting>
  <conditionalFormatting sqref="O52">
    <cfRule type="cellIs" dxfId="16193" priority="3396" operator="lessThan">
      <formula>$C$4</formula>
    </cfRule>
  </conditionalFormatting>
  <conditionalFormatting sqref="O52">
    <cfRule type="cellIs" dxfId="16192" priority="3397" operator="lessThan">
      <formula>$C$4</formula>
    </cfRule>
  </conditionalFormatting>
  <conditionalFormatting sqref="O53">
    <cfRule type="cellIs" dxfId="16191" priority="3398" operator="lessThan">
      <formula>$C$4</formula>
    </cfRule>
  </conditionalFormatting>
  <conditionalFormatting sqref="O53">
    <cfRule type="cellIs" dxfId="16190" priority="3399" operator="lessThan">
      <formula>$C$4</formula>
    </cfRule>
  </conditionalFormatting>
  <conditionalFormatting sqref="O54">
    <cfRule type="cellIs" dxfId="16189" priority="3400" operator="lessThan">
      <formula>$C$4</formula>
    </cfRule>
  </conditionalFormatting>
  <conditionalFormatting sqref="O54">
    <cfRule type="cellIs" dxfId="16188" priority="3401" operator="lessThan">
      <formula>$C$4</formula>
    </cfRule>
  </conditionalFormatting>
  <conditionalFormatting sqref="O55">
    <cfRule type="cellIs" dxfId="16187" priority="3402" operator="lessThan">
      <formula>$C$4</formula>
    </cfRule>
  </conditionalFormatting>
  <conditionalFormatting sqref="O55">
    <cfRule type="cellIs" dxfId="16186" priority="3403" operator="lessThan">
      <formula>$C$4</formula>
    </cfRule>
  </conditionalFormatting>
  <conditionalFormatting sqref="O56">
    <cfRule type="cellIs" dxfId="16185" priority="3404" operator="lessThan">
      <formula>$C$4</formula>
    </cfRule>
  </conditionalFormatting>
  <conditionalFormatting sqref="O56">
    <cfRule type="cellIs" dxfId="16184" priority="3405" operator="lessThan">
      <formula>$C$4</formula>
    </cfRule>
  </conditionalFormatting>
  <conditionalFormatting sqref="O57">
    <cfRule type="cellIs" dxfId="16183" priority="3406" operator="lessThan">
      <formula>$C$4</formula>
    </cfRule>
  </conditionalFormatting>
  <conditionalFormatting sqref="O57">
    <cfRule type="cellIs" dxfId="16182" priority="3407" operator="lessThan">
      <formula>$C$4</formula>
    </cfRule>
  </conditionalFormatting>
  <conditionalFormatting sqref="O58">
    <cfRule type="cellIs" dxfId="16181" priority="3408" operator="lessThan">
      <formula>$C$4</formula>
    </cfRule>
  </conditionalFormatting>
  <conditionalFormatting sqref="O58">
    <cfRule type="cellIs" dxfId="16180" priority="3409" operator="lessThan">
      <formula>$C$4</formula>
    </cfRule>
  </conditionalFormatting>
  <conditionalFormatting sqref="O59">
    <cfRule type="cellIs" dxfId="16179" priority="3410" operator="lessThan">
      <formula>$C$4</formula>
    </cfRule>
  </conditionalFormatting>
  <conditionalFormatting sqref="O59">
    <cfRule type="cellIs" dxfId="16178" priority="3411" operator="lessThan">
      <formula>$C$4</formula>
    </cfRule>
  </conditionalFormatting>
  <conditionalFormatting sqref="O60">
    <cfRule type="cellIs" dxfId="16177" priority="3412" operator="lessThan">
      <formula>$C$4</formula>
    </cfRule>
  </conditionalFormatting>
  <conditionalFormatting sqref="O60">
    <cfRule type="cellIs" dxfId="16176" priority="3413" operator="lessThan">
      <formula>$C$4</formula>
    </cfRule>
  </conditionalFormatting>
  <conditionalFormatting sqref="AZ11">
    <cfRule type="cellIs" dxfId="16175" priority="3414" operator="lessThan">
      <formula>$C$4</formula>
    </cfRule>
  </conditionalFormatting>
  <conditionalFormatting sqref="AZ12">
    <cfRule type="cellIs" dxfId="16174" priority="3415" operator="lessThan">
      <formula>$C$4</formula>
    </cfRule>
  </conditionalFormatting>
  <conditionalFormatting sqref="AZ13">
    <cfRule type="cellIs" dxfId="16173" priority="3416" operator="lessThan">
      <formula>$C$4</formula>
    </cfRule>
  </conditionalFormatting>
  <conditionalFormatting sqref="AZ14">
    <cfRule type="cellIs" dxfId="16172" priority="3417" operator="lessThan">
      <formula>$C$4</formula>
    </cfRule>
  </conditionalFormatting>
  <conditionalFormatting sqref="AZ15">
    <cfRule type="cellIs" dxfId="16171" priority="3418" operator="lessThan">
      <formula>$C$4</formula>
    </cfRule>
  </conditionalFormatting>
  <conditionalFormatting sqref="AZ16">
    <cfRule type="cellIs" dxfId="16170" priority="3419" operator="lessThan">
      <formula>$C$4</formula>
    </cfRule>
  </conditionalFormatting>
  <conditionalFormatting sqref="AZ17">
    <cfRule type="cellIs" dxfId="16169" priority="3420" operator="lessThan">
      <formula>$C$4</formula>
    </cfRule>
  </conditionalFormatting>
  <conditionalFormatting sqref="AZ18">
    <cfRule type="cellIs" dxfId="16168" priority="3421" operator="lessThan">
      <formula>$C$4</formula>
    </cfRule>
  </conditionalFormatting>
  <conditionalFormatting sqref="AZ19">
    <cfRule type="cellIs" dxfId="16167" priority="3422" operator="lessThan">
      <formula>$C$4</formula>
    </cfRule>
  </conditionalFormatting>
  <conditionalFormatting sqref="AZ20">
    <cfRule type="cellIs" dxfId="16166" priority="3423" operator="lessThan">
      <formula>$C$4</formula>
    </cfRule>
  </conditionalFormatting>
  <conditionalFormatting sqref="AZ21">
    <cfRule type="cellIs" dxfId="16165" priority="3424" operator="lessThan">
      <formula>$C$4</formula>
    </cfRule>
  </conditionalFormatting>
  <conditionalFormatting sqref="AZ22">
    <cfRule type="cellIs" dxfId="16164" priority="3425" operator="lessThan">
      <formula>$C$4</formula>
    </cfRule>
  </conditionalFormatting>
  <conditionalFormatting sqref="AZ23">
    <cfRule type="cellIs" dxfId="16163" priority="3426" operator="lessThan">
      <formula>$C$4</formula>
    </cfRule>
  </conditionalFormatting>
  <conditionalFormatting sqref="AZ24">
    <cfRule type="cellIs" dxfId="16162" priority="3427" operator="lessThan">
      <formula>$C$4</formula>
    </cfRule>
  </conditionalFormatting>
  <conditionalFormatting sqref="AZ25">
    <cfRule type="cellIs" dxfId="16161" priority="3428" operator="lessThan">
      <formula>$C$4</formula>
    </cfRule>
  </conditionalFormatting>
  <conditionalFormatting sqref="AZ26">
    <cfRule type="cellIs" dxfId="16160" priority="3429" operator="lessThan">
      <formula>$C$4</formula>
    </cfRule>
  </conditionalFormatting>
  <conditionalFormatting sqref="AZ27">
    <cfRule type="cellIs" dxfId="16159" priority="3430" operator="lessThan">
      <formula>$C$4</formula>
    </cfRule>
  </conditionalFormatting>
  <conditionalFormatting sqref="AZ28">
    <cfRule type="cellIs" dxfId="16158" priority="3431" operator="lessThan">
      <formula>$C$4</formula>
    </cfRule>
  </conditionalFormatting>
  <conditionalFormatting sqref="AZ29">
    <cfRule type="cellIs" dxfId="16157" priority="3432" operator="lessThan">
      <formula>$C$4</formula>
    </cfRule>
  </conditionalFormatting>
  <conditionalFormatting sqref="AZ30">
    <cfRule type="cellIs" dxfId="16156" priority="3433" operator="lessThan">
      <formula>$C$4</formula>
    </cfRule>
  </conditionalFormatting>
  <conditionalFormatting sqref="AZ31">
    <cfRule type="cellIs" dxfId="16155" priority="3434" operator="lessThan">
      <formula>$C$4</formula>
    </cfRule>
  </conditionalFormatting>
  <conditionalFormatting sqref="AZ32">
    <cfRule type="cellIs" dxfId="16154" priority="3435" operator="lessThan">
      <formula>$C$4</formula>
    </cfRule>
  </conditionalFormatting>
  <conditionalFormatting sqref="AZ33">
    <cfRule type="cellIs" dxfId="16153" priority="3436" operator="lessThan">
      <formula>$C$4</formula>
    </cfRule>
  </conditionalFormatting>
  <conditionalFormatting sqref="AZ34">
    <cfRule type="cellIs" dxfId="16152" priority="3437" operator="lessThan">
      <formula>$C$4</formula>
    </cfRule>
  </conditionalFormatting>
  <conditionalFormatting sqref="AZ35">
    <cfRule type="cellIs" dxfId="16151" priority="3438" operator="lessThan">
      <formula>$C$4</formula>
    </cfRule>
  </conditionalFormatting>
  <conditionalFormatting sqref="AZ36">
    <cfRule type="cellIs" dxfId="16150" priority="3439" operator="lessThan">
      <formula>$C$4</formula>
    </cfRule>
  </conditionalFormatting>
  <conditionalFormatting sqref="AZ37">
    <cfRule type="cellIs" dxfId="16149" priority="3440" operator="lessThan">
      <formula>$C$4</formula>
    </cfRule>
  </conditionalFormatting>
  <conditionalFormatting sqref="AZ38">
    <cfRule type="cellIs" dxfId="16148" priority="3441" operator="lessThan">
      <formula>$C$4</formula>
    </cfRule>
  </conditionalFormatting>
  <conditionalFormatting sqref="AZ39">
    <cfRule type="cellIs" dxfId="16147" priority="3442" operator="lessThan">
      <formula>$C$4</formula>
    </cfRule>
  </conditionalFormatting>
  <conditionalFormatting sqref="AZ40">
    <cfRule type="cellIs" dxfId="16146" priority="3443" operator="lessThan">
      <formula>$C$4</formula>
    </cfRule>
  </conditionalFormatting>
  <conditionalFormatting sqref="AZ41">
    <cfRule type="cellIs" dxfId="16145" priority="3444" operator="lessThan">
      <formula>$C$4</formula>
    </cfRule>
  </conditionalFormatting>
  <conditionalFormatting sqref="AZ42">
    <cfRule type="cellIs" dxfId="16144" priority="3445" operator="lessThan">
      <formula>$C$4</formula>
    </cfRule>
  </conditionalFormatting>
  <conditionalFormatting sqref="AZ43">
    <cfRule type="cellIs" dxfId="16143" priority="3446" operator="lessThan">
      <formula>$C$4</formula>
    </cfRule>
  </conditionalFormatting>
  <conditionalFormatting sqref="AZ44">
    <cfRule type="cellIs" dxfId="16142" priority="3447" operator="lessThan">
      <formula>$C$4</formula>
    </cfRule>
  </conditionalFormatting>
  <conditionalFormatting sqref="AZ45">
    <cfRule type="cellIs" dxfId="16141" priority="3448" operator="lessThan">
      <formula>$C$4</formula>
    </cfRule>
  </conditionalFormatting>
  <conditionalFormatting sqref="AZ46">
    <cfRule type="cellIs" dxfId="16140" priority="3449" operator="lessThan">
      <formula>$C$4</formula>
    </cfRule>
  </conditionalFormatting>
  <conditionalFormatting sqref="AZ47">
    <cfRule type="cellIs" dxfId="16139" priority="3450" operator="lessThan">
      <formula>$C$4</formula>
    </cfRule>
  </conditionalFormatting>
  <conditionalFormatting sqref="AZ48">
    <cfRule type="cellIs" dxfId="16138" priority="3451" operator="lessThan">
      <formula>$C$4</formula>
    </cfRule>
  </conditionalFormatting>
  <conditionalFormatting sqref="AZ49">
    <cfRule type="cellIs" dxfId="16137" priority="3452" operator="lessThan">
      <formula>$C$4</formula>
    </cfRule>
  </conditionalFormatting>
  <conditionalFormatting sqref="AZ50">
    <cfRule type="cellIs" dxfId="16136" priority="3453" operator="lessThan">
      <formula>$C$4</formula>
    </cfRule>
  </conditionalFormatting>
  <conditionalFormatting sqref="AZ51">
    <cfRule type="cellIs" dxfId="16135" priority="3454" operator="lessThan">
      <formula>$C$4</formula>
    </cfRule>
  </conditionalFormatting>
  <conditionalFormatting sqref="AZ52">
    <cfRule type="cellIs" dxfId="16134" priority="3455" operator="lessThan">
      <formula>$C$4</formula>
    </cfRule>
  </conditionalFormatting>
  <conditionalFormatting sqref="AZ53">
    <cfRule type="cellIs" dxfId="16133" priority="3456" operator="lessThan">
      <formula>$C$4</formula>
    </cfRule>
  </conditionalFormatting>
  <conditionalFormatting sqref="AZ54">
    <cfRule type="cellIs" dxfId="16132" priority="3457" operator="lessThan">
      <formula>$C$4</formula>
    </cfRule>
  </conditionalFormatting>
  <conditionalFormatting sqref="AZ55">
    <cfRule type="cellIs" dxfId="16131" priority="3458" operator="lessThan">
      <formula>$C$4</formula>
    </cfRule>
  </conditionalFormatting>
  <conditionalFormatting sqref="AZ56">
    <cfRule type="cellIs" dxfId="16130" priority="3459" operator="lessThan">
      <formula>$C$4</formula>
    </cfRule>
  </conditionalFormatting>
  <conditionalFormatting sqref="AZ57">
    <cfRule type="cellIs" dxfId="16129" priority="3460" operator="lessThan">
      <formula>$C$4</formula>
    </cfRule>
  </conditionalFormatting>
  <conditionalFormatting sqref="AZ58">
    <cfRule type="cellIs" dxfId="16128" priority="3461" operator="lessThan">
      <formula>$C$4</formula>
    </cfRule>
  </conditionalFormatting>
  <conditionalFormatting sqref="AZ59">
    <cfRule type="cellIs" dxfId="16127" priority="3462" operator="lessThan">
      <formula>$C$4</formula>
    </cfRule>
  </conditionalFormatting>
  <conditionalFormatting sqref="AZ60">
    <cfRule type="cellIs" dxfId="16126" priority="3463" operator="lessThan">
      <formula>$C$4</formula>
    </cfRule>
  </conditionalFormatting>
  <conditionalFormatting sqref="BA11">
    <cfRule type="cellIs" dxfId="16125" priority="3464" operator="lessThan">
      <formula>$C$4</formula>
    </cfRule>
  </conditionalFormatting>
  <conditionalFormatting sqref="BA12">
    <cfRule type="cellIs" dxfId="16124" priority="3465" operator="lessThan">
      <formula>$C$4</formula>
    </cfRule>
  </conditionalFormatting>
  <conditionalFormatting sqref="BA13">
    <cfRule type="cellIs" dxfId="16123" priority="3466" operator="lessThan">
      <formula>$C$4</formula>
    </cfRule>
  </conditionalFormatting>
  <conditionalFormatting sqref="BA14">
    <cfRule type="cellIs" dxfId="16122" priority="3467" operator="lessThan">
      <formula>$C$4</formula>
    </cfRule>
  </conditionalFormatting>
  <conditionalFormatting sqref="BA15">
    <cfRule type="cellIs" dxfId="16121" priority="3468" operator="lessThan">
      <formula>$C$4</formula>
    </cfRule>
  </conditionalFormatting>
  <conditionalFormatting sqref="BA16">
    <cfRule type="cellIs" dxfId="16120" priority="3469" operator="lessThan">
      <formula>$C$4</formula>
    </cfRule>
  </conditionalFormatting>
  <conditionalFormatting sqref="BA17">
    <cfRule type="cellIs" dxfId="16119" priority="3470" operator="lessThan">
      <formula>$C$4</formula>
    </cfRule>
  </conditionalFormatting>
  <conditionalFormatting sqref="BA18">
    <cfRule type="cellIs" dxfId="16118" priority="3471" operator="lessThan">
      <formula>$C$4</formula>
    </cfRule>
  </conditionalFormatting>
  <conditionalFormatting sqref="BA19">
    <cfRule type="cellIs" dxfId="16117" priority="3472" operator="lessThan">
      <formula>$C$4</formula>
    </cfRule>
  </conditionalFormatting>
  <conditionalFormatting sqref="BA20">
    <cfRule type="cellIs" dxfId="16116" priority="3473" operator="lessThan">
      <formula>$C$4</formula>
    </cfRule>
  </conditionalFormatting>
  <conditionalFormatting sqref="BA21">
    <cfRule type="cellIs" dxfId="16115" priority="3474" operator="lessThan">
      <formula>$C$4</formula>
    </cfRule>
  </conditionalFormatting>
  <conditionalFormatting sqref="BA22">
    <cfRule type="cellIs" dxfId="16114" priority="3475" operator="lessThan">
      <formula>$C$4</formula>
    </cfRule>
  </conditionalFormatting>
  <conditionalFormatting sqref="BA23">
    <cfRule type="cellIs" dxfId="16113" priority="3476" operator="lessThan">
      <formula>$C$4</formula>
    </cfRule>
  </conditionalFormatting>
  <conditionalFormatting sqref="BA24">
    <cfRule type="cellIs" dxfId="16112" priority="3477" operator="lessThan">
      <formula>$C$4</formula>
    </cfRule>
  </conditionalFormatting>
  <conditionalFormatting sqref="BA25">
    <cfRule type="cellIs" dxfId="16111" priority="3478" operator="lessThan">
      <formula>$C$4</formula>
    </cfRule>
  </conditionalFormatting>
  <conditionalFormatting sqref="BA26">
    <cfRule type="cellIs" dxfId="16110" priority="3479" operator="lessThan">
      <formula>$C$4</formula>
    </cfRule>
  </conditionalFormatting>
  <conditionalFormatting sqref="BA27">
    <cfRule type="cellIs" dxfId="16109" priority="3480" operator="lessThan">
      <formula>$C$4</formula>
    </cfRule>
  </conditionalFormatting>
  <conditionalFormatting sqref="BA28">
    <cfRule type="cellIs" dxfId="16108" priority="3481" operator="lessThan">
      <formula>$C$4</formula>
    </cfRule>
  </conditionalFormatting>
  <conditionalFormatting sqref="BA29">
    <cfRule type="cellIs" dxfId="16107" priority="3482" operator="lessThan">
      <formula>$C$4</formula>
    </cfRule>
  </conditionalFormatting>
  <conditionalFormatting sqref="BA30">
    <cfRule type="cellIs" dxfId="16106" priority="3483" operator="lessThan">
      <formula>$C$4</formula>
    </cfRule>
  </conditionalFormatting>
  <conditionalFormatting sqref="BA31">
    <cfRule type="cellIs" dxfId="16105" priority="3484" operator="lessThan">
      <formula>$C$4</formula>
    </cfRule>
  </conditionalFormatting>
  <conditionalFormatting sqref="BA32">
    <cfRule type="cellIs" dxfId="16104" priority="3485" operator="lessThan">
      <formula>$C$4</formula>
    </cfRule>
  </conditionalFormatting>
  <conditionalFormatting sqref="BA33">
    <cfRule type="cellIs" dxfId="16103" priority="3486" operator="lessThan">
      <formula>$C$4</formula>
    </cfRule>
  </conditionalFormatting>
  <conditionalFormatting sqref="BA34">
    <cfRule type="cellIs" dxfId="16102" priority="3487" operator="lessThan">
      <formula>$C$4</formula>
    </cfRule>
  </conditionalFormatting>
  <conditionalFormatting sqref="BA35">
    <cfRule type="cellIs" dxfId="16101" priority="3488" operator="lessThan">
      <formula>$C$4</formula>
    </cfRule>
  </conditionalFormatting>
  <conditionalFormatting sqref="BA36">
    <cfRule type="cellIs" dxfId="16100" priority="3489" operator="lessThan">
      <formula>$C$4</formula>
    </cfRule>
  </conditionalFormatting>
  <conditionalFormatting sqref="BA37">
    <cfRule type="cellIs" dxfId="16099" priority="3490" operator="lessThan">
      <formula>$C$4</formula>
    </cfRule>
  </conditionalFormatting>
  <conditionalFormatting sqref="BA38">
    <cfRule type="cellIs" dxfId="16098" priority="3491" operator="lessThan">
      <formula>$C$4</formula>
    </cfRule>
  </conditionalFormatting>
  <conditionalFormatting sqref="BA39">
    <cfRule type="cellIs" dxfId="16097" priority="3492" operator="lessThan">
      <formula>$C$4</formula>
    </cfRule>
  </conditionalFormatting>
  <conditionalFormatting sqref="BA40">
    <cfRule type="cellIs" dxfId="16096" priority="3493" operator="lessThan">
      <formula>$C$4</formula>
    </cfRule>
  </conditionalFormatting>
  <conditionalFormatting sqref="BA41">
    <cfRule type="cellIs" dxfId="16095" priority="3494" operator="lessThan">
      <formula>$C$4</formula>
    </cfRule>
  </conditionalFormatting>
  <conditionalFormatting sqref="BA42">
    <cfRule type="cellIs" dxfId="16094" priority="3495" operator="lessThan">
      <formula>$C$4</formula>
    </cfRule>
  </conditionalFormatting>
  <conditionalFormatting sqref="BA43">
    <cfRule type="cellIs" dxfId="16093" priority="3496" operator="lessThan">
      <formula>$C$4</formula>
    </cfRule>
  </conditionalFormatting>
  <conditionalFormatting sqref="BA44">
    <cfRule type="cellIs" dxfId="16092" priority="3497" operator="lessThan">
      <formula>$C$4</formula>
    </cfRule>
  </conditionalFormatting>
  <conditionalFormatting sqref="BA45">
    <cfRule type="cellIs" dxfId="16091" priority="3498" operator="lessThan">
      <formula>$C$4</formula>
    </cfRule>
  </conditionalFormatting>
  <conditionalFormatting sqref="BA46">
    <cfRule type="cellIs" dxfId="16090" priority="3499" operator="lessThan">
      <formula>$C$4</formula>
    </cfRule>
  </conditionalFormatting>
  <conditionalFormatting sqref="BA47">
    <cfRule type="cellIs" dxfId="16089" priority="3500" operator="lessThan">
      <formula>$C$4</formula>
    </cfRule>
  </conditionalFormatting>
  <conditionalFormatting sqref="BA48">
    <cfRule type="cellIs" dxfId="16088" priority="3501" operator="lessThan">
      <formula>$C$4</formula>
    </cfRule>
  </conditionalFormatting>
  <conditionalFormatting sqref="BA49">
    <cfRule type="cellIs" dxfId="16087" priority="3502" operator="lessThan">
      <formula>$C$4</formula>
    </cfRule>
  </conditionalFormatting>
  <conditionalFormatting sqref="BA50">
    <cfRule type="cellIs" dxfId="16086" priority="3503" operator="lessThan">
      <formula>$C$4</formula>
    </cfRule>
  </conditionalFormatting>
  <conditionalFormatting sqref="BA51">
    <cfRule type="cellIs" dxfId="16085" priority="3504" operator="lessThan">
      <formula>$C$4</formula>
    </cfRule>
  </conditionalFormatting>
  <conditionalFormatting sqref="BA52">
    <cfRule type="cellIs" dxfId="16084" priority="3505" operator="lessThan">
      <formula>$C$4</formula>
    </cfRule>
  </conditionalFormatting>
  <conditionalFormatting sqref="BA53">
    <cfRule type="cellIs" dxfId="16083" priority="3506" operator="lessThan">
      <formula>$C$4</formula>
    </cfRule>
  </conditionalFormatting>
  <conditionalFormatting sqref="BA54">
    <cfRule type="cellIs" dxfId="16082" priority="3507" operator="lessThan">
      <formula>$C$4</formula>
    </cfRule>
  </conditionalFormatting>
  <conditionalFormatting sqref="BA55">
    <cfRule type="cellIs" dxfId="16081" priority="3508" operator="lessThan">
      <formula>$C$4</formula>
    </cfRule>
  </conditionalFormatting>
  <conditionalFormatting sqref="BA56">
    <cfRule type="cellIs" dxfId="16080" priority="3509" operator="lessThan">
      <formula>$C$4</formula>
    </cfRule>
  </conditionalFormatting>
  <conditionalFormatting sqref="BA57">
    <cfRule type="cellIs" dxfId="16079" priority="3510" operator="lessThan">
      <formula>$C$4</formula>
    </cfRule>
  </conditionalFormatting>
  <conditionalFormatting sqref="BA58">
    <cfRule type="cellIs" dxfId="16078" priority="3511" operator="lessThan">
      <formula>$C$4</formula>
    </cfRule>
  </conditionalFormatting>
  <conditionalFormatting sqref="BA59">
    <cfRule type="cellIs" dxfId="16077" priority="3512" operator="lessThan">
      <formula>$C$4</formula>
    </cfRule>
  </conditionalFormatting>
  <conditionalFormatting sqref="BA60">
    <cfRule type="cellIs" dxfId="16076" priority="3513" operator="lessThan">
      <formula>$C$4</formula>
    </cfRule>
  </conditionalFormatting>
  <conditionalFormatting sqref="BB47">
    <cfRule type="cellIs" dxfId="16075" priority="3550" operator="lessThan">
      <formula>$C$4</formula>
    </cfRule>
  </conditionalFormatting>
  <conditionalFormatting sqref="BB48">
    <cfRule type="cellIs" dxfId="16074" priority="3551" operator="lessThan">
      <formula>$C$4</formula>
    </cfRule>
  </conditionalFormatting>
  <conditionalFormatting sqref="BB49">
    <cfRule type="cellIs" dxfId="16073" priority="3552" operator="lessThan">
      <formula>$C$4</formula>
    </cfRule>
  </conditionalFormatting>
  <conditionalFormatting sqref="BB50">
    <cfRule type="cellIs" dxfId="16072" priority="3553" operator="lessThan">
      <formula>$C$4</formula>
    </cfRule>
  </conditionalFormatting>
  <conditionalFormatting sqref="BB51">
    <cfRule type="cellIs" dxfId="16071" priority="3554" operator="lessThan">
      <formula>$C$4</formula>
    </cfRule>
  </conditionalFormatting>
  <conditionalFormatting sqref="BB52">
    <cfRule type="cellIs" dxfId="16070" priority="3555" operator="lessThan">
      <formula>$C$4</formula>
    </cfRule>
  </conditionalFormatting>
  <conditionalFormatting sqref="BB53">
    <cfRule type="cellIs" dxfId="16069" priority="3556" operator="lessThan">
      <formula>$C$4</formula>
    </cfRule>
  </conditionalFormatting>
  <conditionalFormatting sqref="BB54">
    <cfRule type="cellIs" dxfId="16068" priority="3557" operator="lessThan">
      <formula>$C$4</formula>
    </cfRule>
  </conditionalFormatting>
  <conditionalFormatting sqref="BB55">
    <cfRule type="cellIs" dxfId="16067" priority="3558" operator="lessThan">
      <formula>$C$4</formula>
    </cfRule>
  </conditionalFormatting>
  <conditionalFormatting sqref="BB56">
    <cfRule type="cellIs" dxfId="16066" priority="3559" operator="lessThan">
      <formula>$C$4</formula>
    </cfRule>
  </conditionalFormatting>
  <conditionalFormatting sqref="BB57">
    <cfRule type="cellIs" dxfId="16065" priority="3560" operator="lessThan">
      <formula>$C$4</formula>
    </cfRule>
  </conditionalFormatting>
  <conditionalFormatting sqref="BB58">
    <cfRule type="cellIs" dxfId="16064" priority="3561" operator="lessThan">
      <formula>$C$4</formula>
    </cfRule>
  </conditionalFormatting>
  <conditionalFormatting sqref="BB59">
    <cfRule type="cellIs" dxfId="16063" priority="3562" operator="lessThan">
      <formula>$C$4</formula>
    </cfRule>
  </conditionalFormatting>
  <conditionalFormatting sqref="BB60">
    <cfRule type="cellIs" dxfId="16062" priority="3563" operator="lessThan">
      <formula>$C$4</formula>
    </cfRule>
  </conditionalFormatting>
  <conditionalFormatting sqref="BC11">
    <cfRule type="cellIs" dxfId="16061" priority="3564" operator="lessThan">
      <formula>$C$4</formula>
    </cfRule>
  </conditionalFormatting>
  <conditionalFormatting sqref="BC12">
    <cfRule type="cellIs" dxfId="16060" priority="3565" operator="lessThan">
      <formula>$C$4</formula>
    </cfRule>
  </conditionalFormatting>
  <conditionalFormatting sqref="BC13">
    <cfRule type="cellIs" dxfId="16059" priority="3566" operator="lessThan">
      <formula>$C$4</formula>
    </cfRule>
  </conditionalFormatting>
  <conditionalFormatting sqref="BC14">
    <cfRule type="cellIs" dxfId="16058" priority="3567" operator="lessThan">
      <formula>$C$4</formula>
    </cfRule>
  </conditionalFormatting>
  <conditionalFormatting sqref="BC15">
    <cfRule type="cellIs" dxfId="16057" priority="3568" operator="lessThan">
      <formula>$C$4</formula>
    </cfRule>
  </conditionalFormatting>
  <conditionalFormatting sqref="BC16">
    <cfRule type="cellIs" dxfId="16056" priority="3569" operator="lessThan">
      <formula>$C$4</formula>
    </cfRule>
  </conditionalFormatting>
  <conditionalFormatting sqref="BC17">
    <cfRule type="cellIs" dxfId="16055" priority="3570" operator="lessThan">
      <formula>$C$4</formula>
    </cfRule>
  </conditionalFormatting>
  <conditionalFormatting sqref="BC18">
    <cfRule type="cellIs" dxfId="16054" priority="3571" operator="lessThan">
      <formula>$C$4</formula>
    </cfRule>
  </conditionalFormatting>
  <conditionalFormatting sqref="BC19">
    <cfRule type="cellIs" dxfId="16053" priority="3572" operator="lessThan">
      <formula>$C$4</formula>
    </cfRule>
  </conditionalFormatting>
  <conditionalFormatting sqref="BC20">
    <cfRule type="cellIs" dxfId="16052" priority="3573" operator="lessThan">
      <formula>$C$4</formula>
    </cfRule>
  </conditionalFormatting>
  <conditionalFormatting sqref="BC21">
    <cfRule type="cellIs" dxfId="16051" priority="3574" operator="lessThan">
      <formula>$C$4</formula>
    </cfRule>
  </conditionalFormatting>
  <conditionalFormatting sqref="BC22">
    <cfRule type="cellIs" dxfId="16050" priority="3575" operator="lessThan">
      <formula>$C$4</formula>
    </cfRule>
  </conditionalFormatting>
  <conditionalFormatting sqref="BC23">
    <cfRule type="cellIs" dxfId="16049" priority="3576" operator="lessThan">
      <formula>$C$4</formula>
    </cfRule>
  </conditionalFormatting>
  <conditionalFormatting sqref="BC24">
    <cfRule type="cellIs" dxfId="16048" priority="3577" operator="lessThan">
      <formula>$C$4</formula>
    </cfRule>
  </conditionalFormatting>
  <conditionalFormatting sqref="BC25">
    <cfRule type="cellIs" dxfId="16047" priority="3578" operator="lessThan">
      <formula>$C$4</formula>
    </cfRule>
  </conditionalFormatting>
  <conditionalFormatting sqref="BC26">
    <cfRule type="cellIs" dxfId="16046" priority="3579" operator="lessThan">
      <formula>$C$4</formula>
    </cfRule>
  </conditionalFormatting>
  <conditionalFormatting sqref="BC27">
    <cfRule type="cellIs" dxfId="16045" priority="3580" operator="lessThan">
      <formula>$C$4</formula>
    </cfRule>
  </conditionalFormatting>
  <conditionalFormatting sqref="BC28">
    <cfRule type="cellIs" dxfId="16044" priority="3581" operator="lessThan">
      <formula>$C$4</formula>
    </cfRule>
  </conditionalFormatting>
  <conditionalFormatting sqref="BC29">
    <cfRule type="cellIs" dxfId="16043" priority="3582" operator="lessThan">
      <formula>$C$4</formula>
    </cfRule>
  </conditionalFormatting>
  <conditionalFormatting sqref="BC30">
    <cfRule type="cellIs" dxfId="16042" priority="3583" operator="lessThan">
      <formula>$C$4</formula>
    </cfRule>
  </conditionalFormatting>
  <conditionalFormatting sqref="BC31">
    <cfRule type="cellIs" dxfId="16041" priority="3584" operator="lessThan">
      <formula>$C$4</formula>
    </cfRule>
  </conditionalFormatting>
  <conditionalFormatting sqref="BC32">
    <cfRule type="cellIs" dxfId="16040" priority="3585" operator="lessThan">
      <formula>$C$4</formula>
    </cfRule>
  </conditionalFormatting>
  <conditionalFormatting sqref="BC33">
    <cfRule type="cellIs" dxfId="16039" priority="3586" operator="lessThan">
      <formula>$C$4</formula>
    </cfRule>
  </conditionalFormatting>
  <conditionalFormatting sqref="BC34">
    <cfRule type="cellIs" dxfId="16038" priority="3587" operator="lessThan">
      <formula>$C$4</formula>
    </cfRule>
  </conditionalFormatting>
  <conditionalFormatting sqref="BC35">
    <cfRule type="cellIs" dxfId="16037" priority="3588" operator="lessThan">
      <formula>$C$4</formula>
    </cfRule>
  </conditionalFormatting>
  <conditionalFormatting sqref="BC36">
    <cfRule type="cellIs" dxfId="16036" priority="3589" operator="lessThan">
      <formula>$C$4</formula>
    </cfRule>
  </conditionalFormatting>
  <conditionalFormatting sqref="BC37">
    <cfRule type="cellIs" dxfId="16035" priority="3590" operator="lessThan">
      <formula>$C$4</formula>
    </cfRule>
  </conditionalFormatting>
  <conditionalFormatting sqref="BC38">
    <cfRule type="cellIs" dxfId="16034" priority="3591" operator="lessThan">
      <formula>$C$4</formula>
    </cfRule>
  </conditionalFormatting>
  <conditionalFormatting sqref="BC39">
    <cfRule type="cellIs" dxfId="16033" priority="3592" operator="lessThan">
      <formula>$C$4</formula>
    </cfRule>
  </conditionalFormatting>
  <conditionalFormatting sqref="BC40">
    <cfRule type="cellIs" dxfId="16032" priority="3593" operator="lessThan">
      <formula>$C$4</formula>
    </cfRule>
  </conditionalFormatting>
  <conditionalFormatting sqref="BC41">
    <cfRule type="cellIs" dxfId="16031" priority="3594" operator="lessThan">
      <formula>$C$4</formula>
    </cfRule>
  </conditionalFormatting>
  <conditionalFormatting sqref="BC42">
    <cfRule type="cellIs" dxfId="16030" priority="3595" operator="lessThan">
      <formula>$C$4</formula>
    </cfRule>
  </conditionalFormatting>
  <conditionalFormatting sqref="BC43">
    <cfRule type="cellIs" dxfId="16029" priority="3596" operator="lessThan">
      <formula>$C$4</formula>
    </cfRule>
  </conditionalFormatting>
  <conditionalFormatting sqref="BC44">
    <cfRule type="cellIs" dxfId="16028" priority="3597" operator="lessThan">
      <formula>$C$4</formula>
    </cfRule>
  </conditionalFormatting>
  <conditionalFormatting sqref="BC45">
    <cfRule type="cellIs" dxfId="16027" priority="3598" operator="lessThan">
      <formula>$C$4</formula>
    </cfRule>
  </conditionalFormatting>
  <conditionalFormatting sqref="BC46">
    <cfRule type="cellIs" dxfId="16026" priority="3599" operator="lessThan">
      <formula>$C$4</formula>
    </cfRule>
  </conditionalFormatting>
  <conditionalFormatting sqref="BC47">
    <cfRule type="cellIs" dxfId="16025" priority="3600" operator="lessThan">
      <formula>$C$4</formula>
    </cfRule>
  </conditionalFormatting>
  <conditionalFormatting sqref="BC48">
    <cfRule type="cellIs" dxfId="16024" priority="3601" operator="lessThan">
      <formula>$C$4</formula>
    </cfRule>
  </conditionalFormatting>
  <conditionalFormatting sqref="BC49">
    <cfRule type="cellIs" dxfId="16023" priority="3602" operator="lessThan">
      <formula>$C$4</formula>
    </cfRule>
  </conditionalFormatting>
  <conditionalFormatting sqref="BC50">
    <cfRule type="cellIs" dxfId="16022" priority="3603" operator="lessThan">
      <formula>$C$4</formula>
    </cfRule>
  </conditionalFormatting>
  <conditionalFormatting sqref="BC51">
    <cfRule type="cellIs" dxfId="16021" priority="3604" operator="lessThan">
      <formula>$C$4</formula>
    </cfRule>
  </conditionalFormatting>
  <conditionalFormatting sqref="BC52">
    <cfRule type="cellIs" dxfId="16020" priority="3605" operator="lessThan">
      <formula>$C$4</formula>
    </cfRule>
  </conditionalFormatting>
  <conditionalFormatting sqref="BC53">
    <cfRule type="cellIs" dxfId="16019" priority="3606" operator="lessThan">
      <formula>$C$4</formula>
    </cfRule>
  </conditionalFormatting>
  <conditionalFormatting sqref="BC54">
    <cfRule type="cellIs" dxfId="16018" priority="3607" operator="lessThan">
      <formula>$C$4</formula>
    </cfRule>
  </conditionalFormatting>
  <conditionalFormatting sqref="BC55">
    <cfRule type="cellIs" dxfId="16017" priority="3608" operator="lessThan">
      <formula>$C$4</formula>
    </cfRule>
  </conditionalFormatting>
  <conditionalFormatting sqref="BC56">
    <cfRule type="cellIs" dxfId="16016" priority="3609" operator="lessThan">
      <formula>$C$4</formula>
    </cfRule>
  </conditionalFormatting>
  <conditionalFormatting sqref="BC57">
    <cfRule type="cellIs" dxfId="16015" priority="3610" operator="lessThan">
      <formula>$C$4</formula>
    </cfRule>
  </conditionalFormatting>
  <conditionalFormatting sqref="BC58">
    <cfRule type="cellIs" dxfId="16014" priority="3611" operator="lessThan">
      <formula>$C$4</formula>
    </cfRule>
  </conditionalFormatting>
  <conditionalFormatting sqref="BC59">
    <cfRule type="cellIs" dxfId="16013" priority="3612" operator="lessThan">
      <formula>$C$4</formula>
    </cfRule>
  </conditionalFormatting>
  <conditionalFormatting sqref="BC60">
    <cfRule type="cellIs" dxfId="16012" priority="3613" operator="lessThan">
      <formula>$C$4</formula>
    </cfRule>
  </conditionalFormatting>
  <conditionalFormatting sqref="BD11">
    <cfRule type="cellIs" dxfId="16011" priority="3614" operator="lessThan">
      <formula>$C$4</formula>
    </cfRule>
  </conditionalFormatting>
  <conditionalFormatting sqref="BD12">
    <cfRule type="cellIs" dxfId="16010" priority="3615" operator="lessThan">
      <formula>$C$4</formula>
    </cfRule>
  </conditionalFormatting>
  <conditionalFormatting sqref="BD13">
    <cfRule type="cellIs" dxfId="16009" priority="3616" operator="lessThan">
      <formula>$C$4</formula>
    </cfRule>
  </conditionalFormatting>
  <conditionalFormatting sqref="BD14">
    <cfRule type="cellIs" dxfId="16008" priority="3617" operator="lessThan">
      <formula>$C$4</formula>
    </cfRule>
  </conditionalFormatting>
  <conditionalFormatting sqref="BD15">
    <cfRule type="cellIs" dxfId="16007" priority="3618" operator="lessThan">
      <formula>$C$4</formula>
    </cfRule>
  </conditionalFormatting>
  <conditionalFormatting sqref="BD16">
    <cfRule type="cellIs" dxfId="16006" priority="3619" operator="lessThan">
      <formula>$C$4</formula>
    </cfRule>
  </conditionalFormatting>
  <conditionalFormatting sqref="BD17">
    <cfRule type="cellIs" dxfId="16005" priority="3620" operator="lessThan">
      <formula>$C$4</formula>
    </cfRule>
  </conditionalFormatting>
  <conditionalFormatting sqref="BD18">
    <cfRule type="cellIs" dxfId="16004" priority="3621" operator="lessThan">
      <formula>$C$4</formula>
    </cfRule>
  </conditionalFormatting>
  <conditionalFormatting sqref="BD19">
    <cfRule type="cellIs" dxfId="16003" priority="3622" operator="lessThan">
      <formula>$C$4</formula>
    </cfRule>
  </conditionalFormatting>
  <conditionalFormatting sqref="BD20">
    <cfRule type="cellIs" dxfId="16002" priority="3623" operator="lessThan">
      <formula>$C$4</formula>
    </cfRule>
  </conditionalFormatting>
  <conditionalFormatting sqref="BD21">
    <cfRule type="cellIs" dxfId="16001" priority="3624" operator="lessThan">
      <formula>$C$4</formula>
    </cfRule>
  </conditionalFormatting>
  <conditionalFormatting sqref="BD22">
    <cfRule type="cellIs" dxfId="16000" priority="3625" operator="lessThan">
      <formula>$C$4</formula>
    </cfRule>
  </conditionalFormatting>
  <conditionalFormatting sqref="BD23">
    <cfRule type="cellIs" dxfId="15999" priority="3626" operator="lessThan">
      <formula>$C$4</formula>
    </cfRule>
  </conditionalFormatting>
  <conditionalFormatting sqref="BD24">
    <cfRule type="cellIs" dxfId="15998" priority="3627" operator="lessThan">
      <formula>$C$4</formula>
    </cfRule>
  </conditionalFormatting>
  <conditionalFormatting sqref="BD25">
    <cfRule type="cellIs" dxfId="15997" priority="3628" operator="lessThan">
      <formula>$C$4</formula>
    </cfRule>
  </conditionalFormatting>
  <conditionalFormatting sqref="BD26">
    <cfRule type="cellIs" dxfId="15996" priority="3629" operator="lessThan">
      <formula>$C$4</formula>
    </cfRule>
  </conditionalFormatting>
  <conditionalFormatting sqref="BD27">
    <cfRule type="cellIs" dxfId="15995" priority="3630" operator="lessThan">
      <formula>$C$4</formula>
    </cfRule>
  </conditionalFormatting>
  <conditionalFormatting sqref="BD28">
    <cfRule type="cellIs" dxfId="15994" priority="3631" operator="lessThan">
      <formula>$C$4</formula>
    </cfRule>
  </conditionalFormatting>
  <conditionalFormatting sqref="BD29">
    <cfRule type="cellIs" dxfId="15993" priority="3632" operator="lessThan">
      <formula>$C$4</formula>
    </cfRule>
  </conditionalFormatting>
  <conditionalFormatting sqref="BD30">
    <cfRule type="cellIs" dxfId="15992" priority="3633" operator="lessThan">
      <formula>$C$4</formula>
    </cfRule>
  </conditionalFormatting>
  <conditionalFormatting sqref="BD31">
    <cfRule type="cellIs" dxfId="15991" priority="3634" operator="lessThan">
      <formula>$C$4</formula>
    </cfRule>
  </conditionalFormatting>
  <conditionalFormatting sqref="BD32">
    <cfRule type="cellIs" dxfId="15990" priority="3635" operator="lessThan">
      <formula>$C$4</formula>
    </cfRule>
  </conditionalFormatting>
  <conditionalFormatting sqref="BD33">
    <cfRule type="cellIs" dxfId="15989" priority="3636" operator="lessThan">
      <formula>$C$4</formula>
    </cfRule>
  </conditionalFormatting>
  <conditionalFormatting sqref="BD34">
    <cfRule type="cellIs" dxfId="15988" priority="3637" operator="lessThan">
      <formula>$C$4</formula>
    </cfRule>
  </conditionalFormatting>
  <conditionalFormatting sqref="BD35">
    <cfRule type="cellIs" dxfId="15987" priority="3638" operator="lessThan">
      <formula>$C$4</formula>
    </cfRule>
  </conditionalFormatting>
  <conditionalFormatting sqref="BD36">
    <cfRule type="cellIs" dxfId="15986" priority="3639" operator="lessThan">
      <formula>$C$4</formula>
    </cfRule>
  </conditionalFormatting>
  <conditionalFormatting sqref="BD37">
    <cfRule type="cellIs" dxfId="15985" priority="3640" operator="lessThan">
      <formula>$C$4</formula>
    </cfRule>
  </conditionalFormatting>
  <conditionalFormatting sqref="BD38">
    <cfRule type="cellIs" dxfId="15984" priority="3641" operator="lessThan">
      <formula>$C$4</formula>
    </cfRule>
  </conditionalFormatting>
  <conditionalFormatting sqref="BD39">
    <cfRule type="cellIs" dxfId="15983" priority="3642" operator="lessThan">
      <formula>$C$4</formula>
    </cfRule>
  </conditionalFormatting>
  <conditionalFormatting sqref="BD40">
    <cfRule type="cellIs" dxfId="15982" priority="3643" operator="lessThan">
      <formula>$C$4</formula>
    </cfRule>
  </conditionalFormatting>
  <conditionalFormatting sqref="BD41">
    <cfRule type="cellIs" dxfId="15981" priority="3644" operator="lessThan">
      <formula>$C$4</formula>
    </cfRule>
  </conditionalFormatting>
  <conditionalFormatting sqref="BD42">
    <cfRule type="cellIs" dxfId="15980" priority="3645" operator="lessThan">
      <formula>$C$4</formula>
    </cfRule>
  </conditionalFormatting>
  <conditionalFormatting sqref="BD43">
    <cfRule type="cellIs" dxfId="15979" priority="3646" operator="lessThan">
      <formula>$C$4</formula>
    </cfRule>
  </conditionalFormatting>
  <conditionalFormatting sqref="BD44">
    <cfRule type="cellIs" dxfId="15978" priority="3647" operator="lessThan">
      <formula>$C$4</formula>
    </cfRule>
  </conditionalFormatting>
  <conditionalFormatting sqref="BD45">
    <cfRule type="cellIs" dxfId="15977" priority="3648" operator="lessThan">
      <formula>$C$4</formula>
    </cfRule>
  </conditionalFormatting>
  <conditionalFormatting sqref="BD46">
    <cfRule type="cellIs" dxfId="15976" priority="3649" operator="lessThan">
      <formula>$C$4</formula>
    </cfRule>
  </conditionalFormatting>
  <conditionalFormatting sqref="BD47">
    <cfRule type="cellIs" dxfId="15975" priority="3650" operator="lessThan">
      <formula>$C$4</formula>
    </cfRule>
  </conditionalFormatting>
  <conditionalFormatting sqref="BD48">
    <cfRule type="cellIs" dxfId="15974" priority="3651" operator="lessThan">
      <formula>$C$4</formula>
    </cfRule>
  </conditionalFormatting>
  <conditionalFormatting sqref="BD49">
    <cfRule type="cellIs" dxfId="15973" priority="3652" operator="lessThan">
      <formula>$C$4</formula>
    </cfRule>
  </conditionalFormatting>
  <conditionalFormatting sqref="BD50">
    <cfRule type="cellIs" dxfId="15972" priority="3653" operator="lessThan">
      <formula>$C$4</formula>
    </cfRule>
  </conditionalFormatting>
  <conditionalFormatting sqref="BD51">
    <cfRule type="cellIs" dxfId="15971" priority="3654" operator="lessThan">
      <formula>$C$4</formula>
    </cfRule>
  </conditionalFormatting>
  <conditionalFormatting sqref="BD52">
    <cfRule type="cellIs" dxfId="15970" priority="3655" operator="lessThan">
      <formula>$C$4</formula>
    </cfRule>
  </conditionalFormatting>
  <conditionalFormatting sqref="BD53">
    <cfRule type="cellIs" dxfId="15969" priority="3656" operator="lessThan">
      <formula>$C$4</formula>
    </cfRule>
  </conditionalFormatting>
  <conditionalFormatting sqref="BD54">
    <cfRule type="cellIs" dxfId="15968" priority="3657" operator="lessThan">
      <formula>$C$4</formula>
    </cfRule>
  </conditionalFormatting>
  <conditionalFormatting sqref="BD55">
    <cfRule type="cellIs" dxfId="15967" priority="3658" operator="lessThan">
      <formula>$C$4</formula>
    </cfRule>
  </conditionalFormatting>
  <conditionalFormatting sqref="BD56">
    <cfRule type="cellIs" dxfId="15966" priority="3659" operator="lessThan">
      <formula>$C$4</formula>
    </cfRule>
  </conditionalFormatting>
  <conditionalFormatting sqref="BD57">
    <cfRule type="cellIs" dxfId="15965" priority="3660" operator="lessThan">
      <formula>$C$4</formula>
    </cfRule>
  </conditionalFormatting>
  <conditionalFormatting sqref="BD58">
    <cfRule type="cellIs" dxfId="15964" priority="3661" operator="lessThan">
      <formula>$C$4</formula>
    </cfRule>
  </conditionalFormatting>
  <conditionalFormatting sqref="BD59">
    <cfRule type="cellIs" dxfId="15963" priority="3662" operator="lessThan">
      <formula>$C$4</formula>
    </cfRule>
  </conditionalFormatting>
  <conditionalFormatting sqref="BD60">
    <cfRule type="cellIs" dxfId="15962" priority="3663" operator="lessThan">
      <formula>$C$4</formula>
    </cfRule>
  </conditionalFormatting>
  <conditionalFormatting sqref="BE47">
    <cfRule type="cellIs" dxfId="15961" priority="3700" operator="lessThan">
      <formula>$C$4</formula>
    </cfRule>
  </conditionalFormatting>
  <conditionalFormatting sqref="BE48">
    <cfRule type="cellIs" dxfId="15960" priority="3701" operator="lessThan">
      <formula>$C$4</formula>
    </cfRule>
  </conditionalFormatting>
  <conditionalFormatting sqref="BE49">
    <cfRule type="cellIs" dxfId="15959" priority="3702" operator="lessThan">
      <formula>$C$4</formula>
    </cfRule>
  </conditionalFormatting>
  <conditionalFormatting sqref="BE50">
    <cfRule type="cellIs" dxfId="15958" priority="3703" operator="lessThan">
      <formula>$C$4</formula>
    </cfRule>
  </conditionalFormatting>
  <conditionalFormatting sqref="BE51">
    <cfRule type="cellIs" dxfId="15957" priority="3704" operator="lessThan">
      <formula>$C$4</formula>
    </cfRule>
  </conditionalFormatting>
  <conditionalFormatting sqref="BE52">
    <cfRule type="cellIs" dxfId="15956" priority="3705" operator="lessThan">
      <formula>$C$4</formula>
    </cfRule>
  </conditionalFormatting>
  <conditionalFormatting sqref="BE53">
    <cfRule type="cellIs" dxfId="15955" priority="3706" operator="lessThan">
      <formula>$C$4</formula>
    </cfRule>
  </conditionalFormatting>
  <conditionalFormatting sqref="BE54">
    <cfRule type="cellIs" dxfId="15954" priority="3707" operator="lessThan">
      <formula>$C$4</formula>
    </cfRule>
  </conditionalFormatting>
  <conditionalFormatting sqref="BE55">
    <cfRule type="cellIs" dxfId="15953" priority="3708" operator="lessThan">
      <formula>$C$4</formula>
    </cfRule>
  </conditionalFormatting>
  <conditionalFormatting sqref="BE56">
    <cfRule type="cellIs" dxfId="15952" priority="3709" operator="lessThan">
      <formula>$C$4</formula>
    </cfRule>
  </conditionalFormatting>
  <conditionalFormatting sqref="BE57">
    <cfRule type="cellIs" dxfId="15951" priority="3710" operator="lessThan">
      <formula>$C$4</formula>
    </cfRule>
  </conditionalFormatting>
  <conditionalFormatting sqref="BE58">
    <cfRule type="cellIs" dxfId="15950" priority="3711" operator="lessThan">
      <formula>$C$4</formula>
    </cfRule>
  </conditionalFormatting>
  <conditionalFormatting sqref="BE59">
    <cfRule type="cellIs" dxfId="15949" priority="3712" operator="lessThan">
      <formula>$C$4</formula>
    </cfRule>
  </conditionalFormatting>
  <conditionalFormatting sqref="BE60">
    <cfRule type="cellIs" dxfId="15948" priority="3713" operator="lessThan">
      <formula>$C$4</formula>
    </cfRule>
  </conditionalFormatting>
  <conditionalFormatting sqref="BF11">
    <cfRule type="cellIs" dxfId="15947" priority="3714" operator="lessThan">
      <formula>$C$4</formula>
    </cfRule>
  </conditionalFormatting>
  <conditionalFormatting sqref="BF12">
    <cfRule type="cellIs" dxfId="15946" priority="3715" operator="lessThan">
      <formula>$C$4</formula>
    </cfRule>
  </conditionalFormatting>
  <conditionalFormatting sqref="BF13">
    <cfRule type="cellIs" dxfId="15945" priority="3716" operator="lessThan">
      <formula>$C$4</formula>
    </cfRule>
  </conditionalFormatting>
  <conditionalFormatting sqref="BF14">
    <cfRule type="cellIs" dxfId="15944" priority="3717" operator="lessThan">
      <formula>$C$4</formula>
    </cfRule>
  </conditionalFormatting>
  <conditionalFormatting sqref="BF15">
    <cfRule type="cellIs" dxfId="15943" priority="3718" operator="lessThan">
      <formula>$C$4</formula>
    </cfRule>
  </conditionalFormatting>
  <conditionalFormatting sqref="BF16">
    <cfRule type="cellIs" dxfId="15942" priority="3719" operator="lessThan">
      <formula>$C$4</formula>
    </cfRule>
  </conditionalFormatting>
  <conditionalFormatting sqref="BF17">
    <cfRule type="cellIs" dxfId="15941" priority="3720" operator="lessThan">
      <formula>$C$4</formula>
    </cfRule>
  </conditionalFormatting>
  <conditionalFormatting sqref="BF18">
    <cfRule type="cellIs" dxfId="15940" priority="3721" operator="lessThan">
      <formula>$C$4</formula>
    </cfRule>
  </conditionalFormatting>
  <conditionalFormatting sqref="BF19">
    <cfRule type="cellIs" dxfId="15939" priority="3722" operator="lessThan">
      <formula>$C$4</formula>
    </cfRule>
  </conditionalFormatting>
  <conditionalFormatting sqref="BF20">
    <cfRule type="cellIs" dxfId="15938" priority="3723" operator="lessThan">
      <formula>$C$4</formula>
    </cfRule>
  </conditionalFormatting>
  <conditionalFormatting sqref="BF21">
    <cfRule type="cellIs" dxfId="15937" priority="3724" operator="lessThan">
      <formula>$C$4</formula>
    </cfRule>
  </conditionalFormatting>
  <conditionalFormatting sqref="BF22">
    <cfRule type="cellIs" dxfId="15936" priority="3725" operator="lessThan">
      <formula>$C$4</formula>
    </cfRule>
  </conditionalFormatting>
  <conditionalFormatting sqref="BF23">
    <cfRule type="cellIs" dxfId="15935" priority="3726" operator="lessThan">
      <formula>$C$4</formula>
    </cfRule>
  </conditionalFormatting>
  <conditionalFormatting sqref="BF24">
    <cfRule type="cellIs" dxfId="15934" priority="3727" operator="lessThan">
      <formula>$C$4</formula>
    </cfRule>
  </conditionalFormatting>
  <conditionalFormatting sqref="BF25">
    <cfRule type="cellIs" dxfId="15933" priority="3728" operator="lessThan">
      <formula>$C$4</formula>
    </cfRule>
  </conditionalFormatting>
  <conditionalFormatting sqref="BF26">
    <cfRule type="cellIs" dxfId="15932" priority="3729" operator="lessThan">
      <formula>$C$4</formula>
    </cfRule>
  </conditionalFormatting>
  <conditionalFormatting sqref="BF27">
    <cfRule type="cellIs" dxfId="15931" priority="3730" operator="lessThan">
      <formula>$C$4</formula>
    </cfRule>
  </conditionalFormatting>
  <conditionalFormatting sqref="BF28">
    <cfRule type="cellIs" dxfId="15930" priority="3731" operator="lessThan">
      <formula>$C$4</formula>
    </cfRule>
  </conditionalFormatting>
  <conditionalFormatting sqref="BF29">
    <cfRule type="cellIs" dxfId="15929" priority="3732" operator="lessThan">
      <formula>$C$4</formula>
    </cfRule>
  </conditionalFormatting>
  <conditionalFormatting sqref="BF30">
    <cfRule type="cellIs" dxfId="15928" priority="3733" operator="lessThan">
      <formula>$C$4</formula>
    </cfRule>
  </conditionalFormatting>
  <conditionalFormatting sqref="BF31">
    <cfRule type="cellIs" dxfId="15927" priority="3734" operator="lessThan">
      <formula>$C$4</formula>
    </cfRule>
  </conditionalFormatting>
  <conditionalFormatting sqref="BF32">
    <cfRule type="cellIs" dxfId="15926" priority="3735" operator="lessThan">
      <formula>$C$4</formula>
    </cfRule>
  </conditionalFormatting>
  <conditionalFormatting sqref="BF33">
    <cfRule type="cellIs" dxfId="15925" priority="3736" operator="lessThan">
      <formula>$C$4</formula>
    </cfRule>
  </conditionalFormatting>
  <conditionalFormatting sqref="BF34">
    <cfRule type="cellIs" dxfId="15924" priority="3737" operator="lessThan">
      <formula>$C$4</formula>
    </cfRule>
  </conditionalFormatting>
  <conditionalFormatting sqref="BF35">
    <cfRule type="cellIs" dxfId="15923" priority="3738" operator="lessThan">
      <formula>$C$4</formula>
    </cfRule>
  </conditionalFormatting>
  <conditionalFormatting sqref="BF36">
    <cfRule type="cellIs" dxfId="15922" priority="3739" operator="lessThan">
      <formula>$C$4</formula>
    </cfRule>
  </conditionalFormatting>
  <conditionalFormatting sqref="BF37">
    <cfRule type="cellIs" dxfId="15921" priority="3740" operator="lessThan">
      <formula>$C$4</formula>
    </cfRule>
  </conditionalFormatting>
  <conditionalFormatting sqref="BF38">
    <cfRule type="cellIs" dxfId="15920" priority="3741" operator="lessThan">
      <formula>$C$4</formula>
    </cfRule>
  </conditionalFormatting>
  <conditionalFormatting sqref="BF39">
    <cfRule type="cellIs" dxfId="15919" priority="3742" operator="lessThan">
      <formula>$C$4</formula>
    </cfRule>
  </conditionalFormatting>
  <conditionalFormatting sqref="BF40">
    <cfRule type="cellIs" dxfId="15918" priority="3743" operator="lessThan">
      <formula>$C$4</formula>
    </cfRule>
  </conditionalFormatting>
  <conditionalFormatting sqref="BF41">
    <cfRule type="cellIs" dxfId="15917" priority="3744" operator="lessThan">
      <formula>$C$4</formula>
    </cfRule>
  </conditionalFormatting>
  <conditionalFormatting sqref="BF42">
    <cfRule type="cellIs" dxfId="15916" priority="3745" operator="lessThan">
      <formula>$C$4</formula>
    </cfRule>
  </conditionalFormatting>
  <conditionalFormatting sqref="BF43">
    <cfRule type="cellIs" dxfId="15915" priority="3746" operator="lessThan">
      <formula>$C$4</formula>
    </cfRule>
  </conditionalFormatting>
  <conditionalFormatting sqref="BF44">
    <cfRule type="cellIs" dxfId="15914" priority="3747" operator="lessThan">
      <formula>$C$4</formula>
    </cfRule>
  </conditionalFormatting>
  <conditionalFormatting sqref="BF45">
    <cfRule type="cellIs" dxfId="15913" priority="3748" operator="lessThan">
      <formula>$C$4</formula>
    </cfRule>
  </conditionalFormatting>
  <conditionalFormatting sqref="BF46">
    <cfRule type="cellIs" dxfId="15912" priority="3749" operator="lessThan">
      <formula>$C$4</formula>
    </cfRule>
  </conditionalFormatting>
  <conditionalFormatting sqref="BF47">
    <cfRule type="cellIs" dxfId="15911" priority="3750" operator="lessThan">
      <formula>$C$4</formula>
    </cfRule>
  </conditionalFormatting>
  <conditionalFormatting sqref="BF48">
    <cfRule type="cellIs" dxfId="15910" priority="3751" operator="lessThan">
      <formula>$C$4</formula>
    </cfRule>
  </conditionalFormatting>
  <conditionalFormatting sqref="BF49">
    <cfRule type="cellIs" dxfId="15909" priority="3752" operator="lessThan">
      <formula>$C$4</formula>
    </cfRule>
  </conditionalFormatting>
  <conditionalFormatting sqref="BF50">
    <cfRule type="cellIs" dxfId="15908" priority="3753" operator="lessThan">
      <formula>$C$4</formula>
    </cfRule>
  </conditionalFormatting>
  <conditionalFormatting sqref="BF51">
    <cfRule type="cellIs" dxfId="15907" priority="3754" operator="lessThan">
      <formula>$C$4</formula>
    </cfRule>
  </conditionalFormatting>
  <conditionalFormatting sqref="BF52">
    <cfRule type="cellIs" dxfId="15906" priority="3755" operator="lessThan">
      <formula>$C$4</formula>
    </cfRule>
  </conditionalFormatting>
  <conditionalFormatting sqref="BF53">
    <cfRule type="cellIs" dxfId="15905" priority="3756" operator="lessThan">
      <formula>$C$4</formula>
    </cfRule>
  </conditionalFormatting>
  <conditionalFormatting sqref="BF54">
    <cfRule type="cellIs" dxfId="15904" priority="3757" operator="lessThan">
      <formula>$C$4</formula>
    </cfRule>
  </conditionalFormatting>
  <conditionalFormatting sqref="BF55">
    <cfRule type="cellIs" dxfId="15903" priority="3758" operator="lessThan">
      <formula>$C$4</formula>
    </cfRule>
  </conditionalFormatting>
  <conditionalFormatting sqref="BF56">
    <cfRule type="cellIs" dxfId="15902" priority="3759" operator="lessThan">
      <formula>$C$4</formula>
    </cfRule>
  </conditionalFormatting>
  <conditionalFormatting sqref="BF57">
    <cfRule type="cellIs" dxfId="15901" priority="3760" operator="lessThan">
      <formula>$C$4</formula>
    </cfRule>
  </conditionalFormatting>
  <conditionalFormatting sqref="BF58">
    <cfRule type="cellIs" dxfId="15900" priority="3761" operator="lessThan">
      <formula>$C$4</formula>
    </cfRule>
  </conditionalFormatting>
  <conditionalFormatting sqref="BF59">
    <cfRule type="cellIs" dxfId="15899" priority="3762" operator="lessThan">
      <formula>$C$4</formula>
    </cfRule>
  </conditionalFormatting>
  <conditionalFormatting sqref="BF60">
    <cfRule type="cellIs" dxfId="15898" priority="3763" operator="lessThan">
      <formula>$C$4</formula>
    </cfRule>
  </conditionalFormatting>
  <conditionalFormatting sqref="BG11">
    <cfRule type="cellIs" dxfId="15897" priority="3764" operator="lessThan">
      <formula>$C$4</formula>
    </cfRule>
  </conditionalFormatting>
  <conditionalFormatting sqref="BG12">
    <cfRule type="cellIs" dxfId="15896" priority="3765" operator="lessThan">
      <formula>$C$4</formula>
    </cfRule>
  </conditionalFormatting>
  <conditionalFormatting sqref="BG13">
    <cfRule type="cellIs" dxfId="15895" priority="3766" operator="lessThan">
      <formula>$C$4</formula>
    </cfRule>
  </conditionalFormatting>
  <conditionalFormatting sqref="BG14">
    <cfRule type="cellIs" dxfId="15894" priority="3767" operator="lessThan">
      <formula>$C$4</formula>
    </cfRule>
  </conditionalFormatting>
  <conditionalFormatting sqref="BG15">
    <cfRule type="cellIs" dxfId="15893" priority="3768" operator="lessThan">
      <formula>$C$4</formula>
    </cfRule>
  </conditionalFormatting>
  <conditionalFormatting sqref="BG16">
    <cfRule type="cellIs" dxfId="15892" priority="3769" operator="lessThan">
      <formula>$C$4</formula>
    </cfRule>
  </conditionalFormatting>
  <conditionalFormatting sqref="BG17">
    <cfRule type="cellIs" dxfId="15891" priority="3770" operator="lessThan">
      <formula>$C$4</formula>
    </cfRule>
  </conditionalFormatting>
  <conditionalFormatting sqref="BG18">
    <cfRule type="cellIs" dxfId="15890" priority="3771" operator="lessThan">
      <formula>$C$4</formula>
    </cfRule>
  </conditionalFormatting>
  <conditionalFormatting sqref="BG19">
    <cfRule type="cellIs" dxfId="15889" priority="3772" operator="lessThan">
      <formula>$C$4</formula>
    </cfRule>
  </conditionalFormatting>
  <conditionalFormatting sqref="BG20">
    <cfRule type="cellIs" dxfId="15888" priority="3773" operator="lessThan">
      <formula>$C$4</formula>
    </cfRule>
  </conditionalFormatting>
  <conditionalFormatting sqref="BG21">
    <cfRule type="cellIs" dxfId="15887" priority="3774" operator="lessThan">
      <formula>$C$4</formula>
    </cfRule>
  </conditionalFormatting>
  <conditionalFormatting sqref="BG22">
    <cfRule type="cellIs" dxfId="15886" priority="3775" operator="lessThan">
      <formula>$C$4</formula>
    </cfRule>
  </conditionalFormatting>
  <conditionalFormatting sqref="BG23">
    <cfRule type="cellIs" dxfId="15885" priority="3776" operator="lessThan">
      <formula>$C$4</formula>
    </cfRule>
  </conditionalFormatting>
  <conditionalFormatting sqref="BG24">
    <cfRule type="cellIs" dxfId="15884" priority="3777" operator="lessThan">
      <formula>$C$4</formula>
    </cfRule>
  </conditionalFormatting>
  <conditionalFormatting sqref="BG25">
    <cfRule type="cellIs" dxfId="15883" priority="3778" operator="lessThan">
      <formula>$C$4</formula>
    </cfRule>
  </conditionalFormatting>
  <conditionalFormatting sqref="BG26">
    <cfRule type="cellIs" dxfId="15882" priority="3779" operator="lessThan">
      <formula>$C$4</formula>
    </cfRule>
  </conditionalFormatting>
  <conditionalFormatting sqref="BG27">
    <cfRule type="cellIs" dxfId="15881" priority="3780" operator="lessThan">
      <formula>$C$4</formula>
    </cfRule>
  </conditionalFormatting>
  <conditionalFormatting sqref="BG28">
    <cfRule type="cellIs" dxfId="15880" priority="3781" operator="lessThan">
      <formula>$C$4</formula>
    </cfRule>
  </conditionalFormatting>
  <conditionalFormatting sqref="BG29">
    <cfRule type="cellIs" dxfId="15879" priority="3782" operator="lessThan">
      <formula>$C$4</formula>
    </cfRule>
  </conditionalFormatting>
  <conditionalFormatting sqref="BG30">
    <cfRule type="cellIs" dxfId="15878" priority="3783" operator="lessThan">
      <formula>$C$4</formula>
    </cfRule>
  </conditionalFormatting>
  <conditionalFormatting sqref="BG31">
    <cfRule type="cellIs" dxfId="15877" priority="3784" operator="lessThan">
      <formula>$C$4</formula>
    </cfRule>
  </conditionalFormatting>
  <conditionalFormatting sqref="BG32">
    <cfRule type="cellIs" dxfId="15876" priority="3785" operator="lessThan">
      <formula>$C$4</formula>
    </cfRule>
  </conditionalFormatting>
  <conditionalFormatting sqref="BG33">
    <cfRule type="cellIs" dxfId="15875" priority="3786" operator="lessThan">
      <formula>$C$4</formula>
    </cfRule>
  </conditionalFormatting>
  <conditionalFormatting sqref="BG34">
    <cfRule type="cellIs" dxfId="15874" priority="3787" operator="lessThan">
      <formula>$C$4</formula>
    </cfRule>
  </conditionalFormatting>
  <conditionalFormatting sqref="BG35">
    <cfRule type="cellIs" dxfId="15873" priority="3788" operator="lessThan">
      <formula>$C$4</formula>
    </cfRule>
  </conditionalFormatting>
  <conditionalFormatting sqref="BG36">
    <cfRule type="cellIs" dxfId="15872" priority="3789" operator="lessThan">
      <formula>$C$4</formula>
    </cfRule>
  </conditionalFormatting>
  <conditionalFormatting sqref="BG37">
    <cfRule type="cellIs" dxfId="15871" priority="3790" operator="lessThan">
      <formula>$C$4</formula>
    </cfRule>
  </conditionalFormatting>
  <conditionalFormatting sqref="BG38">
    <cfRule type="cellIs" dxfId="15870" priority="3791" operator="lessThan">
      <formula>$C$4</formula>
    </cfRule>
  </conditionalFormatting>
  <conditionalFormatting sqref="BG39">
    <cfRule type="cellIs" dxfId="15869" priority="3792" operator="lessThan">
      <formula>$C$4</formula>
    </cfRule>
  </conditionalFormatting>
  <conditionalFormatting sqref="BG40">
    <cfRule type="cellIs" dxfId="15868" priority="3793" operator="lessThan">
      <formula>$C$4</formula>
    </cfRule>
  </conditionalFormatting>
  <conditionalFormatting sqref="BG41">
    <cfRule type="cellIs" dxfId="15867" priority="3794" operator="lessThan">
      <formula>$C$4</formula>
    </cfRule>
  </conditionalFormatting>
  <conditionalFormatting sqref="BG42">
    <cfRule type="cellIs" dxfId="15866" priority="3795" operator="lessThan">
      <formula>$C$4</formula>
    </cfRule>
  </conditionalFormatting>
  <conditionalFormatting sqref="BG43">
    <cfRule type="cellIs" dxfId="15865" priority="3796" operator="lessThan">
      <formula>$C$4</formula>
    </cfRule>
  </conditionalFormatting>
  <conditionalFormatting sqref="BG44">
    <cfRule type="cellIs" dxfId="15864" priority="3797" operator="lessThan">
      <formula>$C$4</formula>
    </cfRule>
  </conditionalFormatting>
  <conditionalFormatting sqref="BG45">
    <cfRule type="cellIs" dxfId="15863" priority="3798" operator="lessThan">
      <formula>$C$4</formula>
    </cfRule>
  </conditionalFormatting>
  <conditionalFormatting sqref="BG46">
    <cfRule type="cellIs" dxfId="15862" priority="3799" operator="lessThan">
      <formula>$C$4</formula>
    </cfRule>
  </conditionalFormatting>
  <conditionalFormatting sqref="BG47">
    <cfRule type="cellIs" dxfId="15861" priority="3800" operator="lessThan">
      <formula>$C$4</formula>
    </cfRule>
  </conditionalFormatting>
  <conditionalFormatting sqref="BG48">
    <cfRule type="cellIs" dxfId="15860" priority="3801" operator="lessThan">
      <formula>$C$4</formula>
    </cfRule>
  </conditionalFormatting>
  <conditionalFormatting sqref="BG49">
    <cfRule type="cellIs" dxfId="15859" priority="3802" operator="lessThan">
      <formula>$C$4</formula>
    </cfRule>
  </conditionalFormatting>
  <conditionalFormatting sqref="BG50">
    <cfRule type="cellIs" dxfId="15858" priority="3803" operator="lessThan">
      <formula>$C$4</formula>
    </cfRule>
  </conditionalFormatting>
  <conditionalFormatting sqref="BG51">
    <cfRule type="cellIs" dxfId="15857" priority="3804" operator="lessThan">
      <formula>$C$4</formula>
    </cfRule>
  </conditionalFormatting>
  <conditionalFormatting sqref="BG52">
    <cfRule type="cellIs" dxfId="15856" priority="3805" operator="lessThan">
      <formula>$C$4</formula>
    </cfRule>
  </conditionalFormatting>
  <conditionalFormatting sqref="BG53">
    <cfRule type="cellIs" dxfId="15855" priority="3806" operator="lessThan">
      <formula>$C$4</formula>
    </cfRule>
  </conditionalFormatting>
  <conditionalFormatting sqref="BG54">
    <cfRule type="cellIs" dxfId="15854" priority="3807" operator="lessThan">
      <formula>$C$4</formula>
    </cfRule>
  </conditionalFormatting>
  <conditionalFormatting sqref="BG55">
    <cfRule type="cellIs" dxfId="15853" priority="3808" operator="lessThan">
      <formula>$C$4</formula>
    </cfRule>
  </conditionalFormatting>
  <conditionalFormatting sqref="BG56">
    <cfRule type="cellIs" dxfId="15852" priority="3809" operator="lessThan">
      <formula>$C$4</formula>
    </cfRule>
  </conditionalFormatting>
  <conditionalFormatting sqref="BG57">
    <cfRule type="cellIs" dxfId="15851" priority="3810" operator="lessThan">
      <formula>$C$4</formula>
    </cfRule>
  </conditionalFormatting>
  <conditionalFormatting sqref="BG58">
    <cfRule type="cellIs" dxfId="15850" priority="3811" operator="lessThan">
      <formula>$C$4</formula>
    </cfRule>
  </conditionalFormatting>
  <conditionalFormatting sqref="BG59">
    <cfRule type="cellIs" dxfId="15849" priority="3812" operator="lessThan">
      <formula>$C$4</formula>
    </cfRule>
  </conditionalFormatting>
  <conditionalFormatting sqref="BG60">
    <cfRule type="cellIs" dxfId="15848" priority="3813" operator="lessThan">
      <formula>$C$4</formula>
    </cfRule>
  </conditionalFormatting>
  <conditionalFormatting sqref="BH11">
    <cfRule type="cellIs" dxfId="15847" priority="3814" operator="lessThan">
      <formula>$C$4</formula>
    </cfRule>
  </conditionalFormatting>
  <conditionalFormatting sqref="BH12">
    <cfRule type="cellIs" dxfId="15846" priority="3815" operator="lessThan">
      <formula>$C$4</formula>
    </cfRule>
  </conditionalFormatting>
  <conditionalFormatting sqref="BH13">
    <cfRule type="cellIs" dxfId="15845" priority="3816" operator="lessThan">
      <formula>$C$4</formula>
    </cfRule>
  </conditionalFormatting>
  <conditionalFormatting sqref="BH14">
    <cfRule type="cellIs" dxfId="15844" priority="3817" operator="lessThan">
      <formula>$C$4</formula>
    </cfRule>
  </conditionalFormatting>
  <conditionalFormatting sqref="BH15">
    <cfRule type="cellIs" dxfId="15843" priority="3818" operator="lessThan">
      <formula>$C$4</formula>
    </cfRule>
  </conditionalFormatting>
  <conditionalFormatting sqref="BH16">
    <cfRule type="cellIs" dxfId="15842" priority="3819" operator="lessThan">
      <formula>$C$4</formula>
    </cfRule>
  </conditionalFormatting>
  <conditionalFormatting sqref="BH17">
    <cfRule type="cellIs" dxfId="15841" priority="3820" operator="lessThan">
      <formula>$C$4</formula>
    </cfRule>
  </conditionalFormatting>
  <conditionalFormatting sqref="BH18">
    <cfRule type="cellIs" dxfId="15840" priority="3821" operator="lessThan">
      <formula>$C$4</formula>
    </cfRule>
  </conditionalFormatting>
  <conditionalFormatting sqref="BH19">
    <cfRule type="cellIs" dxfId="15839" priority="3822" operator="lessThan">
      <formula>$C$4</formula>
    </cfRule>
  </conditionalFormatting>
  <conditionalFormatting sqref="BH20">
    <cfRule type="cellIs" dxfId="15838" priority="3823" operator="lessThan">
      <formula>$C$4</formula>
    </cfRule>
  </conditionalFormatting>
  <conditionalFormatting sqref="BH21">
    <cfRule type="cellIs" dxfId="15837" priority="3824" operator="lessThan">
      <formula>$C$4</formula>
    </cfRule>
  </conditionalFormatting>
  <conditionalFormatting sqref="BH22">
    <cfRule type="cellIs" dxfId="15836" priority="3825" operator="lessThan">
      <formula>$C$4</formula>
    </cfRule>
  </conditionalFormatting>
  <conditionalFormatting sqref="BH23">
    <cfRule type="cellIs" dxfId="15835" priority="3826" operator="lessThan">
      <formula>$C$4</formula>
    </cfRule>
  </conditionalFormatting>
  <conditionalFormatting sqref="BH24">
    <cfRule type="cellIs" dxfId="15834" priority="3827" operator="lessThan">
      <formula>$C$4</formula>
    </cfRule>
  </conditionalFormatting>
  <conditionalFormatting sqref="BH25">
    <cfRule type="cellIs" dxfId="15833" priority="3828" operator="lessThan">
      <formula>$C$4</formula>
    </cfRule>
  </conditionalFormatting>
  <conditionalFormatting sqref="BH26">
    <cfRule type="cellIs" dxfId="15832" priority="3829" operator="lessThan">
      <formula>$C$4</formula>
    </cfRule>
  </conditionalFormatting>
  <conditionalFormatting sqref="BH27">
    <cfRule type="cellIs" dxfId="15831" priority="3830" operator="lessThan">
      <formula>$C$4</formula>
    </cfRule>
  </conditionalFormatting>
  <conditionalFormatting sqref="BH28">
    <cfRule type="cellIs" dxfId="15830" priority="3831" operator="lessThan">
      <formula>$C$4</formula>
    </cfRule>
  </conditionalFormatting>
  <conditionalFormatting sqref="BH29">
    <cfRule type="cellIs" dxfId="15829" priority="3832" operator="lessThan">
      <formula>$C$4</formula>
    </cfRule>
  </conditionalFormatting>
  <conditionalFormatting sqref="BH30">
    <cfRule type="cellIs" dxfId="15828" priority="3833" operator="lessThan">
      <formula>$C$4</formula>
    </cfRule>
  </conditionalFormatting>
  <conditionalFormatting sqref="BH31">
    <cfRule type="cellIs" dxfId="15827" priority="3834" operator="lessThan">
      <formula>$C$4</formula>
    </cfRule>
  </conditionalFormatting>
  <conditionalFormatting sqref="BH32">
    <cfRule type="cellIs" dxfId="15826" priority="3835" operator="lessThan">
      <formula>$C$4</formula>
    </cfRule>
  </conditionalFormatting>
  <conditionalFormatting sqref="BH33">
    <cfRule type="cellIs" dxfId="15825" priority="3836" operator="lessThan">
      <formula>$C$4</formula>
    </cfRule>
  </conditionalFormatting>
  <conditionalFormatting sqref="BH34">
    <cfRule type="cellIs" dxfId="15824" priority="3837" operator="lessThan">
      <formula>$C$4</formula>
    </cfRule>
  </conditionalFormatting>
  <conditionalFormatting sqref="BH35">
    <cfRule type="cellIs" dxfId="15823" priority="3838" operator="lessThan">
      <formula>$C$4</formula>
    </cfRule>
  </conditionalFormatting>
  <conditionalFormatting sqref="BH36">
    <cfRule type="cellIs" dxfId="15822" priority="3839" operator="lessThan">
      <formula>$C$4</formula>
    </cfRule>
  </conditionalFormatting>
  <conditionalFormatting sqref="BH37">
    <cfRule type="cellIs" dxfId="15821" priority="3840" operator="lessThan">
      <formula>$C$4</formula>
    </cfRule>
  </conditionalFormatting>
  <conditionalFormatting sqref="BH38">
    <cfRule type="cellIs" dxfId="15820" priority="3841" operator="lessThan">
      <formula>$C$4</formula>
    </cfRule>
  </conditionalFormatting>
  <conditionalFormatting sqref="BH39">
    <cfRule type="cellIs" dxfId="15819" priority="3842" operator="lessThan">
      <formula>$C$4</formula>
    </cfRule>
  </conditionalFormatting>
  <conditionalFormatting sqref="BH40">
    <cfRule type="cellIs" dxfId="15818" priority="3843" operator="lessThan">
      <formula>$C$4</formula>
    </cfRule>
  </conditionalFormatting>
  <conditionalFormatting sqref="BH41">
    <cfRule type="cellIs" dxfId="15817" priority="3844" operator="lessThan">
      <formula>$C$4</formula>
    </cfRule>
  </conditionalFormatting>
  <conditionalFormatting sqref="BH42">
    <cfRule type="cellIs" dxfId="15816" priority="3845" operator="lessThan">
      <formula>$C$4</formula>
    </cfRule>
  </conditionalFormatting>
  <conditionalFormatting sqref="BH43">
    <cfRule type="cellIs" dxfId="15815" priority="3846" operator="lessThan">
      <formula>$C$4</formula>
    </cfRule>
  </conditionalFormatting>
  <conditionalFormatting sqref="BH44">
    <cfRule type="cellIs" dxfId="15814" priority="3847" operator="lessThan">
      <formula>$C$4</formula>
    </cfRule>
  </conditionalFormatting>
  <conditionalFormatting sqref="BH45">
    <cfRule type="cellIs" dxfId="15813" priority="3848" operator="lessThan">
      <formula>$C$4</formula>
    </cfRule>
  </conditionalFormatting>
  <conditionalFormatting sqref="BH46">
    <cfRule type="cellIs" dxfId="15812" priority="3849" operator="lessThan">
      <formula>$C$4</formula>
    </cfRule>
  </conditionalFormatting>
  <conditionalFormatting sqref="BH47">
    <cfRule type="cellIs" dxfId="15811" priority="3850" operator="lessThan">
      <formula>$C$4</formula>
    </cfRule>
  </conditionalFormatting>
  <conditionalFormatting sqref="BH48">
    <cfRule type="cellIs" dxfId="15810" priority="3851" operator="lessThan">
      <formula>$C$4</formula>
    </cfRule>
  </conditionalFormatting>
  <conditionalFormatting sqref="BH49">
    <cfRule type="cellIs" dxfId="15809" priority="3852" operator="lessThan">
      <formula>$C$4</formula>
    </cfRule>
  </conditionalFormatting>
  <conditionalFormatting sqref="BH50">
    <cfRule type="cellIs" dxfId="15808" priority="3853" operator="lessThan">
      <formula>$C$4</formula>
    </cfRule>
  </conditionalFormatting>
  <conditionalFormatting sqref="BH51">
    <cfRule type="cellIs" dxfId="15807" priority="3854" operator="lessThan">
      <formula>$C$4</formula>
    </cfRule>
  </conditionalFormatting>
  <conditionalFormatting sqref="BH52">
    <cfRule type="cellIs" dxfId="15806" priority="3855" operator="lessThan">
      <formula>$C$4</formula>
    </cfRule>
  </conditionalFormatting>
  <conditionalFormatting sqref="BH53">
    <cfRule type="cellIs" dxfId="15805" priority="3856" operator="lessThan">
      <formula>$C$4</formula>
    </cfRule>
  </conditionalFormatting>
  <conditionalFormatting sqref="BH54">
    <cfRule type="cellIs" dxfId="15804" priority="3857" operator="lessThan">
      <formula>$C$4</formula>
    </cfRule>
  </conditionalFormatting>
  <conditionalFormatting sqref="BH55">
    <cfRule type="cellIs" dxfId="15803" priority="3858" operator="lessThan">
      <formula>$C$4</formula>
    </cfRule>
  </conditionalFormatting>
  <conditionalFormatting sqref="BH56">
    <cfRule type="cellIs" dxfId="15802" priority="3859" operator="lessThan">
      <formula>$C$4</formula>
    </cfRule>
  </conditionalFormatting>
  <conditionalFormatting sqref="BH57">
    <cfRule type="cellIs" dxfId="15801" priority="3860" operator="lessThan">
      <formula>$C$4</formula>
    </cfRule>
  </conditionalFormatting>
  <conditionalFormatting sqref="BH58">
    <cfRule type="cellIs" dxfId="15800" priority="3861" operator="lessThan">
      <formula>$C$4</formula>
    </cfRule>
  </conditionalFormatting>
  <conditionalFormatting sqref="BH59">
    <cfRule type="cellIs" dxfId="15799" priority="3862" operator="lessThan">
      <formula>$C$4</formula>
    </cfRule>
  </conditionalFormatting>
  <conditionalFormatting sqref="BH60">
    <cfRule type="cellIs" dxfId="15798" priority="3863" operator="lessThan">
      <formula>$C$4</formula>
    </cfRule>
  </conditionalFormatting>
  <conditionalFormatting sqref="BI11">
    <cfRule type="cellIs" dxfId="15797" priority="3864" operator="lessThan">
      <formula>$C$4</formula>
    </cfRule>
  </conditionalFormatting>
  <conditionalFormatting sqref="BI12">
    <cfRule type="cellIs" dxfId="15796" priority="3865" operator="lessThan">
      <formula>$C$4</formula>
    </cfRule>
  </conditionalFormatting>
  <conditionalFormatting sqref="BI13">
    <cfRule type="cellIs" dxfId="15795" priority="3866" operator="lessThan">
      <formula>$C$4</formula>
    </cfRule>
  </conditionalFormatting>
  <conditionalFormatting sqref="BI14">
    <cfRule type="cellIs" dxfId="15794" priority="3867" operator="lessThan">
      <formula>$C$4</formula>
    </cfRule>
  </conditionalFormatting>
  <conditionalFormatting sqref="BI15">
    <cfRule type="cellIs" dxfId="15793" priority="3868" operator="lessThan">
      <formula>$C$4</formula>
    </cfRule>
  </conditionalFormatting>
  <conditionalFormatting sqref="BI16">
    <cfRule type="cellIs" dxfId="15792" priority="3869" operator="lessThan">
      <formula>$C$4</formula>
    </cfRule>
  </conditionalFormatting>
  <conditionalFormatting sqref="BI17">
    <cfRule type="cellIs" dxfId="15791" priority="3870" operator="lessThan">
      <formula>$C$4</formula>
    </cfRule>
  </conditionalFormatting>
  <conditionalFormatting sqref="BI18">
    <cfRule type="cellIs" dxfId="15790" priority="3871" operator="lessThan">
      <formula>$C$4</formula>
    </cfRule>
  </conditionalFormatting>
  <conditionalFormatting sqref="BI19">
    <cfRule type="cellIs" dxfId="15789" priority="3872" operator="lessThan">
      <formula>$C$4</formula>
    </cfRule>
  </conditionalFormatting>
  <conditionalFormatting sqref="BI20">
    <cfRule type="cellIs" dxfId="15788" priority="3873" operator="lessThan">
      <formula>$C$4</formula>
    </cfRule>
  </conditionalFormatting>
  <conditionalFormatting sqref="BI21">
    <cfRule type="cellIs" dxfId="15787" priority="3874" operator="lessThan">
      <formula>$C$4</formula>
    </cfRule>
  </conditionalFormatting>
  <conditionalFormatting sqref="BI22">
    <cfRule type="cellIs" dxfId="15786" priority="3875" operator="lessThan">
      <formula>$C$4</formula>
    </cfRule>
  </conditionalFormatting>
  <conditionalFormatting sqref="BI23">
    <cfRule type="cellIs" dxfId="15785" priority="3876" operator="lessThan">
      <formula>$C$4</formula>
    </cfRule>
  </conditionalFormatting>
  <conditionalFormatting sqref="BI24">
    <cfRule type="cellIs" dxfId="15784" priority="3877" operator="lessThan">
      <formula>$C$4</formula>
    </cfRule>
  </conditionalFormatting>
  <conditionalFormatting sqref="BI25">
    <cfRule type="cellIs" dxfId="15783" priority="3878" operator="lessThan">
      <formula>$C$4</formula>
    </cfRule>
  </conditionalFormatting>
  <conditionalFormatting sqref="BI26">
    <cfRule type="cellIs" dxfId="15782" priority="3879" operator="lessThan">
      <formula>$C$4</formula>
    </cfRule>
  </conditionalFormatting>
  <conditionalFormatting sqref="BI27">
    <cfRule type="cellIs" dxfId="15781" priority="3880" operator="lessThan">
      <formula>$C$4</formula>
    </cfRule>
  </conditionalFormatting>
  <conditionalFormatting sqref="BI28">
    <cfRule type="cellIs" dxfId="15780" priority="3881" operator="lessThan">
      <formula>$C$4</formula>
    </cfRule>
  </conditionalFormatting>
  <conditionalFormatting sqref="BI29">
    <cfRule type="cellIs" dxfId="15779" priority="3882" operator="lessThan">
      <formula>$C$4</formula>
    </cfRule>
  </conditionalFormatting>
  <conditionalFormatting sqref="BI30">
    <cfRule type="cellIs" dxfId="15778" priority="3883" operator="lessThan">
      <formula>$C$4</formula>
    </cfRule>
  </conditionalFormatting>
  <conditionalFormatting sqref="BI31">
    <cfRule type="cellIs" dxfId="15777" priority="3884" operator="lessThan">
      <formula>$C$4</formula>
    </cfRule>
  </conditionalFormatting>
  <conditionalFormatting sqref="BI32">
    <cfRule type="cellIs" dxfId="15776" priority="3885" operator="lessThan">
      <formula>$C$4</formula>
    </cfRule>
  </conditionalFormatting>
  <conditionalFormatting sqref="BI33">
    <cfRule type="cellIs" dxfId="15775" priority="3886" operator="lessThan">
      <formula>$C$4</formula>
    </cfRule>
  </conditionalFormatting>
  <conditionalFormatting sqref="BI34">
    <cfRule type="cellIs" dxfId="15774" priority="3887" operator="lessThan">
      <formula>$C$4</formula>
    </cfRule>
  </conditionalFormatting>
  <conditionalFormatting sqref="BI35">
    <cfRule type="cellIs" dxfId="15773" priority="3888" operator="lessThan">
      <formula>$C$4</formula>
    </cfRule>
  </conditionalFormatting>
  <conditionalFormatting sqref="BI36">
    <cfRule type="cellIs" dxfId="15772" priority="3889" operator="lessThan">
      <formula>$C$4</formula>
    </cfRule>
  </conditionalFormatting>
  <conditionalFormatting sqref="BI37">
    <cfRule type="cellIs" dxfId="15771" priority="3890" operator="lessThan">
      <formula>$C$4</formula>
    </cfRule>
  </conditionalFormatting>
  <conditionalFormatting sqref="BI38">
    <cfRule type="cellIs" dxfId="15770" priority="3891" operator="lessThan">
      <formula>$C$4</formula>
    </cfRule>
  </conditionalFormatting>
  <conditionalFormatting sqref="BI39">
    <cfRule type="cellIs" dxfId="15769" priority="3892" operator="lessThan">
      <formula>$C$4</formula>
    </cfRule>
  </conditionalFormatting>
  <conditionalFormatting sqref="BI40">
    <cfRule type="cellIs" dxfId="15768" priority="3893" operator="lessThan">
      <formula>$C$4</formula>
    </cfRule>
  </conditionalFormatting>
  <conditionalFormatting sqref="BI41">
    <cfRule type="cellIs" dxfId="15767" priority="3894" operator="lessThan">
      <formula>$C$4</formula>
    </cfRule>
  </conditionalFormatting>
  <conditionalFormatting sqref="BI42">
    <cfRule type="cellIs" dxfId="15766" priority="3895" operator="lessThan">
      <formula>$C$4</formula>
    </cfRule>
  </conditionalFormatting>
  <conditionalFormatting sqref="BI43">
    <cfRule type="cellIs" dxfId="15765" priority="3896" operator="lessThan">
      <formula>$C$4</formula>
    </cfRule>
  </conditionalFormatting>
  <conditionalFormatting sqref="BI44">
    <cfRule type="cellIs" dxfId="15764" priority="3897" operator="lessThan">
      <formula>$C$4</formula>
    </cfRule>
  </conditionalFormatting>
  <conditionalFormatting sqref="BI45">
    <cfRule type="cellIs" dxfId="15763" priority="3898" operator="lessThan">
      <formula>$C$4</formula>
    </cfRule>
  </conditionalFormatting>
  <conditionalFormatting sqref="BI46">
    <cfRule type="cellIs" dxfId="15762" priority="3899" operator="lessThan">
      <formula>$C$4</formula>
    </cfRule>
  </conditionalFormatting>
  <conditionalFormatting sqref="BI47">
    <cfRule type="cellIs" dxfId="15761" priority="3900" operator="lessThan">
      <formula>$C$4</formula>
    </cfRule>
  </conditionalFormatting>
  <conditionalFormatting sqref="BI48">
    <cfRule type="cellIs" dxfId="15760" priority="3901" operator="lessThan">
      <formula>$C$4</formula>
    </cfRule>
  </conditionalFormatting>
  <conditionalFormatting sqref="BI49">
    <cfRule type="cellIs" dxfId="15759" priority="3902" operator="lessThan">
      <formula>$C$4</formula>
    </cfRule>
  </conditionalFormatting>
  <conditionalFormatting sqref="BI50">
    <cfRule type="cellIs" dxfId="15758" priority="3903" operator="lessThan">
      <formula>$C$4</formula>
    </cfRule>
  </conditionalFormatting>
  <conditionalFormatting sqref="BI51">
    <cfRule type="cellIs" dxfId="15757" priority="3904" operator="lessThan">
      <formula>$C$4</formula>
    </cfRule>
  </conditionalFormatting>
  <conditionalFormatting sqref="BI52">
    <cfRule type="cellIs" dxfId="15756" priority="3905" operator="lessThan">
      <formula>$C$4</formula>
    </cfRule>
  </conditionalFormatting>
  <conditionalFormatting sqref="BI53">
    <cfRule type="cellIs" dxfId="15755" priority="3906" operator="lessThan">
      <formula>$C$4</formula>
    </cfRule>
  </conditionalFormatting>
  <conditionalFormatting sqref="BI54">
    <cfRule type="cellIs" dxfId="15754" priority="3907" operator="lessThan">
      <formula>$C$4</formula>
    </cfRule>
  </conditionalFormatting>
  <conditionalFormatting sqref="BI55">
    <cfRule type="cellIs" dxfId="15753" priority="3908" operator="lessThan">
      <formula>$C$4</formula>
    </cfRule>
  </conditionalFormatting>
  <conditionalFormatting sqref="BI56">
    <cfRule type="cellIs" dxfId="15752" priority="3909" operator="lessThan">
      <formula>$C$4</formula>
    </cfRule>
  </conditionalFormatting>
  <conditionalFormatting sqref="BI57">
    <cfRule type="cellIs" dxfId="15751" priority="3910" operator="lessThan">
      <formula>$C$4</formula>
    </cfRule>
  </conditionalFormatting>
  <conditionalFormatting sqref="BI58">
    <cfRule type="cellIs" dxfId="15750" priority="3911" operator="lessThan">
      <formula>$C$4</formula>
    </cfRule>
  </conditionalFormatting>
  <conditionalFormatting sqref="BI59">
    <cfRule type="cellIs" dxfId="15749" priority="3912" operator="lessThan">
      <formula>$C$4</formula>
    </cfRule>
  </conditionalFormatting>
  <conditionalFormatting sqref="BI60">
    <cfRule type="cellIs" dxfId="15748" priority="3913" operator="lessThan">
      <formula>$C$4</formula>
    </cfRule>
  </conditionalFormatting>
  <conditionalFormatting sqref="BJ11">
    <cfRule type="cellIs" dxfId="15747" priority="3914" operator="lessThan">
      <formula>$C$4</formula>
    </cfRule>
  </conditionalFormatting>
  <conditionalFormatting sqref="BJ12">
    <cfRule type="cellIs" dxfId="15746" priority="3915" operator="lessThan">
      <formula>$C$4</formula>
    </cfRule>
  </conditionalFormatting>
  <conditionalFormatting sqref="BJ13">
    <cfRule type="cellIs" dxfId="15745" priority="3916" operator="lessThan">
      <formula>$C$4</formula>
    </cfRule>
  </conditionalFormatting>
  <conditionalFormatting sqref="BJ14">
    <cfRule type="cellIs" dxfId="15744" priority="3917" operator="lessThan">
      <formula>$C$4</formula>
    </cfRule>
  </conditionalFormatting>
  <conditionalFormatting sqref="BJ15">
    <cfRule type="cellIs" dxfId="15743" priority="3918" operator="lessThan">
      <formula>$C$4</formula>
    </cfRule>
  </conditionalFormatting>
  <conditionalFormatting sqref="BJ16">
    <cfRule type="cellIs" dxfId="15742" priority="3919" operator="lessThan">
      <formula>$C$4</formula>
    </cfRule>
  </conditionalFormatting>
  <conditionalFormatting sqref="BJ17">
    <cfRule type="cellIs" dxfId="15741" priority="3920" operator="lessThan">
      <formula>$C$4</formula>
    </cfRule>
  </conditionalFormatting>
  <conditionalFormatting sqref="BJ18">
    <cfRule type="cellIs" dxfId="15740" priority="3921" operator="lessThan">
      <formula>$C$4</formula>
    </cfRule>
  </conditionalFormatting>
  <conditionalFormatting sqref="BJ19">
    <cfRule type="cellIs" dxfId="15739" priority="3922" operator="lessThan">
      <formula>$C$4</formula>
    </cfRule>
  </conditionalFormatting>
  <conditionalFormatting sqref="BJ20">
    <cfRule type="cellIs" dxfId="15738" priority="3923" operator="lessThan">
      <formula>$C$4</formula>
    </cfRule>
  </conditionalFormatting>
  <conditionalFormatting sqref="BJ21">
    <cfRule type="cellIs" dxfId="15737" priority="3924" operator="lessThan">
      <formula>$C$4</formula>
    </cfRule>
  </conditionalFormatting>
  <conditionalFormatting sqref="BJ22">
    <cfRule type="cellIs" dxfId="15736" priority="3925" operator="lessThan">
      <formula>$C$4</formula>
    </cfRule>
  </conditionalFormatting>
  <conditionalFormatting sqref="BJ23">
    <cfRule type="cellIs" dxfId="15735" priority="3926" operator="lessThan">
      <formula>$C$4</formula>
    </cfRule>
  </conditionalFormatting>
  <conditionalFormatting sqref="BJ24">
    <cfRule type="cellIs" dxfId="15734" priority="3927" operator="lessThan">
      <formula>$C$4</formula>
    </cfRule>
  </conditionalFormatting>
  <conditionalFormatting sqref="BJ25">
    <cfRule type="cellIs" dxfId="15733" priority="3928" operator="lessThan">
      <formula>$C$4</formula>
    </cfRule>
  </conditionalFormatting>
  <conditionalFormatting sqref="BJ26">
    <cfRule type="cellIs" dxfId="15732" priority="3929" operator="lessThan">
      <formula>$C$4</formula>
    </cfRule>
  </conditionalFormatting>
  <conditionalFormatting sqref="BJ27">
    <cfRule type="cellIs" dxfId="15731" priority="3930" operator="lessThan">
      <formula>$C$4</formula>
    </cfRule>
  </conditionalFormatting>
  <conditionalFormatting sqref="BJ28">
    <cfRule type="cellIs" dxfId="15730" priority="3931" operator="lessThan">
      <formula>$C$4</formula>
    </cfRule>
  </conditionalFormatting>
  <conditionalFormatting sqref="BJ29">
    <cfRule type="cellIs" dxfId="15729" priority="3932" operator="lessThan">
      <formula>$C$4</formula>
    </cfRule>
  </conditionalFormatting>
  <conditionalFormatting sqref="BJ30">
    <cfRule type="cellIs" dxfId="15728" priority="3933" operator="lessThan">
      <formula>$C$4</formula>
    </cfRule>
  </conditionalFormatting>
  <conditionalFormatting sqref="BJ31">
    <cfRule type="cellIs" dxfId="15727" priority="3934" operator="lessThan">
      <formula>$C$4</formula>
    </cfRule>
  </conditionalFormatting>
  <conditionalFormatting sqref="BJ32">
    <cfRule type="cellIs" dxfId="15726" priority="3935" operator="lessThan">
      <formula>$C$4</formula>
    </cfRule>
  </conditionalFormatting>
  <conditionalFormatting sqref="BJ33">
    <cfRule type="cellIs" dxfId="15725" priority="3936" operator="lessThan">
      <formula>$C$4</formula>
    </cfRule>
  </conditionalFormatting>
  <conditionalFormatting sqref="BJ34">
    <cfRule type="cellIs" dxfId="15724" priority="3937" operator="lessThan">
      <formula>$C$4</formula>
    </cfRule>
  </conditionalFormatting>
  <conditionalFormatting sqref="BJ35">
    <cfRule type="cellIs" dxfId="15723" priority="3938" operator="lessThan">
      <formula>$C$4</formula>
    </cfRule>
  </conditionalFormatting>
  <conditionalFormatting sqref="BJ36">
    <cfRule type="cellIs" dxfId="15722" priority="3939" operator="lessThan">
      <formula>$C$4</formula>
    </cfRule>
  </conditionalFormatting>
  <conditionalFormatting sqref="BJ37">
    <cfRule type="cellIs" dxfId="15721" priority="3940" operator="lessThan">
      <formula>$C$4</formula>
    </cfRule>
  </conditionalFormatting>
  <conditionalFormatting sqref="BJ38">
    <cfRule type="cellIs" dxfId="15720" priority="3941" operator="lessThan">
      <formula>$C$4</formula>
    </cfRule>
  </conditionalFormatting>
  <conditionalFormatting sqref="BJ39">
    <cfRule type="cellIs" dxfId="15719" priority="3942" operator="lessThan">
      <formula>$C$4</formula>
    </cfRule>
  </conditionalFormatting>
  <conditionalFormatting sqref="BJ40">
    <cfRule type="cellIs" dxfId="15718" priority="3943" operator="lessThan">
      <formula>$C$4</formula>
    </cfRule>
  </conditionalFormatting>
  <conditionalFormatting sqref="BJ41">
    <cfRule type="cellIs" dxfId="15717" priority="3944" operator="lessThan">
      <formula>$C$4</formula>
    </cfRule>
  </conditionalFormatting>
  <conditionalFormatting sqref="BJ42">
    <cfRule type="cellIs" dxfId="15716" priority="3945" operator="lessThan">
      <formula>$C$4</formula>
    </cfRule>
  </conditionalFormatting>
  <conditionalFormatting sqref="BJ43">
    <cfRule type="cellIs" dxfId="15715" priority="3946" operator="lessThan">
      <formula>$C$4</formula>
    </cfRule>
  </conditionalFormatting>
  <conditionalFormatting sqref="BJ44">
    <cfRule type="cellIs" dxfId="15714" priority="3947" operator="lessThan">
      <formula>$C$4</formula>
    </cfRule>
  </conditionalFormatting>
  <conditionalFormatting sqref="BJ45">
    <cfRule type="cellIs" dxfId="15713" priority="3948" operator="lessThan">
      <formula>$C$4</formula>
    </cfRule>
  </conditionalFormatting>
  <conditionalFormatting sqref="BJ46">
    <cfRule type="cellIs" dxfId="15712" priority="3949" operator="lessThan">
      <formula>$C$4</formula>
    </cfRule>
  </conditionalFormatting>
  <conditionalFormatting sqref="BJ47">
    <cfRule type="cellIs" dxfId="15711" priority="3950" operator="lessThan">
      <formula>$C$4</formula>
    </cfRule>
  </conditionalFormatting>
  <conditionalFormatting sqref="BJ48">
    <cfRule type="cellIs" dxfId="15710" priority="3951" operator="lessThan">
      <formula>$C$4</formula>
    </cfRule>
  </conditionalFormatting>
  <conditionalFormatting sqref="BJ49">
    <cfRule type="cellIs" dxfId="15709" priority="3952" operator="lessThan">
      <formula>$C$4</formula>
    </cfRule>
  </conditionalFormatting>
  <conditionalFormatting sqref="BJ50">
    <cfRule type="cellIs" dxfId="15708" priority="3953" operator="lessThan">
      <formula>$C$4</formula>
    </cfRule>
  </conditionalFormatting>
  <conditionalFormatting sqref="BJ51">
    <cfRule type="cellIs" dxfId="15707" priority="3954" operator="lessThan">
      <formula>$C$4</formula>
    </cfRule>
  </conditionalFormatting>
  <conditionalFormatting sqref="BJ52">
    <cfRule type="cellIs" dxfId="15706" priority="3955" operator="lessThan">
      <formula>$C$4</formula>
    </cfRule>
  </conditionalFormatting>
  <conditionalFormatting sqref="BJ53">
    <cfRule type="cellIs" dxfId="15705" priority="3956" operator="lessThan">
      <formula>$C$4</formula>
    </cfRule>
  </conditionalFormatting>
  <conditionalFormatting sqref="BJ54">
    <cfRule type="cellIs" dxfId="15704" priority="3957" operator="lessThan">
      <formula>$C$4</formula>
    </cfRule>
  </conditionalFormatting>
  <conditionalFormatting sqref="BJ55">
    <cfRule type="cellIs" dxfId="15703" priority="3958" operator="lessThan">
      <formula>$C$4</formula>
    </cfRule>
  </conditionalFormatting>
  <conditionalFormatting sqref="BJ56">
    <cfRule type="cellIs" dxfId="15702" priority="3959" operator="lessThan">
      <formula>$C$4</formula>
    </cfRule>
  </conditionalFormatting>
  <conditionalFormatting sqref="BJ57">
    <cfRule type="cellIs" dxfId="15701" priority="3960" operator="lessThan">
      <formula>$C$4</formula>
    </cfRule>
  </conditionalFormatting>
  <conditionalFormatting sqref="BJ58">
    <cfRule type="cellIs" dxfId="15700" priority="3961" operator="lessThan">
      <formula>$C$4</formula>
    </cfRule>
  </conditionalFormatting>
  <conditionalFormatting sqref="BJ59">
    <cfRule type="cellIs" dxfId="15699" priority="3962" operator="lessThan">
      <formula>$C$4</formula>
    </cfRule>
  </conditionalFormatting>
  <conditionalFormatting sqref="BJ60">
    <cfRule type="cellIs" dxfId="15698" priority="3963" operator="lessThan">
      <formula>$C$4</formula>
    </cfRule>
  </conditionalFormatting>
  <conditionalFormatting sqref="BK11">
    <cfRule type="cellIs" dxfId="15697" priority="3964" operator="lessThan">
      <formula>$C$4</formula>
    </cfRule>
  </conditionalFormatting>
  <conditionalFormatting sqref="BK12">
    <cfRule type="cellIs" dxfId="15696" priority="3965" operator="lessThan">
      <formula>$C$4</formula>
    </cfRule>
  </conditionalFormatting>
  <conditionalFormatting sqref="BK13">
    <cfRule type="cellIs" dxfId="15695" priority="3966" operator="lessThan">
      <formula>$C$4</formula>
    </cfRule>
  </conditionalFormatting>
  <conditionalFormatting sqref="BK14">
    <cfRule type="cellIs" dxfId="15694" priority="3967" operator="lessThan">
      <formula>$C$4</formula>
    </cfRule>
  </conditionalFormatting>
  <conditionalFormatting sqref="BK15">
    <cfRule type="cellIs" dxfId="15693" priority="3968" operator="lessThan">
      <formula>$C$4</formula>
    </cfRule>
  </conditionalFormatting>
  <conditionalFormatting sqref="BK16">
    <cfRule type="cellIs" dxfId="15692" priority="3969" operator="lessThan">
      <formula>$C$4</formula>
    </cfRule>
  </conditionalFormatting>
  <conditionalFormatting sqref="BK17">
    <cfRule type="cellIs" dxfId="15691" priority="3970" operator="lessThan">
      <formula>$C$4</formula>
    </cfRule>
  </conditionalFormatting>
  <conditionalFormatting sqref="BK18">
    <cfRule type="cellIs" dxfId="15690" priority="3971" operator="lessThan">
      <formula>$C$4</formula>
    </cfRule>
  </conditionalFormatting>
  <conditionalFormatting sqref="BK19">
    <cfRule type="cellIs" dxfId="15689" priority="3972" operator="lessThan">
      <formula>$C$4</formula>
    </cfRule>
  </conditionalFormatting>
  <conditionalFormatting sqref="BK20">
    <cfRule type="cellIs" dxfId="15688" priority="3973" operator="lessThan">
      <formula>$C$4</formula>
    </cfRule>
  </conditionalFormatting>
  <conditionalFormatting sqref="BK21">
    <cfRule type="cellIs" dxfId="15687" priority="3974" operator="lessThan">
      <formula>$C$4</formula>
    </cfRule>
  </conditionalFormatting>
  <conditionalFormatting sqref="BK22">
    <cfRule type="cellIs" dxfId="15686" priority="3975" operator="lessThan">
      <formula>$C$4</formula>
    </cfRule>
  </conditionalFormatting>
  <conditionalFormatting sqref="BK23">
    <cfRule type="cellIs" dxfId="15685" priority="3976" operator="lessThan">
      <formula>$C$4</formula>
    </cfRule>
  </conditionalFormatting>
  <conditionalFormatting sqref="BK24">
    <cfRule type="cellIs" dxfId="15684" priority="3977" operator="lessThan">
      <formula>$C$4</formula>
    </cfRule>
  </conditionalFormatting>
  <conditionalFormatting sqref="BK25">
    <cfRule type="cellIs" dxfId="15683" priority="3978" operator="lessThan">
      <formula>$C$4</formula>
    </cfRule>
  </conditionalFormatting>
  <conditionalFormatting sqref="BK26">
    <cfRule type="cellIs" dxfId="15682" priority="3979" operator="lessThan">
      <formula>$C$4</formula>
    </cfRule>
  </conditionalFormatting>
  <conditionalFormatting sqref="BK27">
    <cfRule type="cellIs" dxfId="15681" priority="3980" operator="lessThan">
      <formula>$C$4</formula>
    </cfRule>
  </conditionalFormatting>
  <conditionalFormatting sqref="BK28">
    <cfRule type="cellIs" dxfId="15680" priority="3981" operator="lessThan">
      <formula>$C$4</formula>
    </cfRule>
  </conditionalFormatting>
  <conditionalFormatting sqref="BK29">
    <cfRule type="cellIs" dxfId="15679" priority="3982" operator="lessThan">
      <formula>$C$4</formula>
    </cfRule>
  </conditionalFormatting>
  <conditionalFormatting sqref="BK30">
    <cfRule type="cellIs" dxfId="15678" priority="3983" operator="lessThan">
      <formula>$C$4</formula>
    </cfRule>
  </conditionalFormatting>
  <conditionalFormatting sqref="BK31">
    <cfRule type="cellIs" dxfId="15677" priority="3984" operator="lessThan">
      <formula>$C$4</formula>
    </cfRule>
  </conditionalFormatting>
  <conditionalFormatting sqref="BK32">
    <cfRule type="cellIs" dxfId="15676" priority="3985" operator="lessThan">
      <formula>$C$4</formula>
    </cfRule>
  </conditionalFormatting>
  <conditionalFormatting sqref="BK33">
    <cfRule type="cellIs" dxfId="15675" priority="3986" operator="lessThan">
      <formula>$C$4</formula>
    </cfRule>
  </conditionalFormatting>
  <conditionalFormatting sqref="BK34">
    <cfRule type="cellIs" dxfId="15674" priority="3987" operator="lessThan">
      <formula>$C$4</formula>
    </cfRule>
  </conditionalFormatting>
  <conditionalFormatting sqref="BK35">
    <cfRule type="cellIs" dxfId="15673" priority="3988" operator="lessThan">
      <formula>$C$4</formula>
    </cfRule>
  </conditionalFormatting>
  <conditionalFormatting sqref="BK36">
    <cfRule type="cellIs" dxfId="15672" priority="3989" operator="lessThan">
      <formula>$C$4</formula>
    </cfRule>
  </conditionalFormatting>
  <conditionalFormatting sqref="BK37">
    <cfRule type="cellIs" dxfId="15671" priority="3990" operator="lessThan">
      <formula>$C$4</formula>
    </cfRule>
  </conditionalFormatting>
  <conditionalFormatting sqref="BK38">
    <cfRule type="cellIs" dxfId="15670" priority="3991" operator="lessThan">
      <formula>$C$4</formula>
    </cfRule>
  </conditionalFormatting>
  <conditionalFormatting sqref="BK39">
    <cfRule type="cellIs" dxfId="15669" priority="3992" operator="lessThan">
      <formula>$C$4</formula>
    </cfRule>
  </conditionalFormatting>
  <conditionalFormatting sqref="BK40">
    <cfRule type="cellIs" dxfId="15668" priority="3993" operator="lessThan">
      <formula>$C$4</formula>
    </cfRule>
  </conditionalFormatting>
  <conditionalFormatting sqref="BK41">
    <cfRule type="cellIs" dxfId="15667" priority="3994" operator="lessThan">
      <formula>$C$4</formula>
    </cfRule>
  </conditionalFormatting>
  <conditionalFormatting sqref="BK42">
    <cfRule type="cellIs" dxfId="15666" priority="3995" operator="lessThan">
      <formula>$C$4</formula>
    </cfRule>
  </conditionalFormatting>
  <conditionalFormatting sqref="BK43">
    <cfRule type="cellIs" dxfId="15665" priority="3996" operator="lessThan">
      <formula>$C$4</formula>
    </cfRule>
  </conditionalFormatting>
  <conditionalFormatting sqref="BK44">
    <cfRule type="cellIs" dxfId="15664" priority="3997" operator="lessThan">
      <formula>$C$4</formula>
    </cfRule>
  </conditionalFormatting>
  <conditionalFormatting sqref="BK45">
    <cfRule type="cellIs" dxfId="15663" priority="3998" operator="lessThan">
      <formula>$C$4</formula>
    </cfRule>
  </conditionalFormatting>
  <conditionalFormatting sqref="BK46">
    <cfRule type="cellIs" dxfId="15662" priority="3999" operator="lessThan">
      <formula>$C$4</formula>
    </cfRule>
  </conditionalFormatting>
  <conditionalFormatting sqref="BK47">
    <cfRule type="cellIs" dxfId="15661" priority="4000" operator="lessThan">
      <formula>$C$4</formula>
    </cfRule>
  </conditionalFormatting>
  <conditionalFormatting sqref="BK48">
    <cfRule type="cellIs" dxfId="15660" priority="4001" operator="lessThan">
      <formula>$C$4</formula>
    </cfRule>
  </conditionalFormatting>
  <conditionalFormatting sqref="BK49">
    <cfRule type="cellIs" dxfId="15659" priority="4002" operator="lessThan">
      <formula>$C$4</formula>
    </cfRule>
  </conditionalFormatting>
  <conditionalFormatting sqref="BK50">
    <cfRule type="cellIs" dxfId="15658" priority="4003" operator="lessThan">
      <formula>$C$4</formula>
    </cfRule>
  </conditionalFormatting>
  <conditionalFormatting sqref="BK51">
    <cfRule type="cellIs" dxfId="15657" priority="4004" operator="lessThan">
      <formula>$C$4</formula>
    </cfRule>
  </conditionalFormatting>
  <conditionalFormatting sqref="BK52">
    <cfRule type="cellIs" dxfId="15656" priority="4005" operator="lessThan">
      <formula>$C$4</formula>
    </cfRule>
  </conditionalFormatting>
  <conditionalFormatting sqref="BK53">
    <cfRule type="cellIs" dxfId="15655" priority="4006" operator="lessThan">
      <formula>$C$4</formula>
    </cfRule>
  </conditionalFormatting>
  <conditionalFormatting sqref="BK54">
    <cfRule type="cellIs" dxfId="15654" priority="4007" operator="lessThan">
      <formula>$C$4</formula>
    </cfRule>
  </conditionalFormatting>
  <conditionalFormatting sqref="BK55">
    <cfRule type="cellIs" dxfId="15653" priority="4008" operator="lessThan">
      <formula>$C$4</formula>
    </cfRule>
  </conditionalFormatting>
  <conditionalFormatting sqref="BK56">
    <cfRule type="cellIs" dxfId="15652" priority="4009" operator="lessThan">
      <formula>$C$4</formula>
    </cfRule>
  </conditionalFormatting>
  <conditionalFormatting sqref="BK57">
    <cfRule type="cellIs" dxfId="15651" priority="4010" operator="lessThan">
      <formula>$C$4</formula>
    </cfRule>
  </conditionalFormatting>
  <conditionalFormatting sqref="BK58">
    <cfRule type="cellIs" dxfId="15650" priority="4011" operator="lessThan">
      <formula>$C$4</formula>
    </cfRule>
  </conditionalFormatting>
  <conditionalFormatting sqref="BK59">
    <cfRule type="cellIs" dxfId="15649" priority="4012" operator="lessThan">
      <formula>$C$4</formula>
    </cfRule>
  </conditionalFormatting>
  <conditionalFormatting sqref="BK60">
    <cfRule type="cellIs" dxfId="15648" priority="4013" operator="lessThan">
      <formula>$C$4</formula>
    </cfRule>
  </conditionalFormatting>
  <conditionalFormatting sqref="BL11">
    <cfRule type="cellIs" dxfId="15647" priority="4014" operator="lessThan">
      <formula>$C$4</formula>
    </cfRule>
  </conditionalFormatting>
  <conditionalFormatting sqref="BL12">
    <cfRule type="cellIs" dxfId="15646" priority="4015" operator="lessThan">
      <formula>$C$4</formula>
    </cfRule>
  </conditionalFormatting>
  <conditionalFormatting sqref="BL13">
    <cfRule type="cellIs" dxfId="15645" priority="4016" operator="lessThan">
      <formula>$C$4</formula>
    </cfRule>
  </conditionalFormatting>
  <conditionalFormatting sqref="BL14">
    <cfRule type="cellIs" dxfId="15644" priority="4017" operator="lessThan">
      <formula>$C$4</formula>
    </cfRule>
  </conditionalFormatting>
  <conditionalFormatting sqref="BL15">
    <cfRule type="cellIs" dxfId="15643" priority="4018" operator="lessThan">
      <formula>$C$4</formula>
    </cfRule>
  </conditionalFormatting>
  <conditionalFormatting sqref="BL16">
    <cfRule type="cellIs" dxfId="15642" priority="4019" operator="lessThan">
      <formula>$C$4</formula>
    </cfRule>
  </conditionalFormatting>
  <conditionalFormatting sqref="BL17">
    <cfRule type="cellIs" dxfId="15641" priority="4020" operator="lessThan">
      <formula>$C$4</formula>
    </cfRule>
  </conditionalFormatting>
  <conditionalFormatting sqref="BL18">
    <cfRule type="cellIs" dxfId="15640" priority="4021" operator="lessThan">
      <formula>$C$4</formula>
    </cfRule>
  </conditionalFormatting>
  <conditionalFormatting sqref="BL19">
    <cfRule type="cellIs" dxfId="15639" priority="4022" operator="lessThan">
      <formula>$C$4</formula>
    </cfRule>
  </conditionalFormatting>
  <conditionalFormatting sqref="BL20">
    <cfRule type="cellIs" dxfId="15638" priority="4023" operator="lessThan">
      <formula>$C$4</formula>
    </cfRule>
  </conditionalFormatting>
  <conditionalFormatting sqref="BL21">
    <cfRule type="cellIs" dxfId="15637" priority="4024" operator="lessThan">
      <formula>$C$4</formula>
    </cfRule>
  </conditionalFormatting>
  <conditionalFormatting sqref="BL22">
    <cfRule type="cellIs" dxfId="15636" priority="4025" operator="lessThan">
      <formula>$C$4</formula>
    </cfRule>
  </conditionalFormatting>
  <conditionalFormatting sqref="BL23">
    <cfRule type="cellIs" dxfId="15635" priority="4026" operator="lessThan">
      <formula>$C$4</formula>
    </cfRule>
  </conditionalFormatting>
  <conditionalFormatting sqref="BL24">
    <cfRule type="cellIs" dxfId="15634" priority="4027" operator="lessThan">
      <formula>$C$4</formula>
    </cfRule>
  </conditionalFormatting>
  <conditionalFormatting sqref="BL25">
    <cfRule type="cellIs" dxfId="15633" priority="4028" operator="lessThan">
      <formula>$C$4</formula>
    </cfRule>
  </conditionalFormatting>
  <conditionalFormatting sqref="BL26">
    <cfRule type="cellIs" dxfId="15632" priority="4029" operator="lessThan">
      <formula>$C$4</formula>
    </cfRule>
  </conditionalFormatting>
  <conditionalFormatting sqref="BL27">
    <cfRule type="cellIs" dxfId="15631" priority="4030" operator="lessThan">
      <formula>$C$4</formula>
    </cfRule>
  </conditionalFormatting>
  <conditionalFormatting sqref="BL28">
    <cfRule type="cellIs" dxfId="15630" priority="4031" operator="lessThan">
      <formula>$C$4</formula>
    </cfRule>
  </conditionalFormatting>
  <conditionalFormatting sqref="BL29">
    <cfRule type="cellIs" dxfId="15629" priority="4032" operator="lessThan">
      <formula>$C$4</formula>
    </cfRule>
  </conditionalFormatting>
  <conditionalFormatting sqref="BL30">
    <cfRule type="cellIs" dxfId="15628" priority="4033" operator="lessThan">
      <formula>$C$4</formula>
    </cfRule>
  </conditionalFormatting>
  <conditionalFormatting sqref="BL31">
    <cfRule type="cellIs" dxfId="15627" priority="4034" operator="lessThan">
      <formula>$C$4</formula>
    </cfRule>
  </conditionalFormatting>
  <conditionalFormatting sqref="BL32">
    <cfRule type="cellIs" dxfId="15626" priority="4035" operator="lessThan">
      <formula>$C$4</formula>
    </cfRule>
  </conditionalFormatting>
  <conditionalFormatting sqref="BL33">
    <cfRule type="cellIs" dxfId="15625" priority="4036" operator="lessThan">
      <formula>$C$4</formula>
    </cfRule>
  </conditionalFormatting>
  <conditionalFormatting sqref="BL34">
    <cfRule type="cellIs" dxfId="15624" priority="4037" operator="lessThan">
      <formula>$C$4</formula>
    </cfRule>
  </conditionalFormatting>
  <conditionalFormatting sqref="BL35">
    <cfRule type="cellIs" dxfId="15623" priority="4038" operator="lessThan">
      <formula>$C$4</formula>
    </cfRule>
  </conditionalFormatting>
  <conditionalFormatting sqref="BL36">
    <cfRule type="cellIs" dxfId="15622" priority="4039" operator="lessThan">
      <formula>$C$4</formula>
    </cfRule>
  </conditionalFormatting>
  <conditionalFormatting sqref="BL37">
    <cfRule type="cellIs" dxfId="15621" priority="4040" operator="lessThan">
      <formula>$C$4</formula>
    </cfRule>
  </conditionalFormatting>
  <conditionalFormatting sqref="BL38">
    <cfRule type="cellIs" dxfId="15620" priority="4041" operator="lessThan">
      <formula>$C$4</formula>
    </cfRule>
  </conditionalFormatting>
  <conditionalFormatting sqref="BL39">
    <cfRule type="cellIs" dxfId="15619" priority="4042" operator="lessThan">
      <formula>$C$4</formula>
    </cfRule>
  </conditionalFormatting>
  <conditionalFormatting sqref="BL40">
    <cfRule type="cellIs" dxfId="15618" priority="4043" operator="lessThan">
      <formula>$C$4</formula>
    </cfRule>
  </conditionalFormatting>
  <conditionalFormatting sqref="BL41">
    <cfRule type="cellIs" dxfId="15617" priority="4044" operator="lessThan">
      <formula>$C$4</formula>
    </cfRule>
  </conditionalFormatting>
  <conditionalFormatting sqref="BL42">
    <cfRule type="cellIs" dxfId="15616" priority="4045" operator="lessThan">
      <formula>$C$4</formula>
    </cfRule>
  </conditionalFormatting>
  <conditionalFormatting sqref="BL43">
    <cfRule type="cellIs" dxfId="15615" priority="4046" operator="lessThan">
      <formula>$C$4</formula>
    </cfRule>
  </conditionalFormatting>
  <conditionalFormatting sqref="BL44">
    <cfRule type="cellIs" dxfId="15614" priority="4047" operator="lessThan">
      <formula>$C$4</formula>
    </cfRule>
  </conditionalFormatting>
  <conditionalFormatting sqref="BL45">
    <cfRule type="cellIs" dxfId="15613" priority="4048" operator="lessThan">
      <formula>$C$4</formula>
    </cfRule>
  </conditionalFormatting>
  <conditionalFormatting sqref="BL46">
    <cfRule type="cellIs" dxfId="15612" priority="4049" operator="lessThan">
      <formula>$C$4</formula>
    </cfRule>
  </conditionalFormatting>
  <conditionalFormatting sqref="BL47">
    <cfRule type="cellIs" dxfId="15611" priority="4050" operator="lessThan">
      <formula>$C$4</formula>
    </cfRule>
  </conditionalFormatting>
  <conditionalFormatting sqref="BL48">
    <cfRule type="cellIs" dxfId="15610" priority="4051" operator="lessThan">
      <formula>$C$4</formula>
    </cfRule>
  </conditionalFormatting>
  <conditionalFormatting sqref="BL49">
    <cfRule type="cellIs" dxfId="15609" priority="4052" operator="lessThan">
      <formula>$C$4</formula>
    </cfRule>
  </conditionalFormatting>
  <conditionalFormatting sqref="BL50">
    <cfRule type="cellIs" dxfId="15608" priority="4053" operator="lessThan">
      <formula>$C$4</formula>
    </cfRule>
  </conditionalFormatting>
  <conditionalFormatting sqref="BL51">
    <cfRule type="cellIs" dxfId="15607" priority="4054" operator="lessThan">
      <formula>$C$4</formula>
    </cfRule>
  </conditionalFormatting>
  <conditionalFormatting sqref="BL52">
    <cfRule type="cellIs" dxfId="15606" priority="4055" operator="lessThan">
      <formula>$C$4</formula>
    </cfRule>
  </conditionalFormatting>
  <conditionalFormatting sqref="BL53">
    <cfRule type="cellIs" dxfId="15605" priority="4056" operator="lessThan">
      <formula>$C$4</formula>
    </cfRule>
  </conditionalFormatting>
  <conditionalFormatting sqref="BL54">
    <cfRule type="cellIs" dxfId="15604" priority="4057" operator="lessThan">
      <formula>$C$4</formula>
    </cfRule>
  </conditionalFormatting>
  <conditionalFormatting sqref="BL55">
    <cfRule type="cellIs" dxfId="15603" priority="4058" operator="lessThan">
      <formula>$C$4</formula>
    </cfRule>
  </conditionalFormatting>
  <conditionalFormatting sqref="BL56">
    <cfRule type="cellIs" dxfId="15602" priority="4059" operator="lessThan">
      <formula>$C$4</formula>
    </cfRule>
  </conditionalFormatting>
  <conditionalFormatting sqref="BL57">
    <cfRule type="cellIs" dxfId="15601" priority="4060" operator="lessThan">
      <formula>$C$4</formula>
    </cfRule>
  </conditionalFormatting>
  <conditionalFormatting sqref="BL58">
    <cfRule type="cellIs" dxfId="15600" priority="4061" operator="lessThan">
      <formula>$C$4</formula>
    </cfRule>
  </conditionalFormatting>
  <conditionalFormatting sqref="BL59">
    <cfRule type="cellIs" dxfId="15599" priority="4062" operator="lessThan">
      <formula>$C$4</formula>
    </cfRule>
  </conditionalFormatting>
  <conditionalFormatting sqref="BL60">
    <cfRule type="cellIs" dxfId="15598" priority="4063" operator="lessThan">
      <formula>$C$4</formula>
    </cfRule>
  </conditionalFormatting>
  <conditionalFormatting sqref="BM11">
    <cfRule type="cellIs" dxfId="15597" priority="4064" operator="lessThan">
      <formula>$C$4</formula>
    </cfRule>
  </conditionalFormatting>
  <conditionalFormatting sqref="BM12">
    <cfRule type="cellIs" dxfId="15596" priority="4065" operator="lessThan">
      <formula>$C$4</formula>
    </cfRule>
  </conditionalFormatting>
  <conditionalFormatting sqref="BM13">
    <cfRule type="cellIs" dxfId="15595" priority="4066" operator="lessThan">
      <formula>$C$4</formula>
    </cfRule>
  </conditionalFormatting>
  <conditionalFormatting sqref="BM14">
    <cfRule type="cellIs" dxfId="15594" priority="4067" operator="lessThan">
      <formula>$C$4</formula>
    </cfRule>
  </conditionalFormatting>
  <conditionalFormatting sqref="BM15">
    <cfRule type="cellIs" dxfId="15593" priority="4068" operator="lessThan">
      <formula>$C$4</formula>
    </cfRule>
  </conditionalFormatting>
  <conditionalFormatting sqref="BM16">
    <cfRule type="cellIs" dxfId="15592" priority="4069" operator="lessThan">
      <formula>$C$4</formula>
    </cfRule>
  </conditionalFormatting>
  <conditionalFormatting sqref="BM17">
    <cfRule type="cellIs" dxfId="15591" priority="4070" operator="lessThan">
      <formula>$C$4</formula>
    </cfRule>
  </conditionalFormatting>
  <conditionalFormatting sqref="BM18">
    <cfRule type="cellIs" dxfId="15590" priority="4071" operator="lessThan">
      <formula>$C$4</formula>
    </cfRule>
  </conditionalFormatting>
  <conditionalFormatting sqref="BM19">
    <cfRule type="cellIs" dxfId="15589" priority="4072" operator="lessThan">
      <formula>$C$4</formula>
    </cfRule>
  </conditionalFormatting>
  <conditionalFormatting sqref="BM20">
    <cfRule type="cellIs" dxfId="15588" priority="4073" operator="lessThan">
      <formula>$C$4</formula>
    </cfRule>
  </conditionalFormatting>
  <conditionalFormatting sqref="BM21">
    <cfRule type="cellIs" dxfId="15587" priority="4074" operator="lessThan">
      <formula>$C$4</formula>
    </cfRule>
  </conditionalFormatting>
  <conditionalFormatting sqref="BM22">
    <cfRule type="cellIs" dxfId="15586" priority="4075" operator="lessThan">
      <formula>$C$4</formula>
    </cfRule>
  </conditionalFormatting>
  <conditionalFormatting sqref="BM23">
    <cfRule type="cellIs" dxfId="15585" priority="4076" operator="lessThan">
      <formula>$C$4</formula>
    </cfRule>
  </conditionalFormatting>
  <conditionalFormatting sqref="BM24">
    <cfRule type="cellIs" dxfId="15584" priority="4077" operator="lessThan">
      <formula>$C$4</formula>
    </cfRule>
  </conditionalFormatting>
  <conditionalFormatting sqref="BM25">
    <cfRule type="cellIs" dxfId="15583" priority="4078" operator="lessThan">
      <formula>$C$4</formula>
    </cfRule>
  </conditionalFormatting>
  <conditionalFormatting sqref="BM26">
    <cfRule type="cellIs" dxfId="15582" priority="4079" operator="lessThan">
      <formula>$C$4</formula>
    </cfRule>
  </conditionalFormatting>
  <conditionalFormatting sqref="BM27">
    <cfRule type="cellIs" dxfId="15581" priority="4080" operator="lessThan">
      <formula>$C$4</formula>
    </cfRule>
  </conditionalFormatting>
  <conditionalFormatting sqref="BM28">
    <cfRule type="cellIs" dxfId="15580" priority="4081" operator="lessThan">
      <formula>$C$4</formula>
    </cfRule>
  </conditionalFormatting>
  <conditionalFormatting sqref="BM29">
    <cfRule type="cellIs" dxfId="15579" priority="4082" operator="lessThan">
      <formula>$C$4</formula>
    </cfRule>
  </conditionalFormatting>
  <conditionalFormatting sqref="BM30">
    <cfRule type="cellIs" dxfId="15578" priority="4083" operator="lessThan">
      <formula>$C$4</formula>
    </cfRule>
  </conditionalFormatting>
  <conditionalFormatting sqref="BM31">
    <cfRule type="cellIs" dxfId="15577" priority="4084" operator="lessThan">
      <formula>$C$4</formula>
    </cfRule>
  </conditionalFormatting>
  <conditionalFormatting sqref="BM32">
    <cfRule type="cellIs" dxfId="15576" priority="4085" operator="lessThan">
      <formula>$C$4</formula>
    </cfRule>
  </conditionalFormatting>
  <conditionalFormatting sqref="BM33">
    <cfRule type="cellIs" dxfId="15575" priority="4086" operator="lessThan">
      <formula>$C$4</formula>
    </cfRule>
  </conditionalFormatting>
  <conditionalFormatting sqref="BM34">
    <cfRule type="cellIs" dxfId="15574" priority="4087" operator="lessThan">
      <formula>$C$4</formula>
    </cfRule>
  </conditionalFormatting>
  <conditionalFormatting sqref="BM35">
    <cfRule type="cellIs" dxfId="15573" priority="4088" operator="lessThan">
      <formula>$C$4</formula>
    </cfRule>
  </conditionalFormatting>
  <conditionalFormatting sqref="BM36">
    <cfRule type="cellIs" dxfId="15572" priority="4089" operator="lessThan">
      <formula>$C$4</formula>
    </cfRule>
  </conditionalFormatting>
  <conditionalFormatting sqref="BM37">
    <cfRule type="cellIs" dxfId="15571" priority="4090" operator="lessThan">
      <formula>$C$4</formula>
    </cfRule>
  </conditionalFormatting>
  <conditionalFormatting sqref="BM38">
    <cfRule type="cellIs" dxfId="15570" priority="4091" operator="lessThan">
      <formula>$C$4</formula>
    </cfRule>
  </conditionalFormatting>
  <conditionalFormatting sqref="BM39">
    <cfRule type="cellIs" dxfId="15569" priority="4092" operator="lessThan">
      <formula>$C$4</formula>
    </cfRule>
  </conditionalFormatting>
  <conditionalFormatting sqref="BM40">
    <cfRule type="cellIs" dxfId="15568" priority="4093" operator="lessThan">
      <formula>$C$4</formula>
    </cfRule>
  </conditionalFormatting>
  <conditionalFormatting sqref="BM41">
    <cfRule type="cellIs" dxfId="15567" priority="4094" operator="lessThan">
      <formula>$C$4</formula>
    </cfRule>
  </conditionalFormatting>
  <conditionalFormatting sqref="BM42">
    <cfRule type="cellIs" dxfId="15566" priority="4095" operator="lessThan">
      <formula>$C$4</formula>
    </cfRule>
  </conditionalFormatting>
  <conditionalFormatting sqref="BM43">
    <cfRule type="cellIs" dxfId="15565" priority="4096" operator="lessThan">
      <formula>$C$4</formula>
    </cfRule>
  </conditionalFormatting>
  <conditionalFormatting sqref="BM44">
    <cfRule type="cellIs" dxfId="15564" priority="4097" operator="lessThan">
      <formula>$C$4</formula>
    </cfRule>
  </conditionalFormatting>
  <conditionalFormatting sqref="BM45">
    <cfRule type="cellIs" dxfId="15563" priority="4098" operator="lessThan">
      <formula>$C$4</formula>
    </cfRule>
  </conditionalFormatting>
  <conditionalFormatting sqref="BM46">
    <cfRule type="cellIs" dxfId="15562" priority="4099" operator="lessThan">
      <formula>$C$4</formula>
    </cfRule>
  </conditionalFormatting>
  <conditionalFormatting sqref="BM47">
    <cfRule type="cellIs" dxfId="15561" priority="4100" operator="lessThan">
      <formula>$C$4</formula>
    </cfRule>
  </conditionalFormatting>
  <conditionalFormatting sqref="BM48">
    <cfRule type="cellIs" dxfId="15560" priority="4101" operator="lessThan">
      <formula>$C$4</formula>
    </cfRule>
  </conditionalFormatting>
  <conditionalFormatting sqref="BM49">
    <cfRule type="cellIs" dxfId="15559" priority="4102" operator="lessThan">
      <formula>$C$4</formula>
    </cfRule>
  </conditionalFormatting>
  <conditionalFormatting sqref="BM50">
    <cfRule type="cellIs" dxfId="15558" priority="4103" operator="lessThan">
      <formula>$C$4</formula>
    </cfRule>
  </conditionalFormatting>
  <conditionalFormatting sqref="BM51">
    <cfRule type="cellIs" dxfId="15557" priority="4104" operator="lessThan">
      <formula>$C$4</formula>
    </cfRule>
  </conditionalFormatting>
  <conditionalFormatting sqref="BM52">
    <cfRule type="cellIs" dxfId="15556" priority="4105" operator="lessThan">
      <formula>$C$4</formula>
    </cfRule>
  </conditionalFormatting>
  <conditionalFormatting sqref="BM53">
    <cfRule type="cellIs" dxfId="15555" priority="4106" operator="lessThan">
      <formula>$C$4</formula>
    </cfRule>
  </conditionalFormatting>
  <conditionalFormatting sqref="BM54">
    <cfRule type="cellIs" dxfId="15554" priority="4107" operator="lessThan">
      <formula>$C$4</formula>
    </cfRule>
  </conditionalFormatting>
  <conditionalFormatting sqref="BM55">
    <cfRule type="cellIs" dxfId="15553" priority="4108" operator="lessThan">
      <formula>$C$4</formula>
    </cfRule>
  </conditionalFormatting>
  <conditionalFormatting sqref="BM56">
    <cfRule type="cellIs" dxfId="15552" priority="4109" operator="lessThan">
      <formula>$C$4</formula>
    </cfRule>
  </conditionalFormatting>
  <conditionalFormatting sqref="BM57">
    <cfRule type="cellIs" dxfId="15551" priority="4110" operator="lessThan">
      <formula>$C$4</formula>
    </cfRule>
  </conditionalFormatting>
  <conditionalFormatting sqref="BM58">
    <cfRule type="cellIs" dxfId="15550" priority="4111" operator="lessThan">
      <formula>$C$4</formula>
    </cfRule>
  </conditionalFormatting>
  <conditionalFormatting sqref="BM59">
    <cfRule type="cellIs" dxfId="15549" priority="4112" operator="lessThan">
      <formula>$C$4</formula>
    </cfRule>
  </conditionalFormatting>
  <conditionalFormatting sqref="BM60">
    <cfRule type="cellIs" dxfId="15548" priority="4113" operator="lessThan">
      <formula>$C$4</formula>
    </cfRule>
  </conditionalFormatting>
  <conditionalFormatting sqref="BN11">
    <cfRule type="cellIs" dxfId="15547" priority="4114" operator="lessThan">
      <formula>$C$4</formula>
    </cfRule>
  </conditionalFormatting>
  <conditionalFormatting sqref="BN12">
    <cfRule type="cellIs" dxfId="15546" priority="4115" operator="lessThan">
      <formula>$C$4</formula>
    </cfRule>
  </conditionalFormatting>
  <conditionalFormatting sqref="BN13">
    <cfRule type="cellIs" dxfId="15545" priority="4116" operator="lessThan">
      <formula>$C$4</formula>
    </cfRule>
  </conditionalFormatting>
  <conditionalFormatting sqref="BN14">
    <cfRule type="cellIs" dxfId="15544" priority="4117" operator="lessThan">
      <formula>$C$4</formula>
    </cfRule>
  </conditionalFormatting>
  <conditionalFormatting sqref="BN15">
    <cfRule type="cellIs" dxfId="15543" priority="4118" operator="lessThan">
      <formula>$C$4</formula>
    </cfRule>
  </conditionalFormatting>
  <conditionalFormatting sqref="BN16">
    <cfRule type="cellIs" dxfId="15542" priority="4119" operator="lessThan">
      <formula>$C$4</formula>
    </cfRule>
  </conditionalFormatting>
  <conditionalFormatting sqref="BN17">
    <cfRule type="cellIs" dxfId="15541" priority="4120" operator="lessThan">
      <formula>$C$4</formula>
    </cfRule>
  </conditionalFormatting>
  <conditionalFormatting sqref="BN18">
    <cfRule type="cellIs" dxfId="15540" priority="4121" operator="lessThan">
      <formula>$C$4</formula>
    </cfRule>
  </conditionalFormatting>
  <conditionalFormatting sqref="BN19">
    <cfRule type="cellIs" dxfId="15539" priority="4122" operator="lessThan">
      <formula>$C$4</formula>
    </cfRule>
  </conditionalFormatting>
  <conditionalFormatting sqref="BN20">
    <cfRule type="cellIs" dxfId="15538" priority="4123" operator="lessThan">
      <formula>$C$4</formula>
    </cfRule>
  </conditionalFormatting>
  <conditionalFormatting sqref="BN21">
    <cfRule type="cellIs" dxfId="15537" priority="4124" operator="lessThan">
      <formula>$C$4</formula>
    </cfRule>
  </conditionalFormatting>
  <conditionalFormatting sqref="BN22">
    <cfRule type="cellIs" dxfId="15536" priority="4125" operator="lessThan">
      <formula>$C$4</formula>
    </cfRule>
  </conditionalFormatting>
  <conditionalFormatting sqref="BN23">
    <cfRule type="cellIs" dxfId="15535" priority="4126" operator="lessThan">
      <formula>$C$4</formula>
    </cfRule>
  </conditionalFormatting>
  <conditionalFormatting sqref="BN24">
    <cfRule type="cellIs" dxfId="15534" priority="4127" operator="lessThan">
      <formula>$C$4</formula>
    </cfRule>
  </conditionalFormatting>
  <conditionalFormatting sqref="BN25">
    <cfRule type="cellIs" dxfId="15533" priority="4128" operator="lessThan">
      <formula>$C$4</formula>
    </cfRule>
  </conditionalFormatting>
  <conditionalFormatting sqref="BN26">
    <cfRule type="cellIs" dxfId="15532" priority="4129" operator="lessThan">
      <formula>$C$4</formula>
    </cfRule>
  </conditionalFormatting>
  <conditionalFormatting sqref="BN27">
    <cfRule type="cellIs" dxfId="15531" priority="4130" operator="lessThan">
      <formula>$C$4</formula>
    </cfRule>
  </conditionalFormatting>
  <conditionalFormatting sqref="BN28">
    <cfRule type="cellIs" dxfId="15530" priority="4131" operator="lessThan">
      <formula>$C$4</formula>
    </cfRule>
  </conditionalFormatting>
  <conditionalFormatting sqref="BN29">
    <cfRule type="cellIs" dxfId="15529" priority="4132" operator="lessThan">
      <formula>$C$4</formula>
    </cfRule>
  </conditionalFormatting>
  <conditionalFormatting sqref="BN30">
    <cfRule type="cellIs" dxfId="15528" priority="4133" operator="lessThan">
      <formula>$C$4</formula>
    </cfRule>
  </conditionalFormatting>
  <conditionalFormatting sqref="BN31">
    <cfRule type="cellIs" dxfId="15527" priority="4134" operator="lessThan">
      <formula>$C$4</formula>
    </cfRule>
  </conditionalFormatting>
  <conditionalFormatting sqref="BN32">
    <cfRule type="cellIs" dxfId="15526" priority="4135" operator="lessThan">
      <formula>$C$4</formula>
    </cfRule>
  </conditionalFormatting>
  <conditionalFormatting sqref="BN33">
    <cfRule type="cellIs" dxfId="15525" priority="4136" operator="lessThan">
      <formula>$C$4</formula>
    </cfRule>
  </conditionalFormatting>
  <conditionalFormatting sqref="BN34">
    <cfRule type="cellIs" dxfId="15524" priority="4137" operator="lessThan">
      <formula>$C$4</formula>
    </cfRule>
  </conditionalFormatting>
  <conditionalFormatting sqref="BN35">
    <cfRule type="cellIs" dxfId="15523" priority="4138" operator="lessThan">
      <formula>$C$4</formula>
    </cfRule>
  </conditionalFormatting>
  <conditionalFormatting sqref="BN36">
    <cfRule type="cellIs" dxfId="15522" priority="4139" operator="lessThan">
      <formula>$C$4</formula>
    </cfRule>
  </conditionalFormatting>
  <conditionalFormatting sqref="BN37">
    <cfRule type="cellIs" dxfId="15521" priority="4140" operator="lessThan">
      <formula>$C$4</formula>
    </cfRule>
  </conditionalFormatting>
  <conditionalFormatting sqref="BN38">
    <cfRule type="cellIs" dxfId="15520" priority="4141" operator="lessThan">
      <formula>$C$4</formula>
    </cfRule>
  </conditionalFormatting>
  <conditionalFormatting sqref="BN39">
    <cfRule type="cellIs" dxfId="15519" priority="4142" operator="lessThan">
      <formula>$C$4</formula>
    </cfRule>
  </conditionalFormatting>
  <conditionalFormatting sqref="BN40">
    <cfRule type="cellIs" dxfId="15518" priority="4143" operator="lessThan">
      <formula>$C$4</formula>
    </cfRule>
  </conditionalFormatting>
  <conditionalFormatting sqref="BN41">
    <cfRule type="cellIs" dxfId="15517" priority="4144" operator="lessThan">
      <formula>$C$4</formula>
    </cfRule>
  </conditionalFormatting>
  <conditionalFormatting sqref="BN42">
    <cfRule type="cellIs" dxfId="15516" priority="4145" operator="lessThan">
      <formula>$C$4</formula>
    </cfRule>
  </conditionalFormatting>
  <conditionalFormatting sqref="BN43">
    <cfRule type="cellIs" dxfId="15515" priority="4146" operator="lessThan">
      <formula>$C$4</formula>
    </cfRule>
  </conditionalFormatting>
  <conditionalFormatting sqref="BN44">
    <cfRule type="cellIs" dxfId="15514" priority="4147" operator="lessThan">
      <formula>$C$4</formula>
    </cfRule>
  </conditionalFormatting>
  <conditionalFormatting sqref="BN45">
    <cfRule type="cellIs" dxfId="15513" priority="4148" operator="lessThan">
      <formula>$C$4</formula>
    </cfRule>
  </conditionalFormatting>
  <conditionalFormatting sqref="BN46">
    <cfRule type="cellIs" dxfId="15512" priority="4149" operator="lessThan">
      <formula>$C$4</formula>
    </cfRule>
  </conditionalFormatting>
  <conditionalFormatting sqref="BN47">
    <cfRule type="cellIs" dxfId="15511" priority="4150" operator="lessThan">
      <formula>$C$4</formula>
    </cfRule>
  </conditionalFormatting>
  <conditionalFormatting sqref="BN48">
    <cfRule type="cellIs" dxfId="15510" priority="4151" operator="lessThan">
      <formula>$C$4</formula>
    </cfRule>
  </conditionalFormatting>
  <conditionalFormatting sqref="BN49">
    <cfRule type="cellIs" dxfId="15509" priority="4152" operator="lessThan">
      <formula>$C$4</formula>
    </cfRule>
  </conditionalFormatting>
  <conditionalFormatting sqref="BN50">
    <cfRule type="cellIs" dxfId="15508" priority="4153" operator="lessThan">
      <formula>$C$4</formula>
    </cfRule>
  </conditionalFormatting>
  <conditionalFormatting sqref="BN51">
    <cfRule type="cellIs" dxfId="15507" priority="4154" operator="lessThan">
      <formula>$C$4</formula>
    </cfRule>
  </conditionalFormatting>
  <conditionalFormatting sqref="BN52">
    <cfRule type="cellIs" dxfId="15506" priority="4155" operator="lessThan">
      <formula>$C$4</formula>
    </cfRule>
  </conditionalFormatting>
  <conditionalFormatting sqref="BN53">
    <cfRule type="cellIs" dxfId="15505" priority="4156" operator="lessThan">
      <formula>$C$4</formula>
    </cfRule>
  </conditionalFormatting>
  <conditionalFormatting sqref="BN54">
    <cfRule type="cellIs" dxfId="15504" priority="4157" operator="lessThan">
      <formula>$C$4</formula>
    </cfRule>
  </conditionalFormatting>
  <conditionalFormatting sqref="BN55">
    <cfRule type="cellIs" dxfId="15503" priority="4158" operator="lessThan">
      <formula>$C$4</formula>
    </cfRule>
  </conditionalFormatting>
  <conditionalFormatting sqref="BN56">
    <cfRule type="cellIs" dxfId="15502" priority="4159" operator="lessThan">
      <formula>$C$4</formula>
    </cfRule>
  </conditionalFormatting>
  <conditionalFormatting sqref="BN57">
    <cfRule type="cellIs" dxfId="15501" priority="4160" operator="lessThan">
      <formula>$C$4</formula>
    </cfRule>
  </conditionalFormatting>
  <conditionalFormatting sqref="BN58">
    <cfRule type="cellIs" dxfId="15500" priority="4161" operator="lessThan">
      <formula>$C$4</formula>
    </cfRule>
  </conditionalFormatting>
  <conditionalFormatting sqref="BN59">
    <cfRule type="cellIs" dxfId="15499" priority="4162" operator="lessThan">
      <formula>$C$4</formula>
    </cfRule>
  </conditionalFormatting>
  <conditionalFormatting sqref="BN60">
    <cfRule type="cellIs" dxfId="15498" priority="4163" operator="lessThan">
      <formula>$C$4</formula>
    </cfRule>
  </conditionalFormatting>
  <conditionalFormatting sqref="CH11:CH46">
    <cfRule type="cellIs" dxfId="15497" priority="4164" operator="lessThan">
      <formula>1</formula>
    </cfRule>
  </conditionalFormatting>
  <conditionalFormatting sqref="CH47">
    <cfRule type="cellIs" dxfId="15496" priority="4200" operator="lessThan">
      <formula>1</formula>
    </cfRule>
  </conditionalFormatting>
  <conditionalFormatting sqref="CH48">
    <cfRule type="cellIs" dxfId="15495" priority="4201" operator="lessThan">
      <formula>1</formula>
    </cfRule>
  </conditionalFormatting>
  <conditionalFormatting sqref="CH49">
    <cfRule type="cellIs" dxfId="15494" priority="4202" operator="lessThan">
      <formula>1</formula>
    </cfRule>
  </conditionalFormatting>
  <conditionalFormatting sqref="CH50">
    <cfRule type="cellIs" dxfId="15493" priority="4203" operator="lessThan">
      <formula>1</formula>
    </cfRule>
  </conditionalFormatting>
  <conditionalFormatting sqref="CH51">
    <cfRule type="cellIs" dxfId="15492" priority="4204" operator="lessThan">
      <formula>1</formula>
    </cfRule>
  </conditionalFormatting>
  <conditionalFormatting sqref="CH52">
    <cfRule type="cellIs" dxfId="15491" priority="4205" operator="lessThan">
      <formula>1</formula>
    </cfRule>
  </conditionalFormatting>
  <conditionalFormatting sqref="CH53">
    <cfRule type="cellIs" dxfId="15490" priority="4206" operator="lessThan">
      <formula>1</formula>
    </cfRule>
  </conditionalFormatting>
  <conditionalFormatting sqref="CH54">
    <cfRule type="cellIs" dxfId="15489" priority="4207" operator="lessThan">
      <formula>1</formula>
    </cfRule>
  </conditionalFormatting>
  <conditionalFormatting sqref="CH55">
    <cfRule type="cellIs" dxfId="15488" priority="4208" operator="lessThan">
      <formula>1</formula>
    </cfRule>
  </conditionalFormatting>
  <conditionalFormatting sqref="CH56">
    <cfRule type="cellIs" dxfId="15487" priority="4209" operator="lessThan">
      <formula>1</formula>
    </cfRule>
  </conditionalFormatting>
  <conditionalFormatting sqref="CH57">
    <cfRule type="cellIs" dxfId="15486" priority="4210" operator="lessThan">
      <formula>1</formula>
    </cfRule>
  </conditionalFormatting>
  <conditionalFormatting sqref="CH58">
    <cfRule type="cellIs" dxfId="15485" priority="4211" operator="lessThan">
      <formula>1</formula>
    </cfRule>
  </conditionalFormatting>
  <conditionalFormatting sqref="CH59">
    <cfRule type="cellIs" dxfId="15484" priority="4212" operator="lessThan">
      <formula>1</formula>
    </cfRule>
  </conditionalFormatting>
  <conditionalFormatting sqref="CH60">
    <cfRule type="cellIs" dxfId="15483" priority="4213" operator="lessThan">
      <formula>1</formula>
    </cfRule>
  </conditionalFormatting>
  <conditionalFormatting sqref="CK11:CK46">
    <cfRule type="cellIs" dxfId="15482" priority="4214" operator="lessThan">
      <formula>1</formula>
    </cfRule>
  </conditionalFormatting>
  <conditionalFormatting sqref="CK47">
    <cfRule type="cellIs" dxfId="15481" priority="4250" operator="lessThan">
      <formula>1</formula>
    </cfRule>
  </conditionalFormatting>
  <conditionalFormatting sqref="CK48">
    <cfRule type="cellIs" dxfId="15480" priority="4251" operator="lessThan">
      <formula>1</formula>
    </cfRule>
  </conditionalFormatting>
  <conditionalFormatting sqref="CK49">
    <cfRule type="cellIs" dxfId="15479" priority="4252" operator="lessThan">
      <formula>1</formula>
    </cfRule>
  </conditionalFormatting>
  <conditionalFormatting sqref="CK50">
    <cfRule type="cellIs" dxfId="15478" priority="4253" operator="lessThan">
      <formula>1</formula>
    </cfRule>
  </conditionalFormatting>
  <conditionalFormatting sqref="CK51">
    <cfRule type="cellIs" dxfId="15477" priority="4254" operator="lessThan">
      <formula>1</formula>
    </cfRule>
  </conditionalFormatting>
  <conditionalFormatting sqref="CK52">
    <cfRule type="cellIs" dxfId="15476" priority="4255" operator="lessThan">
      <formula>1</formula>
    </cfRule>
  </conditionalFormatting>
  <conditionalFormatting sqref="CK53">
    <cfRule type="cellIs" dxfId="15475" priority="4256" operator="lessThan">
      <formula>1</formula>
    </cfRule>
  </conditionalFormatting>
  <conditionalFormatting sqref="CK54">
    <cfRule type="cellIs" dxfId="15474" priority="4257" operator="lessThan">
      <formula>1</formula>
    </cfRule>
  </conditionalFormatting>
  <conditionalFormatting sqref="CK55">
    <cfRule type="cellIs" dxfId="15473" priority="4258" operator="lessThan">
      <formula>1</formula>
    </cfRule>
  </conditionalFormatting>
  <conditionalFormatting sqref="CK56">
    <cfRule type="cellIs" dxfId="15472" priority="4259" operator="lessThan">
      <formula>1</formula>
    </cfRule>
  </conditionalFormatting>
  <conditionalFormatting sqref="CK57">
    <cfRule type="cellIs" dxfId="15471" priority="4260" operator="lessThan">
      <formula>1</formula>
    </cfRule>
  </conditionalFormatting>
  <conditionalFormatting sqref="CK58">
    <cfRule type="cellIs" dxfId="15470" priority="4261" operator="lessThan">
      <formula>1</formula>
    </cfRule>
  </conditionalFormatting>
  <conditionalFormatting sqref="CK59">
    <cfRule type="cellIs" dxfId="15469" priority="4262" operator="lessThan">
      <formula>1</formula>
    </cfRule>
  </conditionalFormatting>
  <conditionalFormatting sqref="CK60">
    <cfRule type="cellIs" dxfId="15468" priority="4263" operator="lessThan">
      <formula>1</formula>
    </cfRule>
  </conditionalFormatting>
  <conditionalFormatting sqref="CO13">
    <cfRule type="cellIs" dxfId="15467" priority="4267" operator="lessThan">
      <formula>1</formula>
    </cfRule>
  </conditionalFormatting>
  <conditionalFormatting sqref="CO14">
    <cfRule type="cellIs" dxfId="15466" priority="4268" operator="lessThan">
      <formula>1</formula>
    </cfRule>
  </conditionalFormatting>
  <conditionalFormatting sqref="CO17">
    <cfRule type="cellIs" dxfId="15465" priority="4271" operator="lessThan">
      <formula>1</formula>
    </cfRule>
  </conditionalFormatting>
  <conditionalFormatting sqref="CO18">
    <cfRule type="cellIs" dxfId="15464" priority="4272" operator="lessThan">
      <formula>1</formula>
    </cfRule>
  </conditionalFormatting>
  <conditionalFormatting sqref="CO19">
    <cfRule type="cellIs" dxfId="15463" priority="4273" operator="lessThan">
      <formula>1</formula>
    </cfRule>
  </conditionalFormatting>
  <conditionalFormatting sqref="CO30">
    <cfRule type="cellIs" dxfId="15462" priority="4281" operator="lessThan">
      <formula>1</formula>
    </cfRule>
  </conditionalFormatting>
  <conditionalFormatting sqref="CO31">
    <cfRule type="cellIs" dxfId="15461" priority="4282" operator="lessThan">
      <formula>1</formula>
    </cfRule>
  </conditionalFormatting>
  <conditionalFormatting sqref="CO32">
    <cfRule type="cellIs" dxfId="15460" priority="4283" operator="lessThan">
      <formula>1</formula>
    </cfRule>
  </conditionalFormatting>
  <conditionalFormatting sqref="Q11">
    <cfRule type="cellIs" dxfId="15459" priority="224" operator="lessThan">
      <formula>$C$4</formula>
    </cfRule>
  </conditionalFormatting>
  <conditionalFormatting sqref="Q12">
    <cfRule type="cellIs" dxfId="15458" priority="225" operator="lessThan">
      <formula>$C$4</formula>
    </cfRule>
  </conditionalFormatting>
  <conditionalFormatting sqref="Q13">
    <cfRule type="cellIs" dxfId="15457" priority="226" operator="lessThan">
      <formula>$C$4</formula>
    </cfRule>
  </conditionalFormatting>
  <conditionalFormatting sqref="Q14">
    <cfRule type="cellIs" dxfId="15456" priority="227" operator="lessThan">
      <formula>$C$4</formula>
    </cfRule>
  </conditionalFormatting>
  <conditionalFormatting sqref="Q15">
    <cfRule type="cellIs" dxfId="15455" priority="228" operator="lessThan">
      <formula>$C$4</formula>
    </cfRule>
  </conditionalFormatting>
  <conditionalFormatting sqref="Q16">
    <cfRule type="cellIs" dxfId="15454" priority="229" operator="lessThan">
      <formula>$C$4</formula>
    </cfRule>
  </conditionalFormatting>
  <conditionalFormatting sqref="Q17">
    <cfRule type="cellIs" dxfId="15453" priority="230" operator="lessThan">
      <formula>$C$4</formula>
    </cfRule>
  </conditionalFormatting>
  <conditionalFormatting sqref="Q18">
    <cfRule type="cellIs" dxfId="15452" priority="231" operator="lessThan">
      <formula>$C$4</formula>
    </cfRule>
  </conditionalFormatting>
  <conditionalFormatting sqref="Q19">
    <cfRule type="cellIs" dxfId="15451" priority="232" operator="lessThan">
      <formula>$C$4</formula>
    </cfRule>
  </conditionalFormatting>
  <conditionalFormatting sqref="Q20">
    <cfRule type="cellIs" dxfId="15450" priority="233" operator="lessThan">
      <formula>$C$4</formula>
    </cfRule>
  </conditionalFormatting>
  <conditionalFormatting sqref="Q21:Q24">
    <cfRule type="cellIs" dxfId="15449" priority="234" operator="lessThan">
      <formula>$C$4</formula>
    </cfRule>
  </conditionalFormatting>
  <conditionalFormatting sqref="Q25">
    <cfRule type="cellIs" dxfId="15448" priority="235" operator="lessThan">
      <formula>$C$4</formula>
    </cfRule>
  </conditionalFormatting>
  <conditionalFormatting sqref="Q26">
    <cfRule type="cellIs" dxfId="15447" priority="236" operator="lessThan">
      <formula>$C$4</formula>
    </cfRule>
  </conditionalFormatting>
  <conditionalFormatting sqref="Q27">
    <cfRule type="cellIs" dxfId="15446" priority="237" operator="lessThan">
      <formula>$C$4</formula>
    </cfRule>
  </conditionalFormatting>
  <conditionalFormatting sqref="Q28">
    <cfRule type="cellIs" dxfId="15445" priority="238" operator="lessThan">
      <formula>$C$4</formula>
    </cfRule>
  </conditionalFormatting>
  <conditionalFormatting sqref="Q29:Q31">
    <cfRule type="cellIs" dxfId="15444" priority="239" operator="lessThan">
      <formula>$C$4</formula>
    </cfRule>
  </conditionalFormatting>
  <conditionalFormatting sqref="Q32">
    <cfRule type="cellIs" dxfId="15443" priority="240" operator="lessThan">
      <formula>$C$4</formula>
    </cfRule>
  </conditionalFormatting>
  <conditionalFormatting sqref="Q33">
    <cfRule type="cellIs" dxfId="15442" priority="241" operator="lessThan">
      <formula>$C$4</formula>
    </cfRule>
  </conditionalFormatting>
  <conditionalFormatting sqref="Q34">
    <cfRule type="cellIs" dxfId="15441" priority="242" operator="lessThan">
      <formula>$C$4</formula>
    </cfRule>
  </conditionalFormatting>
  <conditionalFormatting sqref="Q35">
    <cfRule type="cellIs" dxfId="15440" priority="243" operator="lessThan">
      <formula>$C$4</formula>
    </cfRule>
  </conditionalFormatting>
  <conditionalFormatting sqref="Q36">
    <cfRule type="cellIs" dxfId="15439" priority="244" operator="lessThan">
      <formula>$C$4</formula>
    </cfRule>
  </conditionalFormatting>
  <conditionalFormatting sqref="Q37">
    <cfRule type="cellIs" dxfId="15438" priority="245" operator="lessThan">
      <formula>$C$4</formula>
    </cfRule>
  </conditionalFormatting>
  <conditionalFormatting sqref="Q38">
    <cfRule type="cellIs" dxfId="15437" priority="246" operator="lessThan">
      <formula>$C$4</formula>
    </cfRule>
  </conditionalFormatting>
  <conditionalFormatting sqref="Q39:Q41">
    <cfRule type="cellIs" dxfId="15436" priority="247" operator="lessThan">
      <formula>$C$4</formula>
    </cfRule>
  </conditionalFormatting>
  <conditionalFormatting sqref="Q42">
    <cfRule type="cellIs" dxfId="15435" priority="248" operator="lessThan">
      <formula>$C$4</formula>
    </cfRule>
  </conditionalFormatting>
  <conditionalFormatting sqref="Q43">
    <cfRule type="cellIs" dxfId="15434" priority="249" operator="lessThan">
      <formula>$C$4</formula>
    </cfRule>
  </conditionalFormatting>
  <conditionalFormatting sqref="Q44">
    <cfRule type="cellIs" dxfId="15433" priority="250" operator="lessThan">
      <formula>$C$4</formula>
    </cfRule>
  </conditionalFormatting>
  <conditionalFormatting sqref="Q45">
    <cfRule type="cellIs" dxfId="15432" priority="251" operator="lessThan">
      <formula>$C$4</formula>
    </cfRule>
  </conditionalFormatting>
  <conditionalFormatting sqref="Q46">
    <cfRule type="cellIs" dxfId="15431" priority="252" operator="lessThan">
      <formula>$C$4</formula>
    </cfRule>
  </conditionalFormatting>
  <conditionalFormatting sqref="R11">
    <cfRule type="cellIs" dxfId="15430" priority="253" operator="lessThan">
      <formula>$C$4</formula>
    </cfRule>
  </conditionalFormatting>
  <conditionalFormatting sqref="R12">
    <cfRule type="cellIs" dxfId="15429" priority="254" operator="lessThan">
      <formula>$C$4</formula>
    </cfRule>
  </conditionalFormatting>
  <conditionalFormatting sqref="R13">
    <cfRule type="cellIs" dxfId="15428" priority="255" operator="lessThan">
      <formula>$C$4</formula>
    </cfRule>
  </conditionalFormatting>
  <conditionalFormatting sqref="R14">
    <cfRule type="cellIs" dxfId="15427" priority="256" operator="lessThan">
      <formula>$C$4</formula>
    </cfRule>
  </conditionalFormatting>
  <conditionalFormatting sqref="R15">
    <cfRule type="cellIs" dxfId="15426" priority="257" operator="lessThan">
      <formula>$C$4</formula>
    </cfRule>
  </conditionalFormatting>
  <conditionalFormatting sqref="R16">
    <cfRule type="cellIs" dxfId="15425" priority="258" operator="lessThan">
      <formula>$C$4</formula>
    </cfRule>
  </conditionalFormatting>
  <conditionalFormatting sqref="R17">
    <cfRule type="cellIs" dxfId="15424" priority="259" operator="lessThan">
      <formula>$C$4</formula>
    </cfRule>
  </conditionalFormatting>
  <conditionalFormatting sqref="R18">
    <cfRule type="cellIs" dxfId="15423" priority="260" operator="lessThan">
      <formula>$C$4</formula>
    </cfRule>
  </conditionalFormatting>
  <conditionalFormatting sqref="R19">
    <cfRule type="cellIs" dxfId="15422" priority="261" operator="lessThan">
      <formula>$C$4</formula>
    </cfRule>
  </conditionalFormatting>
  <conditionalFormatting sqref="R20">
    <cfRule type="cellIs" dxfId="15421" priority="262" operator="lessThan">
      <formula>$C$4</formula>
    </cfRule>
  </conditionalFormatting>
  <conditionalFormatting sqref="R21">
    <cfRule type="cellIs" dxfId="15420" priority="263" operator="lessThan">
      <formula>$C$4</formula>
    </cfRule>
  </conditionalFormatting>
  <conditionalFormatting sqref="R22">
    <cfRule type="cellIs" dxfId="15419" priority="264" operator="lessThan">
      <formula>$C$4</formula>
    </cfRule>
  </conditionalFormatting>
  <conditionalFormatting sqref="R23">
    <cfRule type="cellIs" dxfId="15418" priority="265" operator="lessThan">
      <formula>$C$4</formula>
    </cfRule>
  </conditionalFormatting>
  <conditionalFormatting sqref="R24">
    <cfRule type="cellIs" dxfId="15417" priority="266" operator="lessThan">
      <formula>$C$4</formula>
    </cfRule>
  </conditionalFormatting>
  <conditionalFormatting sqref="R25">
    <cfRule type="cellIs" dxfId="15416" priority="267" operator="lessThan">
      <formula>$C$4</formula>
    </cfRule>
  </conditionalFormatting>
  <conditionalFormatting sqref="R26">
    <cfRule type="cellIs" dxfId="15415" priority="268" operator="lessThan">
      <formula>$C$4</formula>
    </cfRule>
  </conditionalFormatting>
  <conditionalFormatting sqref="R27">
    <cfRule type="cellIs" dxfId="15414" priority="269" operator="lessThan">
      <formula>$C$4</formula>
    </cfRule>
  </conditionalFormatting>
  <conditionalFormatting sqref="R28">
    <cfRule type="cellIs" dxfId="15413" priority="270" operator="lessThan">
      <formula>$C$4</formula>
    </cfRule>
  </conditionalFormatting>
  <conditionalFormatting sqref="R29">
    <cfRule type="cellIs" dxfId="15412" priority="271" operator="lessThan">
      <formula>$C$4</formula>
    </cfRule>
  </conditionalFormatting>
  <conditionalFormatting sqref="R30">
    <cfRule type="cellIs" dxfId="15411" priority="272" operator="lessThan">
      <formula>$C$4</formula>
    </cfRule>
  </conditionalFormatting>
  <conditionalFormatting sqref="R31">
    <cfRule type="cellIs" dxfId="15410" priority="273" operator="lessThan">
      <formula>$C$4</formula>
    </cfRule>
  </conditionalFormatting>
  <conditionalFormatting sqref="R32">
    <cfRule type="cellIs" dxfId="15409" priority="274" operator="lessThan">
      <formula>$C$4</formula>
    </cfRule>
  </conditionalFormatting>
  <conditionalFormatting sqref="R33">
    <cfRule type="cellIs" dxfId="15408" priority="275" operator="lessThan">
      <formula>$C$4</formula>
    </cfRule>
  </conditionalFormatting>
  <conditionalFormatting sqref="R34">
    <cfRule type="cellIs" dxfId="15407" priority="276" operator="lessThan">
      <formula>$C$4</formula>
    </cfRule>
  </conditionalFormatting>
  <conditionalFormatting sqref="R35">
    <cfRule type="cellIs" dxfId="15406" priority="277" operator="lessThan">
      <formula>$C$4</formula>
    </cfRule>
  </conditionalFormatting>
  <conditionalFormatting sqref="R36">
    <cfRule type="cellIs" dxfId="15405" priority="278" operator="lessThan">
      <formula>$C$4</formula>
    </cfRule>
  </conditionalFormatting>
  <conditionalFormatting sqref="R37">
    <cfRule type="cellIs" dxfId="15404" priority="279" operator="lessThan">
      <formula>$C$4</formula>
    </cfRule>
  </conditionalFormatting>
  <conditionalFormatting sqref="R38">
    <cfRule type="cellIs" dxfId="15403" priority="280" operator="lessThan">
      <formula>$C$4</formula>
    </cfRule>
  </conditionalFormatting>
  <conditionalFormatting sqref="R39">
    <cfRule type="cellIs" dxfId="15402" priority="281" operator="lessThan">
      <formula>$C$4</formula>
    </cfRule>
  </conditionalFormatting>
  <conditionalFormatting sqref="R40">
    <cfRule type="cellIs" dxfId="15401" priority="282" operator="lessThan">
      <formula>$C$4</formula>
    </cfRule>
  </conditionalFormatting>
  <conditionalFormatting sqref="R41">
    <cfRule type="cellIs" dxfId="15400" priority="283" operator="lessThan">
      <formula>$C$4</formula>
    </cfRule>
  </conditionalFormatting>
  <conditionalFormatting sqref="R42">
    <cfRule type="cellIs" dxfId="15399" priority="284" operator="lessThan">
      <formula>$C$4</formula>
    </cfRule>
  </conditionalFormatting>
  <conditionalFormatting sqref="R43">
    <cfRule type="cellIs" dxfId="15398" priority="285" operator="lessThan">
      <formula>$C$4</formula>
    </cfRule>
  </conditionalFormatting>
  <conditionalFormatting sqref="R44">
    <cfRule type="cellIs" dxfId="15397" priority="286" operator="lessThan">
      <formula>$C$4</formula>
    </cfRule>
  </conditionalFormatting>
  <conditionalFormatting sqref="R45">
    <cfRule type="cellIs" dxfId="15396" priority="287" operator="lessThan">
      <formula>$C$4</formula>
    </cfRule>
  </conditionalFormatting>
  <conditionalFormatting sqref="R46">
    <cfRule type="cellIs" dxfId="15395" priority="288" operator="lessThan">
      <formula>$C$4</formula>
    </cfRule>
  </conditionalFormatting>
  <conditionalFormatting sqref="S11:S46">
    <cfRule type="cellIs" dxfId="15394" priority="289" operator="lessThan">
      <formula>$C$4</formula>
    </cfRule>
  </conditionalFormatting>
  <conditionalFormatting sqref="Y11:Y46">
    <cfRule type="cellIs" dxfId="15393" priority="290" operator="lessThan">
      <formula>$C$4</formula>
    </cfRule>
  </conditionalFormatting>
  <conditionalFormatting sqref="T11">
    <cfRule type="cellIs" dxfId="15392" priority="291" operator="lessThan">
      <formula>$C$4</formula>
    </cfRule>
  </conditionalFormatting>
  <conditionalFormatting sqref="T12">
    <cfRule type="cellIs" dxfId="15391" priority="292" operator="lessThan">
      <formula>$C$4</formula>
    </cfRule>
  </conditionalFormatting>
  <conditionalFormatting sqref="T13">
    <cfRule type="cellIs" dxfId="15390" priority="293" operator="lessThan">
      <formula>$C$4</formula>
    </cfRule>
  </conditionalFormatting>
  <conditionalFormatting sqref="T14">
    <cfRule type="cellIs" dxfId="15389" priority="294" operator="lessThan">
      <formula>$C$4</formula>
    </cfRule>
  </conditionalFormatting>
  <conditionalFormatting sqref="T15">
    <cfRule type="cellIs" dxfId="15388" priority="295" operator="lessThan">
      <formula>$C$4</formula>
    </cfRule>
  </conditionalFormatting>
  <conditionalFormatting sqref="T16">
    <cfRule type="cellIs" dxfId="15387" priority="296" operator="lessThan">
      <formula>$C$4</formula>
    </cfRule>
  </conditionalFormatting>
  <conditionalFormatting sqref="T17">
    <cfRule type="cellIs" dxfId="15386" priority="297" operator="lessThan">
      <formula>$C$4</formula>
    </cfRule>
  </conditionalFormatting>
  <conditionalFormatting sqref="T18">
    <cfRule type="cellIs" dxfId="15385" priority="298" operator="lessThan">
      <formula>$C$4</formula>
    </cfRule>
  </conditionalFormatting>
  <conditionalFormatting sqref="T19">
    <cfRule type="cellIs" dxfId="15384" priority="299" operator="lessThan">
      <formula>$C$4</formula>
    </cfRule>
  </conditionalFormatting>
  <conditionalFormatting sqref="T20">
    <cfRule type="cellIs" dxfId="15383" priority="300" operator="lessThan">
      <formula>$C$4</formula>
    </cfRule>
  </conditionalFormatting>
  <conditionalFormatting sqref="T21">
    <cfRule type="cellIs" dxfId="15382" priority="301" operator="lessThan">
      <formula>$C$4</formula>
    </cfRule>
  </conditionalFormatting>
  <conditionalFormatting sqref="T22">
    <cfRule type="cellIs" dxfId="15381" priority="302" operator="lessThan">
      <formula>$C$4</formula>
    </cfRule>
  </conditionalFormatting>
  <conditionalFormatting sqref="T23">
    <cfRule type="cellIs" dxfId="15380" priority="303" operator="lessThan">
      <formula>$C$4</formula>
    </cfRule>
  </conditionalFormatting>
  <conditionalFormatting sqref="T24">
    <cfRule type="cellIs" dxfId="15379" priority="304" operator="lessThan">
      <formula>$C$4</formula>
    </cfRule>
  </conditionalFormatting>
  <conditionalFormatting sqref="T25">
    <cfRule type="cellIs" dxfId="15378" priority="305" operator="lessThan">
      <formula>$C$4</formula>
    </cfRule>
  </conditionalFormatting>
  <conditionalFormatting sqref="T26">
    <cfRule type="cellIs" dxfId="15377" priority="306" operator="lessThan">
      <formula>$C$4</formula>
    </cfRule>
  </conditionalFormatting>
  <conditionalFormatting sqref="T27">
    <cfRule type="cellIs" dxfId="15376" priority="307" operator="lessThan">
      <formula>$C$4</formula>
    </cfRule>
  </conditionalFormatting>
  <conditionalFormatting sqref="T28">
    <cfRule type="cellIs" dxfId="15375" priority="308" operator="lessThan">
      <formula>$C$4</formula>
    </cfRule>
  </conditionalFormatting>
  <conditionalFormatting sqref="T29">
    <cfRule type="cellIs" dxfId="15374" priority="309" operator="lessThan">
      <formula>$C$4</formula>
    </cfRule>
  </conditionalFormatting>
  <conditionalFormatting sqref="T30">
    <cfRule type="cellIs" dxfId="15373" priority="310" operator="lessThan">
      <formula>$C$4</formula>
    </cfRule>
  </conditionalFormatting>
  <conditionalFormatting sqref="T31">
    <cfRule type="cellIs" dxfId="15372" priority="311" operator="lessThan">
      <formula>$C$4</formula>
    </cfRule>
  </conditionalFormatting>
  <conditionalFormatting sqref="T32">
    <cfRule type="cellIs" dxfId="15371" priority="312" operator="lessThan">
      <formula>$C$4</formula>
    </cfRule>
  </conditionalFormatting>
  <conditionalFormatting sqref="T33">
    <cfRule type="cellIs" dxfId="15370" priority="313" operator="lessThan">
      <formula>$C$4</formula>
    </cfRule>
  </conditionalFormatting>
  <conditionalFormatting sqref="T34">
    <cfRule type="cellIs" dxfId="15369" priority="314" operator="lessThan">
      <formula>$C$4</formula>
    </cfRule>
  </conditionalFormatting>
  <conditionalFormatting sqref="T35">
    <cfRule type="cellIs" dxfId="15368" priority="315" operator="lessThan">
      <formula>$C$4</formula>
    </cfRule>
  </conditionalFormatting>
  <conditionalFormatting sqref="T36">
    <cfRule type="cellIs" dxfId="15367" priority="316" operator="lessThan">
      <formula>$C$4</formula>
    </cfRule>
  </conditionalFormatting>
  <conditionalFormatting sqref="T37">
    <cfRule type="cellIs" dxfId="15366" priority="317" operator="lessThan">
      <formula>$C$4</formula>
    </cfRule>
  </conditionalFormatting>
  <conditionalFormatting sqref="T38">
    <cfRule type="cellIs" dxfId="15365" priority="318" operator="lessThan">
      <formula>$C$4</formula>
    </cfRule>
  </conditionalFormatting>
  <conditionalFormatting sqref="T39">
    <cfRule type="cellIs" dxfId="15364" priority="319" operator="lessThan">
      <formula>$C$4</formula>
    </cfRule>
  </conditionalFormatting>
  <conditionalFormatting sqref="T40">
    <cfRule type="cellIs" dxfId="15363" priority="320" operator="lessThan">
      <formula>$C$4</formula>
    </cfRule>
  </conditionalFormatting>
  <conditionalFormatting sqref="T41">
    <cfRule type="cellIs" dxfId="15362" priority="321" operator="lessThan">
      <formula>$C$4</formula>
    </cfRule>
  </conditionalFormatting>
  <conditionalFormatting sqref="T42">
    <cfRule type="cellIs" dxfId="15361" priority="322" operator="lessThan">
      <formula>$C$4</formula>
    </cfRule>
  </conditionalFormatting>
  <conditionalFormatting sqref="T43">
    <cfRule type="cellIs" dxfId="15360" priority="323" operator="lessThan">
      <formula>$C$4</formula>
    </cfRule>
  </conditionalFormatting>
  <conditionalFormatting sqref="T44">
    <cfRule type="cellIs" dxfId="15359" priority="324" operator="lessThan">
      <formula>$C$4</formula>
    </cfRule>
  </conditionalFormatting>
  <conditionalFormatting sqref="T45">
    <cfRule type="cellIs" dxfId="15358" priority="325" operator="lessThan">
      <formula>$C$4</formula>
    </cfRule>
  </conditionalFormatting>
  <conditionalFormatting sqref="T46">
    <cfRule type="cellIs" dxfId="15357" priority="326" operator="lessThan">
      <formula>$C$4</formula>
    </cfRule>
  </conditionalFormatting>
  <conditionalFormatting sqref="U11">
    <cfRule type="cellIs" dxfId="15356" priority="327" operator="lessThan">
      <formula>$C$4</formula>
    </cfRule>
  </conditionalFormatting>
  <conditionalFormatting sqref="U12">
    <cfRule type="cellIs" dxfId="15355" priority="328" operator="lessThan">
      <formula>$C$4</formula>
    </cfRule>
  </conditionalFormatting>
  <conditionalFormatting sqref="U13">
    <cfRule type="cellIs" dxfId="15354" priority="329" operator="lessThan">
      <formula>$C$4</formula>
    </cfRule>
  </conditionalFormatting>
  <conditionalFormatting sqref="U14">
    <cfRule type="cellIs" dxfId="15353" priority="330" operator="lessThan">
      <formula>$C$4</formula>
    </cfRule>
  </conditionalFormatting>
  <conditionalFormatting sqref="U15">
    <cfRule type="cellIs" dxfId="15352" priority="331" operator="lessThan">
      <formula>$C$4</formula>
    </cfRule>
  </conditionalFormatting>
  <conditionalFormatting sqref="U16">
    <cfRule type="cellIs" dxfId="15351" priority="332" operator="lessThan">
      <formula>$C$4</formula>
    </cfRule>
  </conditionalFormatting>
  <conditionalFormatting sqref="U17">
    <cfRule type="cellIs" dxfId="15350" priority="333" operator="lessThan">
      <formula>$C$4</formula>
    </cfRule>
  </conditionalFormatting>
  <conditionalFormatting sqref="U18">
    <cfRule type="cellIs" dxfId="15349" priority="334" operator="lessThan">
      <formula>$C$4</formula>
    </cfRule>
  </conditionalFormatting>
  <conditionalFormatting sqref="U19">
    <cfRule type="cellIs" dxfId="15348" priority="335" operator="lessThan">
      <formula>$C$4</formula>
    </cfRule>
  </conditionalFormatting>
  <conditionalFormatting sqref="U20">
    <cfRule type="cellIs" dxfId="15347" priority="336" operator="lessThan">
      <formula>$C$4</formula>
    </cfRule>
  </conditionalFormatting>
  <conditionalFormatting sqref="U21">
    <cfRule type="cellIs" dxfId="15346" priority="337" operator="lessThan">
      <formula>$C$4</formula>
    </cfRule>
  </conditionalFormatting>
  <conditionalFormatting sqref="U22">
    <cfRule type="cellIs" dxfId="15345" priority="338" operator="lessThan">
      <formula>$C$4</formula>
    </cfRule>
  </conditionalFormatting>
  <conditionalFormatting sqref="U23">
    <cfRule type="cellIs" dxfId="15344" priority="339" operator="lessThan">
      <formula>$C$4</formula>
    </cfRule>
  </conditionalFormatting>
  <conditionalFormatting sqref="U24">
    <cfRule type="cellIs" dxfId="15343" priority="340" operator="lessThan">
      <formula>$C$4</formula>
    </cfRule>
  </conditionalFormatting>
  <conditionalFormatting sqref="U25">
    <cfRule type="cellIs" dxfId="15342" priority="341" operator="lessThan">
      <formula>$C$4</formula>
    </cfRule>
  </conditionalFormatting>
  <conditionalFormatting sqref="U26">
    <cfRule type="cellIs" dxfId="15341" priority="342" operator="lessThan">
      <formula>$C$4</formula>
    </cfRule>
  </conditionalFormatting>
  <conditionalFormatting sqref="U27">
    <cfRule type="cellIs" dxfId="15340" priority="343" operator="lessThan">
      <formula>$C$4</formula>
    </cfRule>
  </conditionalFormatting>
  <conditionalFormatting sqref="U28">
    <cfRule type="cellIs" dxfId="15339" priority="344" operator="lessThan">
      <formula>$C$4</formula>
    </cfRule>
  </conditionalFormatting>
  <conditionalFormatting sqref="U29">
    <cfRule type="cellIs" dxfId="15338" priority="345" operator="lessThan">
      <formula>$C$4</formula>
    </cfRule>
  </conditionalFormatting>
  <conditionalFormatting sqref="U30">
    <cfRule type="cellIs" dxfId="15337" priority="346" operator="lessThan">
      <formula>$C$4</formula>
    </cfRule>
  </conditionalFormatting>
  <conditionalFormatting sqref="U31">
    <cfRule type="cellIs" dxfId="15336" priority="347" operator="lessThan">
      <formula>$C$4</formula>
    </cfRule>
  </conditionalFormatting>
  <conditionalFormatting sqref="U32">
    <cfRule type="cellIs" dxfId="15335" priority="348" operator="lessThan">
      <formula>$C$4</formula>
    </cfRule>
  </conditionalFormatting>
  <conditionalFormatting sqref="U33">
    <cfRule type="cellIs" dxfId="15334" priority="349" operator="lessThan">
      <formula>$C$4</formula>
    </cfRule>
  </conditionalFormatting>
  <conditionalFormatting sqref="U34">
    <cfRule type="cellIs" dxfId="15333" priority="350" operator="lessThan">
      <formula>$C$4</formula>
    </cfRule>
  </conditionalFormatting>
  <conditionalFormatting sqref="U35">
    <cfRule type="cellIs" dxfId="15332" priority="351" operator="lessThan">
      <formula>$C$4</formula>
    </cfRule>
  </conditionalFormatting>
  <conditionalFormatting sqref="U36">
    <cfRule type="cellIs" dxfId="15331" priority="352" operator="lessThan">
      <formula>$C$4</formula>
    </cfRule>
  </conditionalFormatting>
  <conditionalFormatting sqref="U37">
    <cfRule type="cellIs" dxfId="15330" priority="353" operator="lessThan">
      <formula>$C$4</formula>
    </cfRule>
  </conditionalFormatting>
  <conditionalFormatting sqref="U38">
    <cfRule type="cellIs" dxfId="15329" priority="354" operator="lessThan">
      <formula>$C$4</formula>
    </cfRule>
  </conditionalFormatting>
  <conditionalFormatting sqref="U39">
    <cfRule type="cellIs" dxfId="15328" priority="355" operator="lessThan">
      <formula>$C$4</formula>
    </cfRule>
  </conditionalFormatting>
  <conditionalFormatting sqref="U40">
    <cfRule type="cellIs" dxfId="15327" priority="356" operator="lessThan">
      <formula>$C$4</formula>
    </cfRule>
  </conditionalFormatting>
  <conditionalFormatting sqref="U41">
    <cfRule type="cellIs" dxfId="15326" priority="357" operator="lessThan">
      <formula>$C$4</formula>
    </cfRule>
  </conditionalFormatting>
  <conditionalFormatting sqref="U42">
    <cfRule type="cellIs" dxfId="15325" priority="358" operator="lessThan">
      <formula>$C$4</formula>
    </cfRule>
  </conditionalFormatting>
  <conditionalFormatting sqref="U43">
    <cfRule type="cellIs" dxfId="15324" priority="359" operator="lessThan">
      <formula>$C$4</formula>
    </cfRule>
  </conditionalFormatting>
  <conditionalFormatting sqref="U44">
    <cfRule type="cellIs" dxfId="15323" priority="360" operator="lessThan">
      <formula>$C$4</formula>
    </cfRule>
  </conditionalFormatting>
  <conditionalFormatting sqref="U45">
    <cfRule type="cellIs" dxfId="15322" priority="361" operator="lessThan">
      <formula>$C$4</formula>
    </cfRule>
  </conditionalFormatting>
  <conditionalFormatting sqref="U46">
    <cfRule type="cellIs" dxfId="15321" priority="362" operator="lessThan">
      <formula>$C$4</formula>
    </cfRule>
  </conditionalFormatting>
  <conditionalFormatting sqref="W11:W20">
    <cfRule type="cellIs" dxfId="15320" priority="363" operator="lessThan">
      <formula>$C$4</formula>
    </cfRule>
  </conditionalFormatting>
  <conditionalFormatting sqref="W21">
    <cfRule type="cellIs" dxfId="15319" priority="364" operator="lessThan">
      <formula>$C$4</formula>
    </cfRule>
  </conditionalFormatting>
  <conditionalFormatting sqref="W22">
    <cfRule type="cellIs" dxfId="15318" priority="365" operator="lessThan">
      <formula>$C$4</formula>
    </cfRule>
  </conditionalFormatting>
  <conditionalFormatting sqref="W23">
    <cfRule type="cellIs" dxfId="15317" priority="366" operator="lessThan">
      <formula>$C$4</formula>
    </cfRule>
  </conditionalFormatting>
  <conditionalFormatting sqref="W24">
    <cfRule type="cellIs" dxfId="15316" priority="367" operator="lessThan">
      <formula>$C$4</formula>
    </cfRule>
  </conditionalFormatting>
  <conditionalFormatting sqref="W25:W34">
    <cfRule type="cellIs" dxfId="15315" priority="368" operator="lessThan">
      <formula>$C$4</formula>
    </cfRule>
  </conditionalFormatting>
  <conditionalFormatting sqref="W35">
    <cfRule type="cellIs" dxfId="15314" priority="369" operator="lessThan">
      <formula>$C$4</formula>
    </cfRule>
  </conditionalFormatting>
  <conditionalFormatting sqref="W36">
    <cfRule type="cellIs" dxfId="15313" priority="370" operator="lessThan">
      <formula>$C$4</formula>
    </cfRule>
  </conditionalFormatting>
  <conditionalFormatting sqref="W37">
    <cfRule type="cellIs" dxfId="15312" priority="371" operator="lessThan">
      <formula>$C$4</formula>
    </cfRule>
  </conditionalFormatting>
  <conditionalFormatting sqref="W38">
    <cfRule type="cellIs" dxfId="15311" priority="372" operator="lessThan">
      <formula>$C$4</formula>
    </cfRule>
  </conditionalFormatting>
  <conditionalFormatting sqref="W39">
    <cfRule type="cellIs" dxfId="15310" priority="373" operator="lessThan">
      <formula>$C$4</formula>
    </cfRule>
  </conditionalFormatting>
  <conditionalFormatting sqref="W40">
    <cfRule type="cellIs" dxfId="15309" priority="374" operator="lessThan">
      <formula>$C$4</formula>
    </cfRule>
  </conditionalFormatting>
  <conditionalFormatting sqref="W41">
    <cfRule type="cellIs" dxfId="15308" priority="375" operator="lessThan">
      <formula>$C$4</formula>
    </cfRule>
  </conditionalFormatting>
  <conditionalFormatting sqref="W42">
    <cfRule type="cellIs" dxfId="15307" priority="376" operator="lessThan">
      <formula>$C$4</formula>
    </cfRule>
  </conditionalFormatting>
  <conditionalFormatting sqref="W43:W46">
    <cfRule type="cellIs" dxfId="15306" priority="377" operator="lessThan">
      <formula>$C$4</formula>
    </cfRule>
  </conditionalFormatting>
  <conditionalFormatting sqref="X11">
    <cfRule type="cellIs" dxfId="15305" priority="378" operator="lessThan">
      <formula>$C$4</formula>
    </cfRule>
  </conditionalFormatting>
  <conditionalFormatting sqref="X12">
    <cfRule type="cellIs" dxfId="15304" priority="379" operator="lessThan">
      <formula>$C$4</formula>
    </cfRule>
  </conditionalFormatting>
  <conditionalFormatting sqref="X13">
    <cfRule type="cellIs" dxfId="15303" priority="380" operator="lessThan">
      <formula>$C$4</formula>
    </cfRule>
  </conditionalFormatting>
  <conditionalFormatting sqref="X14">
    <cfRule type="cellIs" dxfId="15302" priority="381" operator="lessThan">
      <formula>$C$4</formula>
    </cfRule>
  </conditionalFormatting>
  <conditionalFormatting sqref="X15">
    <cfRule type="cellIs" dxfId="15301" priority="382" operator="lessThan">
      <formula>$C$4</formula>
    </cfRule>
  </conditionalFormatting>
  <conditionalFormatting sqref="X16">
    <cfRule type="cellIs" dxfId="15300" priority="383" operator="lessThan">
      <formula>$C$4</formula>
    </cfRule>
  </conditionalFormatting>
  <conditionalFormatting sqref="X17">
    <cfRule type="cellIs" dxfId="15299" priority="384" operator="lessThan">
      <formula>$C$4</formula>
    </cfRule>
  </conditionalFormatting>
  <conditionalFormatting sqref="X18">
    <cfRule type="cellIs" dxfId="15298" priority="385" operator="lessThan">
      <formula>$C$4</formula>
    </cfRule>
  </conditionalFormatting>
  <conditionalFormatting sqref="X19">
    <cfRule type="cellIs" dxfId="15297" priority="386" operator="lessThan">
      <formula>$C$4</formula>
    </cfRule>
  </conditionalFormatting>
  <conditionalFormatting sqref="X20">
    <cfRule type="cellIs" dxfId="15296" priority="387" operator="lessThan">
      <formula>$C$4</formula>
    </cfRule>
  </conditionalFormatting>
  <conditionalFormatting sqref="X21">
    <cfRule type="cellIs" dxfId="15295" priority="388" operator="lessThan">
      <formula>$C$4</formula>
    </cfRule>
  </conditionalFormatting>
  <conditionalFormatting sqref="X22">
    <cfRule type="cellIs" dxfId="15294" priority="389" operator="lessThan">
      <formula>$C$4</formula>
    </cfRule>
  </conditionalFormatting>
  <conditionalFormatting sqref="X23">
    <cfRule type="cellIs" dxfId="15293" priority="390" operator="lessThan">
      <formula>$C$4</formula>
    </cfRule>
  </conditionalFormatting>
  <conditionalFormatting sqref="X24">
    <cfRule type="cellIs" dxfId="15292" priority="391" operator="lessThan">
      <formula>$C$4</formula>
    </cfRule>
  </conditionalFormatting>
  <conditionalFormatting sqref="X25">
    <cfRule type="cellIs" dxfId="15291" priority="392" operator="lessThan">
      <formula>$C$4</formula>
    </cfRule>
  </conditionalFormatting>
  <conditionalFormatting sqref="X26">
    <cfRule type="cellIs" dxfId="15290" priority="393" operator="lessThan">
      <formula>$C$4</formula>
    </cfRule>
  </conditionalFormatting>
  <conditionalFormatting sqref="X27">
    <cfRule type="cellIs" dxfId="15289" priority="394" operator="lessThan">
      <formula>$C$4</formula>
    </cfRule>
  </conditionalFormatting>
  <conditionalFormatting sqref="X28">
    <cfRule type="cellIs" dxfId="15288" priority="395" operator="lessThan">
      <formula>$C$4</formula>
    </cfRule>
  </conditionalFormatting>
  <conditionalFormatting sqref="X29">
    <cfRule type="cellIs" dxfId="15287" priority="396" operator="lessThan">
      <formula>$C$4</formula>
    </cfRule>
  </conditionalFormatting>
  <conditionalFormatting sqref="X30">
    <cfRule type="cellIs" dxfId="15286" priority="397" operator="lessThan">
      <formula>$C$4</formula>
    </cfRule>
  </conditionalFormatting>
  <conditionalFormatting sqref="X31">
    <cfRule type="cellIs" dxfId="15285" priority="398" operator="lessThan">
      <formula>$C$4</formula>
    </cfRule>
  </conditionalFormatting>
  <conditionalFormatting sqref="X32">
    <cfRule type="cellIs" dxfId="15284" priority="399" operator="lessThan">
      <formula>$C$4</formula>
    </cfRule>
  </conditionalFormatting>
  <conditionalFormatting sqref="X33">
    <cfRule type="cellIs" dxfId="15283" priority="400" operator="lessThan">
      <formula>$C$4</formula>
    </cfRule>
  </conditionalFormatting>
  <conditionalFormatting sqref="X34">
    <cfRule type="cellIs" dxfId="15282" priority="401" operator="lessThan">
      <formula>$C$4</formula>
    </cfRule>
  </conditionalFormatting>
  <conditionalFormatting sqref="X35">
    <cfRule type="cellIs" dxfId="15281" priority="402" operator="lessThan">
      <formula>$C$4</formula>
    </cfRule>
  </conditionalFormatting>
  <conditionalFormatting sqref="X36">
    <cfRule type="cellIs" dxfId="15280" priority="403" operator="lessThan">
      <formula>$C$4</formula>
    </cfRule>
  </conditionalFormatting>
  <conditionalFormatting sqref="X37">
    <cfRule type="cellIs" dxfId="15279" priority="404" operator="lessThan">
      <formula>$C$4</formula>
    </cfRule>
  </conditionalFormatting>
  <conditionalFormatting sqref="X38">
    <cfRule type="cellIs" dxfId="15278" priority="405" operator="lessThan">
      <formula>$C$4</formula>
    </cfRule>
  </conditionalFormatting>
  <conditionalFormatting sqref="X39">
    <cfRule type="cellIs" dxfId="15277" priority="406" operator="lessThan">
      <formula>$C$4</formula>
    </cfRule>
  </conditionalFormatting>
  <conditionalFormatting sqref="X40">
    <cfRule type="cellIs" dxfId="15276" priority="407" operator="lessThan">
      <formula>$C$4</formula>
    </cfRule>
  </conditionalFormatting>
  <conditionalFormatting sqref="X41">
    <cfRule type="cellIs" dxfId="15275" priority="408" operator="lessThan">
      <formula>$C$4</formula>
    </cfRule>
  </conditionalFormatting>
  <conditionalFormatting sqref="X42">
    <cfRule type="cellIs" dxfId="15274" priority="409" operator="lessThan">
      <formula>$C$4</formula>
    </cfRule>
  </conditionalFormatting>
  <conditionalFormatting sqref="X43">
    <cfRule type="cellIs" dxfId="15273" priority="410" operator="lessThan">
      <formula>$C$4</formula>
    </cfRule>
  </conditionalFormatting>
  <conditionalFormatting sqref="X44">
    <cfRule type="cellIs" dxfId="15272" priority="411" operator="lessThan">
      <formula>$C$4</formula>
    </cfRule>
  </conditionalFormatting>
  <conditionalFormatting sqref="X45">
    <cfRule type="cellIs" dxfId="15271" priority="412" operator="lessThan">
      <formula>$C$4</formula>
    </cfRule>
  </conditionalFormatting>
  <conditionalFormatting sqref="X46">
    <cfRule type="cellIs" dxfId="15270" priority="413" operator="lessThan">
      <formula>$C$4</formula>
    </cfRule>
  </conditionalFormatting>
  <conditionalFormatting sqref="V11">
    <cfRule type="cellIs" dxfId="15269" priority="188" operator="lessThan">
      <formula>$C$4</formula>
    </cfRule>
  </conditionalFormatting>
  <conditionalFormatting sqref="V12">
    <cfRule type="cellIs" dxfId="15268" priority="189" operator="lessThan">
      <formula>$C$4</formula>
    </cfRule>
  </conditionalFormatting>
  <conditionalFormatting sqref="V13">
    <cfRule type="cellIs" dxfId="15267" priority="190" operator="lessThan">
      <formula>$C$4</formula>
    </cfRule>
  </conditionalFormatting>
  <conditionalFormatting sqref="V14">
    <cfRule type="cellIs" dxfId="15266" priority="191" operator="lessThan">
      <formula>$C$4</formula>
    </cfRule>
  </conditionalFormatting>
  <conditionalFormatting sqref="V15">
    <cfRule type="cellIs" dxfId="15265" priority="192" operator="lessThan">
      <formula>$C$4</formula>
    </cfRule>
  </conditionalFormatting>
  <conditionalFormatting sqref="V16">
    <cfRule type="cellIs" dxfId="15264" priority="193" operator="lessThan">
      <formula>$C$4</formula>
    </cfRule>
  </conditionalFormatting>
  <conditionalFormatting sqref="V17">
    <cfRule type="cellIs" dxfId="15263" priority="194" operator="lessThan">
      <formula>$C$4</formula>
    </cfRule>
  </conditionalFormatting>
  <conditionalFormatting sqref="V18">
    <cfRule type="cellIs" dxfId="15262" priority="195" operator="lessThan">
      <formula>$C$4</formula>
    </cfRule>
  </conditionalFormatting>
  <conditionalFormatting sqref="V19">
    <cfRule type="cellIs" dxfId="15261" priority="196" operator="lessThan">
      <formula>$C$4</formula>
    </cfRule>
  </conditionalFormatting>
  <conditionalFormatting sqref="V20">
    <cfRule type="cellIs" dxfId="15260" priority="197" operator="lessThan">
      <formula>$C$4</formula>
    </cfRule>
  </conditionalFormatting>
  <conditionalFormatting sqref="V21">
    <cfRule type="cellIs" dxfId="15259" priority="198" operator="lessThan">
      <formula>$C$4</formula>
    </cfRule>
  </conditionalFormatting>
  <conditionalFormatting sqref="V22">
    <cfRule type="cellIs" dxfId="15258" priority="199" operator="lessThan">
      <formula>$C$4</formula>
    </cfRule>
  </conditionalFormatting>
  <conditionalFormatting sqref="V23">
    <cfRule type="cellIs" dxfId="15257" priority="200" operator="lessThan">
      <formula>$C$4</formula>
    </cfRule>
  </conditionalFormatting>
  <conditionalFormatting sqref="V24">
    <cfRule type="cellIs" dxfId="15256" priority="201" operator="lessThan">
      <formula>$C$4</formula>
    </cfRule>
  </conditionalFormatting>
  <conditionalFormatting sqref="V25">
    <cfRule type="cellIs" dxfId="15255" priority="202" operator="lessThan">
      <formula>$C$4</formula>
    </cfRule>
  </conditionalFormatting>
  <conditionalFormatting sqref="V26">
    <cfRule type="cellIs" dxfId="15254" priority="203" operator="lessThan">
      <formula>$C$4</formula>
    </cfRule>
  </conditionalFormatting>
  <conditionalFormatting sqref="V27">
    <cfRule type="cellIs" dxfId="15253" priority="204" operator="lessThan">
      <formula>$C$4</formula>
    </cfRule>
  </conditionalFormatting>
  <conditionalFormatting sqref="V28">
    <cfRule type="cellIs" dxfId="15252" priority="205" operator="lessThan">
      <formula>$C$4</formula>
    </cfRule>
  </conditionalFormatting>
  <conditionalFormatting sqref="V29">
    <cfRule type="cellIs" dxfId="15251" priority="206" operator="lessThan">
      <formula>$C$4</formula>
    </cfRule>
  </conditionalFormatting>
  <conditionalFormatting sqref="V30">
    <cfRule type="cellIs" dxfId="15250" priority="207" operator="lessThan">
      <formula>$C$4</formula>
    </cfRule>
  </conditionalFormatting>
  <conditionalFormatting sqref="V31">
    <cfRule type="cellIs" dxfId="15249" priority="208" operator="lessThan">
      <formula>$C$4</formula>
    </cfRule>
  </conditionalFormatting>
  <conditionalFormatting sqref="V32">
    <cfRule type="cellIs" dxfId="15248" priority="209" operator="lessThan">
      <formula>$C$4</formula>
    </cfRule>
  </conditionalFormatting>
  <conditionalFormatting sqref="V33">
    <cfRule type="cellIs" dxfId="15247" priority="210" operator="lessThan">
      <formula>$C$4</formula>
    </cfRule>
  </conditionalFormatting>
  <conditionalFormatting sqref="V34">
    <cfRule type="cellIs" dxfId="15246" priority="211" operator="lessThan">
      <formula>$C$4</formula>
    </cfRule>
  </conditionalFormatting>
  <conditionalFormatting sqref="V35">
    <cfRule type="cellIs" dxfId="15245" priority="212" operator="lessThan">
      <formula>$C$4</formula>
    </cfRule>
  </conditionalFormatting>
  <conditionalFormatting sqref="V36">
    <cfRule type="cellIs" dxfId="15244" priority="213" operator="lessThan">
      <formula>$C$4</formula>
    </cfRule>
  </conditionalFormatting>
  <conditionalFormatting sqref="V37">
    <cfRule type="cellIs" dxfId="15243" priority="214" operator="lessThan">
      <formula>$C$4</formula>
    </cfRule>
  </conditionalFormatting>
  <conditionalFormatting sqref="V38">
    <cfRule type="cellIs" dxfId="15242" priority="215" operator="lessThan">
      <formula>$C$4</formula>
    </cfRule>
  </conditionalFormatting>
  <conditionalFormatting sqref="V39">
    <cfRule type="cellIs" dxfId="15241" priority="216" operator="lessThan">
      <formula>$C$4</formula>
    </cfRule>
  </conditionalFormatting>
  <conditionalFormatting sqref="V40">
    <cfRule type="cellIs" dxfId="15240" priority="217" operator="lessThan">
      <formula>$C$4</formula>
    </cfRule>
  </conditionalFormatting>
  <conditionalFormatting sqref="V41">
    <cfRule type="cellIs" dxfId="15239" priority="218" operator="lessThan">
      <formula>$C$4</formula>
    </cfRule>
  </conditionalFormatting>
  <conditionalFormatting sqref="V42">
    <cfRule type="cellIs" dxfId="15238" priority="219" operator="lessThan">
      <formula>$C$4</formula>
    </cfRule>
  </conditionalFormatting>
  <conditionalFormatting sqref="V43">
    <cfRule type="cellIs" dxfId="15237" priority="220" operator="lessThan">
      <formula>$C$4</formula>
    </cfRule>
  </conditionalFormatting>
  <conditionalFormatting sqref="V44">
    <cfRule type="cellIs" dxfId="15236" priority="221" operator="lessThan">
      <formula>$C$4</formula>
    </cfRule>
  </conditionalFormatting>
  <conditionalFormatting sqref="V45">
    <cfRule type="cellIs" dxfId="15235" priority="222" operator="lessThan">
      <formula>$C$4</formula>
    </cfRule>
  </conditionalFormatting>
  <conditionalFormatting sqref="V46">
    <cfRule type="cellIs" dxfId="15234" priority="223" operator="lessThan">
      <formula>$C$4</formula>
    </cfRule>
  </conditionalFormatting>
  <conditionalFormatting sqref="BB11:BB46">
    <cfRule type="cellIs" dxfId="15233" priority="187" operator="lessThan">
      <formula>$C$4</formula>
    </cfRule>
  </conditionalFormatting>
  <conditionalFormatting sqref="BE11">
    <cfRule type="cellIs" dxfId="15232" priority="151" operator="lessThan">
      <formula>$C$4</formula>
    </cfRule>
  </conditionalFormatting>
  <conditionalFormatting sqref="BE12">
    <cfRule type="cellIs" dxfId="15231" priority="152" operator="lessThan">
      <formula>$C$4</formula>
    </cfRule>
  </conditionalFormatting>
  <conditionalFormatting sqref="BE13">
    <cfRule type="cellIs" dxfId="15230" priority="153" operator="lessThan">
      <formula>$C$4</formula>
    </cfRule>
  </conditionalFormatting>
  <conditionalFormatting sqref="BE14">
    <cfRule type="cellIs" dxfId="15229" priority="154" operator="lessThan">
      <formula>$C$4</formula>
    </cfRule>
  </conditionalFormatting>
  <conditionalFormatting sqref="BE15">
    <cfRule type="cellIs" dxfId="15228" priority="155" operator="lessThan">
      <formula>$C$4</formula>
    </cfRule>
  </conditionalFormatting>
  <conditionalFormatting sqref="BE16">
    <cfRule type="cellIs" dxfId="15227" priority="156" operator="lessThan">
      <formula>$C$4</formula>
    </cfRule>
  </conditionalFormatting>
  <conditionalFormatting sqref="BE17">
    <cfRule type="cellIs" dxfId="15226" priority="157" operator="lessThan">
      <formula>$C$4</formula>
    </cfRule>
  </conditionalFormatting>
  <conditionalFormatting sqref="BE18">
    <cfRule type="cellIs" dxfId="15225" priority="158" operator="lessThan">
      <formula>$C$4</formula>
    </cfRule>
  </conditionalFormatting>
  <conditionalFormatting sqref="BE19">
    <cfRule type="cellIs" dxfId="15224" priority="159" operator="lessThan">
      <formula>$C$4</formula>
    </cfRule>
  </conditionalFormatting>
  <conditionalFormatting sqref="BE20">
    <cfRule type="cellIs" dxfId="15223" priority="160" operator="lessThan">
      <formula>$C$4</formula>
    </cfRule>
  </conditionalFormatting>
  <conditionalFormatting sqref="BE21">
    <cfRule type="cellIs" dxfId="15222" priority="161" operator="lessThan">
      <formula>$C$4</formula>
    </cfRule>
  </conditionalFormatting>
  <conditionalFormatting sqref="BE22">
    <cfRule type="cellIs" dxfId="15221" priority="162" operator="lessThan">
      <formula>$C$4</formula>
    </cfRule>
  </conditionalFormatting>
  <conditionalFormatting sqref="BE23">
    <cfRule type="cellIs" dxfId="15220" priority="163" operator="lessThan">
      <formula>$C$4</formula>
    </cfRule>
  </conditionalFormatting>
  <conditionalFormatting sqref="BE24">
    <cfRule type="cellIs" dxfId="15219" priority="164" operator="lessThan">
      <formula>$C$4</formula>
    </cfRule>
  </conditionalFormatting>
  <conditionalFormatting sqref="BE25">
    <cfRule type="cellIs" dxfId="15218" priority="165" operator="lessThan">
      <formula>$C$4</formula>
    </cfRule>
  </conditionalFormatting>
  <conditionalFormatting sqref="BE26">
    <cfRule type="cellIs" dxfId="15217" priority="166" operator="lessThan">
      <formula>$C$4</formula>
    </cfRule>
  </conditionalFormatting>
  <conditionalFormatting sqref="BE27">
    <cfRule type="cellIs" dxfId="15216" priority="167" operator="lessThan">
      <formula>$C$4</formula>
    </cfRule>
  </conditionalFormatting>
  <conditionalFormatting sqref="BE28">
    <cfRule type="cellIs" dxfId="15215" priority="168" operator="lessThan">
      <formula>$C$4</formula>
    </cfRule>
  </conditionalFormatting>
  <conditionalFormatting sqref="BE29">
    <cfRule type="cellIs" dxfId="15214" priority="169" operator="lessThan">
      <formula>$C$4</formula>
    </cfRule>
  </conditionalFormatting>
  <conditionalFormatting sqref="BE30">
    <cfRule type="cellIs" dxfId="15213" priority="170" operator="lessThan">
      <formula>$C$4</formula>
    </cfRule>
  </conditionalFormatting>
  <conditionalFormatting sqref="BE31">
    <cfRule type="cellIs" dxfId="15212" priority="171" operator="lessThan">
      <formula>$C$4</formula>
    </cfRule>
  </conditionalFormatting>
  <conditionalFormatting sqref="BE32">
    <cfRule type="cellIs" dxfId="15211" priority="172" operator="lessThan">
      <formula>$C$4</formula>
    </cfRule>
  </conditionalFormatting>
  <conditionalFormatting sqref="BE33">
    <cfRule type="cellIs" dxfId="15210" priority="173" operator="lessThan">
      <formula>$C$4</formula>
    </cfRule>
  </conditionalFormatting>
  <conditionalFormatting sqref="BE34">
    <cfRule type="cellIs" dxfId="15209" priority="174" operator="lessThan">
      <formula>$C$4</formula>
    </cfRule>
  </conditionalFormatting>
  <conditionalFormatting sqref="BE35">
    <cfRule type="cellIs" dxfId="15208" priority="175" operator="lessThan">
      <formula>$C$4</formula>
    </cfRule>
  </conditionalFormatting>
  <conditionalFormatting sqref="BE36">
    <cfRule type="cellIs" dxfId="15207" priority="176" operator="lessThan">
      <formula>$C$4</formula>
    </cfRule>
  </conditionalFormatting>
  <conditionalFormatting sqref="BE37">
    <cfRule type="cellIs" dxfId="15206" priority="177" operator="lessThan">
      <formula>$C$4</formula>
    </cfRule>
  </conditionalFormatting>
  <conditionalFormatting sqref="BE38">
    <cfRule type="cellIs" dxfId="15205" priority="178" operator="lessThan">
      <formula>$C$4</formula>
    </cfRule>
  </conditionalFormatting>
  <conditionalFormatting sqref="BE39">
    <cfRule type="cellIs" dxfId="15204" priority="179" operator="lessThan">
      <formula>$C$4</formula>
    </cfRule>
  </conditionalFormatting>
  <conditionalFormatting sqref="BE40">
    <cfRule type="cellIs" dxfId="15203" priority="180" operator="lessThan">
      <formula>$C$4</formula>
    </cfRule>
  </conditionalFormatting>
  <conditionalFormatting sqref="BE41">
    <cfRule type="cellIs" dxfId="15202" priority="181" operator="lessThan">
      <formula>$C$4</formula>
    </cfRule>
  </conditionalFormatting>
  <conditionalFormatting sqref="BE42">
    <cfRule type="cellIs" dxfId="15201" priority="182" operator="lessThan">
      <formula>$C$4</formula>
    </cfRule>
  </conditionalFormatting>
  <conditionalFormatting sqref="BE43">
    <cfRule type="cellIs" dxfId="15200" priority="183" operator="lessThan">
      <formula>$C$4</formula>
    </cfRule>
  </conditionalFormatting>
  <conditionalFormatting sqref="BE44">
    <cfRule type="cellIs" dxfId="15199" priority="184" operator="lessThan">
      <formula>$C$4</formula>
    </cfRule>
  </conditionalFormatting>
  <conditionalFormatting sqref="BE45">
    <cfRule type="cellIs" dxfId="15198" priority="185" operator="lessThan">
      <formula>$C$4</formula>
    </cfRule>
  </conditionalFormatting>
  <conditionalFormatting sqref="BE46">
    <cfRule type="cellIs" dxfId="15197" priority="186" operator="lessThan">
      <formula>$C$4</formula>
    </cfRule>
  </conditionalFormatting>
  <conditionalFormatting sqref="AG11">
    <cfRule type="cellIs" dxfId="15196" priority="115" operator="lessThan">
      <formula>$C$4</formula>
    </cfRule>
  </conditionalFormatting>
  <conditionalFormatting sqref="AG12">
    <cfRule type="cellIs" dxfId="15195" priority="116" operator="lessThan">
      <formula>$C$4</formula>
    </cfRule>
  </conditionalFormatting>
  <conditionalFormatting sqref="AG13">
    <cfRule type="cellIs" dxfId="15194" priority="117" operator="lessThan">
      <formula>$C$4</formula>
    </cfRule>
  </conditionalFormatting>
  <conditionalFormatting sqref="AG14">
    <cfRule type="cellIs" dxfId="15193" priority="118" operator="lessThan">
      <formula>$C$4</formula>
    </cfRule>
  </conditionalFormatting>
  <conditionalFormatting sqref="AG15">
    <cfRule type="cellIs" dxfId="15192" priority="119" operator="lessThan">
      <formula>$C$4</formula>
    </cfRule>
  </conditionalFormatting>
  <conditionalFormatting sqref="AG16">
    <cfRule type="cellIs" dxfId="15191" priority="120" operator="lessThan">
      <formula>$C$4</formula>
    </cfRule>
  </conditionalFormatting>
  <conditionalFormatting sqref="AG17">
    <cfRule type="cellIs" dxfId="15190" priority="121" operator="lessThan">
      <formula>$C$4</formula>
    </cfRule>
  </conditionalFormatting>
  <conditionalFormatting sqref="AG18">
    <cfRule type="cellIs" dxfId="15189" priority="122" operator="lessThan">
      <formula>$C$4</formula>
    </cfRule>
  </conditionalFormatting>
  <conditionalFormatting sqref="AG19">
    <cfRule type="cellIs" dxfId="15188" priority="123" operator="lessThan">
      <formula>$C$4</formula>
    </cfRule>
  </conditionalFormatting>
  <conditionalFormatting sqref="AG20">
    <cfRule type="cellIs" dxfId="15187" priority="124" operator="lessThan">
      <formula>$C$4</formula>
    </cfRule>
  </conditionalFormatting>
  <conditionalFormatting sqref="AG21">
    <cfRule type="cellIs" dxfId="15186" priority="125" operator="lessThan">
      <formula>$C$4</formula>
    </cfRule>
  </conditionalFormatting>
  <conditionalFormatting sqref="AG22">
    <cfRule type="cellIs" dxfId="15185" priority="126" operator="lessThan">
      <formula>$C$4</formula>
    </cfRule>
  </conditionalFormatting>
  <conditionalFormatting sqref="AG23">
    <cfRule type="cellIs" dxfId="15184" priority="127" operator="lessThan">
      <formula>$C$4</formula>
    </cfRule>
  </conditionalFormatting>
  <conditionalFormatting sqref="AG24">
    <cfRule type="cellIs" dxfId="15183" priority="128" operator="lessThan">
      <formula>$C$4</formula>
    </cfRule>
  </conditionalFormatting>
  <conditionalFormatting sqref="AG25">
    <cfRule type="cellIs" dxfId="15182" priority="129" operator="lessThan">
      <formula>$C$4</formula>
    </cfRule>
  </conditionalFormatting>
  <conditionalFormatting sqref="AG26">
    <cfRule type="cellIs" dxfId="15181" priority="130" operator="lessThan">
      <formula>$C$4</formula>
    </cfRule>
  </conditionalFormatting>
  <conditionalFormatting sqref="AG27">
    <cfRule type="cellIs" dxfId="15180" priority="131" operator="lessThan">
      <formula>$C$4</formula>
    </cfRule>
  </conditionalFormatting>
  <conditionalFormatting sqref="AG28">
    <cfRule type="cellIs" dxfId="15179" priority="132" operator="lessThan">
      <formula>$C$4</formula>
    </cfRule>
  </conditionalFormatting>
  <conditionalFormatting sqref="AG29">
    <cfRule type="cellIs" dxfId="15178" priority="133" operator="lessThan">
      <formula>$C$4</formula>
    </cfRule>
  </conditionalFormatting>
  <conditionalFormatting sqref="AG30">
    <cfRule type="cellIs" dxfId="15177" priority="134" operator="lessThan">
      <formula>$C$4</formula>
    </cfRule>
  </conditionalFormatting>
  <conditionalFormatting sqref="AG31">
    <cfRule type="cellIs" dxfId="15176" priority="135" operator="lessThan">
      <formula>$C$4</formula>
    </cfRule>
  </conditionalFormatting>
  <conditionalFormatting sqref="AG32">
    <cfRule type="cellIs" dxfId="15175" priority="136" operator="lessThan">
      <formula>$C$4</formula>
    </cfRule>
  </conditionalFormatting>
  <conditionalFormatting sqref="AG33">
    <cfRule type="cellIs" dxfId="15174" priority="137" operator="lessThan">
      <formula>$C$4</formula>
    </cfRule>
  </conditionalFormatting>
  <conditionalFormatting sqref="AG34">
    <cfRule type="cellIs" dxfId="15173" priority="138" operator="lessThan">
      <formula>$C$4</formula>
    </cfRule>
  </conditionalFormatting>
  <conditionalFormatting sqref="AG35">
    <cfRule type="cellIs" dxfId="15172" priority="139" operator="lessThan">
      <formula>$C$4</formula>
    </cfRule>
  </conditionalFormatting>
  <conditionalFormatting sqref="AG36">
    <cfRule type="cellIs" dxfId="15171" priority="140" operator="lessThan">
      <formula>$C$4</formula>
    </cfRule>
  </conditionalFormatting>
  <conditionalFormatting sqref="AG37">
    <cfRule type="cellIs" dxfId="15170" priority="141" operator="lessThan">
      <formula>$C$4</formula>
    </cfRule>
  </conditionalFormatting>
  <conditionalFormatting sqref="AG38">
    <cfRule type="cellIs" dxfId="15169" priority="142" operator="lessThan">
      <formula>$C$4</formula>
    </cfRule>
  </conditionalFormatting>
  <conditionalFormatting sqref="AG39">
    <cfRule type="cellIs" dxfId="15168" priority="143" operator="lessThan">
      <formula>$C$4</formula>
    </cfRule>
  </conditionalFormatting>
  <conditionalFormatting sqref="AG40">
    <cfRule type="cellIs" dxfId="15167" priority="144" operator="lessThan">
      <formula>$C$4</formula>
    </cfRule>
  </conditionalFormatting>
  <conditionalFormatting sqref="AG41">
    <cfRule type="cellIs" dxfId="15166" priority="145" operator="lessThan">
      <formula>$C$4</formula>
    </cfRule>
  </conditionalFormatting>
  <conditionalFormatting sqref="AG42">
    <cfRule type="cellIs" dxfId="15165" priority="146" operator="lessThan">
      <formula>$C$4</formula>
    </cfRule>
  </conditionalFormatting>
  <conditionalFormatting sqref="AG43">
    <cfRule type="cellIs" dxfId="15164" priority="147" operator="lessThan">
      <formula>$C$4</formula>
    </cfRule>
  </conditionalFormatting>
  <conditionalFormatting sqref="AG44">
    <cfRule type="cellIs" dxfId="15163" priority="148" operator="lessThan">
      <formula>$C$4</formula>
    </cfRule>
  </conditionalFormatting>
  <conditionalFormatting sqref="AG45">
    <cfRule type="cellIs" dxfId="15162" priority="149" operator="lessThan">
      <formula>$C$4</formula>
    </cfRule>
  </conditionalFormatting>
  <conditionalFormatting sqref="AG46">
    <cfRule type="cellIs" dxfId="15161" priority="150" operator="lessThan">
      <formula>$C$4</formula>
    </cfRule>
  </conditionalFormatting>
  <conditionalFormatting sqref="CO16">
    <cfRule type="cellIs" dxfId="15160" priority="114" operator="lessThan">
      <formula>1</formula>
    </cfRule>
  </conditionalFormatting>
  <conditionalFormatting sqref="CO15">
    <cfRule type="cellIs" dxfId="15159" priority="113" operator="lessThan">
      <formula>1</formula>
    </cfRule>
  </conditionalFormatting>
  <conditionalFormatting sqref="BR11">
    <cfRule type="cellIs" dxfId="15158" priority="77" operator="lessThan">
      <formula>$C$4</formula>
    </cfRule>
  </conditionalFormatting>
  <conditionalFormatting sqref="BR12">
    <cfRule type="cellIs" dxfId="15157" priority="78" operator="lessThan">
      <formula>$C$4</formula>
    </cfRule>
  </conditionalFormatting>
  <conditionalFormatting sqref="BR13">
    <cfRule type="cellIs" dxfId="15156" priority="79" operator="lessThan">
      <formula>$C$4</formula>
    </cfRule>
  </conditionalFormatting>
  <conditionalFormatting sqref="BR14">
    <cfRule type="cellIs" dxfId="15155" priority="80" operator="lessThan">
      <formula>$C$4</formula>
    </cfRule>
  </conditionalFormatting>
  <conditionalFormatting sqref="BR15">
    <cfRule type="cellIs" dxfId="15154" priority="81" operator="lessThan">
      <formula>$C$4</formula>
    </cfRule>
  </conditionalFormatting>
  <conditionalFormatting sqref="BR16">
    <cfRule type="cellIs" dxfId="15153" priority="82" operator="lessThan">
      <formula>$C$4</formula>
    </cfRule>
  </conditionalFormatting>
  <conditionalFormatting sqref="BR17">
    <cfRule type="cellIs" dxfId="15152" priority="83" operator="lessThan">
      <formula>$C$4</formula>
    </cfRule>
  </conditionalFormatting>
  <conditionalFormatting sqref="BR18">
    <cfRule type="cellIs" dxfId="15151" priority="84" operator="lessThan">
      <formula>$C$4</formula>
    </cfRule>
  </conditionalFormatting>
  <conditionalFormatting sqref="BR19">
    <cfRule type="cellIs" dxfId="15150" priority="85" operator="lessThan">
      <formula>$C$4</formula>
    </cfRule>
  </conditionalFormatting>
  <conditionalFormatting sqref="BR20">
    <cfRule type="cellIs" dxfId="15149" priority="86" operator="lessThan">
      <formula>$C$4</formula>
    </cfRule>
  </conditionalFormatting>
  <conditionalFormatting sqref="BR21">
    <cfRule type="cellIs" dxfId="15148" priority="87" operator="lessThan">
      <formula>$C$4</formula>
    </cfRule>
  </conditionalFormatting>
  <conditionalFormatting sqref="BR22">
    <cfRule type="cellIs" dxfId="15147" priority="88" operator="lessThan">
      <formula>$C$4</formula>
    </cfRule>
  </conditionalFormatting>
  <conditionalFormatting sqref="BR23">
    <cfRule type="cellIs" dxfId="15146" priority="89" operator="lessThan">
      <formula>$C$4</formula>
    </cfRule>
  </conditionalFormatting>
  <conditionalFormatting sqref="BR24">
    <cfRule type="cellIs" dxfId="15145" priority="90" operator="lessThan">
      <formula>$C$4</formula>
    </cfRule>
  </conditionalFormatting>
  <conditionalFormatting sqref="BR25">
    <cfRule type="cellIs" dxfId="15144" priority="91" operator="lessThan">
      <formula>$C$4</formula>
    </cfRule>
  </conditionalFormatting>
  <conditionalFormatting sqref="BR26">
    <cfRule type="cellIs" dxfId="15143" priority="92" operator="lessThan">
      <formula>$C$4</formula>
    </cfRule>
  </conditionalFormatting>
  <conditionalFormatting sqref="BR27">
    <cfRule type="cellIs" dxfId="15142" priority="93" operator="lessThan">
      <formula>$C$4</formula>
    </cfRule>
  </conditionalFormatting>
  <conditionalFormatting sqref="BR28">
    <cfRule type="cellIs" dxfId="15141" priority="94" operator="lessThan">
      <formula>$C$4</formula>
    </cfRule>
  </conditionalFormatting>
  <conditionalFormatting sqref="BR29">
    <cfRule type="cellIs" dxfId="15140" priority="95" operator="lessThan">
      <formula>$C$4</formula>
    </cfRule>
  </conditionalFormatting>
  <conditionalFormatting sqref="BR30">
    <cfRule type="cellIs" dxfId="15139" priority="96" operator="lessThan">
      <formula>$C$4</formula>
    </cfRule>
  </conditionalFormatting>
  <conditionalFormatting sqref="BR31">
    <cfRule type="cellIs" dxfId="15138" priority="97" operator="lessThan">
      <formula>$C$4</formula>
    </cfRule>
  </conditionalFormatting>
  <conditionalFormatting sqref="BR32">
    <cfRule type="cellIs" dxfId="15137" priority="98" operator="lessThan">
      <formula>$C$4</formula>
    </cfRule>
  </conditionalFormatting>
  <conditionalFormatting sqref="BR33">
    <cfRule type="cellIs" dxfId="15136" priority="99" operator="lessThan">
      <formula>$C$4</formula>
    </cfRule>
  </conditionalFormatting>
  <conditionalFormatting sqref="BR34">
    <cfRule type="cellIs" dxfId="15135" priority="100" operator="lessThan">
      <formula>$C$4</formula>
    </cfRule>
  </conditionalFormatting>
  <conditionalFormatting sqref="BR35">
    <cfRule type="cellIs" dxfId="15134" priority="101" operator="lessThan">
      <formula>$C$4</formula>
    </cfRule>
  </conditionalFormatting>
  <conditionalFormatting sqref="BR36">
    <cfRule type="cellIs" dxfId="15133" priority="102" operator="lessThan">
      <formula>$C$4</formula>
    </cfRule>
  </conditionalFormatting>
  <conditionalFormatting sqref="BR37">
    <cfRule type="cellIs" dxfId="15132" priority="103" operator="lessThan">
      <formula>$C$4</formula>
    </cfRule>
  </conditionalFormatting>
  <conditionalFormatting sqref="BR38">
    <cfRule type="cellIs" dxfId="15131" priority="104" operator="lessThan">
      <formula>$C$4</formula>
    </cfRule>
  </conditionalFormatting>
  <conditionalFormatting sqref="BR39">
    <cfRule type="cellIs" dxfId="15130" priority="105" operator="lessThan">
      <formula>$C$4</formula>
    </cfRule>
  </conditionalFormatting>
  <conditionalFormatting sqref="BR40">
    <cfRule type="cellIs" dxfId="15129" priority="106" operator="lessThan">
      <formula>$C$4</formula>
    </cfRule>
  </conditionalFormatting>
  <conditionalFormatting sqref="BR41">
    <cfRule type="cellIs" dxfId="15128" priority="107" operator="lessThan">
      <formula>$C$4</formula>
    </cfRule>
  </conditionalFormatting>
  <conditionalFormatting sqref="BR42">
    <cfRule type="cellIs" dxfId="15127" priority="108" operator="lessThan">
      <formula>$C$4</formula>
    </cfRule>
  </conditionalFormatting>
  <conditionalFormatting sqref="BR43">
    <cfRule type="cellIs" dxfId="15126" priority="109" operator="lessThan">
      <formula>$C$4</formula>
    </cfRule>
  </conditionalFormatting>
  <conditionalFormatting sqref="BR44">
    <cfRule type="cellIs" dxfId="15125" priority="110" operator="lessThan">
      <formula>$C$4</formula>
    </cfRule>
  </conditionalFormatting>
  <conditionalFormatting sqref="BR45">
    <cfRule type="cellIs" dxfId="15124" priority="111" operator="lessThan">
      <formula>$C$4</formula>
    </cfRule>
  </conditionalFormatting>
  <conditionalFormatting sqref="BR46">
    <cfRule type="cellIs" dxfId="15123" priority="112" operator="lessThan">
      <formula>$C$4</formula>
    </cfRule>
  </conditionalFormatting>
  <conditionalFormatting sqref="AI11">
    <cfRule type="cellIs" dxfId="15122" priority="41" operator="lessThan">
      <formula>$C$4</formula>
    </cfRule>
  </conditionalFormatting>
  <conditionalFormatting sqref="AI12">
    <cfRule type="cellIs" dxfId="15121" priority="42" operator="lessThan">
      <formula>$C$4</formula>
    </cfRule>
  </conditionalFormatting>
  <conditionalFormatting sqref="AI13">
    <cfRule type="cellIs" dxfId="15120" priority="43" operator="lessThan">
      <formula>$C$4</formula>
    </cfRule>
  </conditionalFormatting>
  <conditionalFormatting sqref="AI14">
    <cfRule type="cellIs" dxfId="15119" priority="44" operator="lessThan">
      <formula>$C$4</formula>
    </cfRule>
  </conditionalFormatting>
  <conditionalFormatting sqref="AI15">
    <cfRule type="cellIs" dxfId="15118" priority="45" operator="lessThan">
      <formula>$C$4</formula>
    </cfRule>
  </conditionalFormatting>
  <conditionalFormatting sqref="AI16">
    <cfRule type="cellIs" dxfId="15117" priority="46" operator="lessThan">
      <formula>$C$4</formula>
    </cfRule>
  </conditionalFormatting>
  <conditionalFormatting sqref="AI17">
    <cfRule type="cellIs" dxfId="15116" priority="47" operator="lessThan">
      <formula>$C$4</formula>
    </cfRule>
  </conditionalFormatting>
  <conditionalFormatting sqref="AI18">
    <cfRule type="cellIs" dxfId="15115" priority="48" operator="lessThan">
      <formula>$C$4</formula>
    </cfRule>
  </conditionalFormatting>
  <conditionalFormatting sqref="AI19">
    <cfRule type="cellIs" dxfId="15114" priority="49" operator="lessThan">
      <formula>$C$4</formula>
    </cfRule>
  </conditionalFormatting>
  <conditionalFormatting sqref="AI20">
    <cfRule type="cellIs" dxfId="15113" priority="50" operator="lessThan">
      <formula>$C$4</formula>
    </cfRule>
  </conditionalFormatting>
  <conditionalFormatting sqref="AI21">
    <cfRule type="cellIs" dxfId="15112" priority="51" operator="lessThan">
      <formula>$C$4</formula>
    </cfRule>
  </conditionalFormatting>
  <conditionalFormatting sqref="AI22">
    <cfRule type="cellIs" dxfId="15111" priority="52" operator="lessThan">
      <formula>$C$4</formula>
    </cfRule>
  </conditionalFormatting>
  <conditionalFormatting sqref="AI23">
    <cfRule type="cellIs" dxfId="15110" priority="53" operator="lessThan">
      <formula>$C$4</formula>
    </cfRule>
  </conditionalFormatting>
  <conditionalFormatting sqref="AI24">
    <cfRule type="cellIs" dxfId="15109" priority="54" operator="lessThan">
      <formula>$C$4</formula>
    </cfRule>
  </conditionalFormatting>
  <conditionalFormatting sqref="AI25">
    <cfRule type="cellIs" dxfId="15108" priority="55" operator="lessThan">
      <formula>$C$4</formula>
    </cfRule>
  </conditionalFormatting>
  <conditionalFormatting sqref="AI26">
    <cfRule type="cellIs" dxfId="15107" priority="56" operator="lessThan">
      <formula>$C$4</formula>
    </cfRule>
  </conditionalFormatting>
  <conditionalFormatting sqref="AI27">
    <cfRule type="cellIs" dxfId="15106" priority="57" operator="lessThan">
      <formula>$C$4</formula>
    </cfRule>
  </conditionalFormatting>
  <conditionalFormatting sqref="AI28">
    <cfRule type="cellIs" dxfId="15105" priority="58" operator="lessThan">
      <formula>$C$4</formula>
    </cfRule>
  </conditionalFormatting>
  <conditionalFormatting sqref="AI29">
    <cfRule type="cellIs" dxfId="15104" priority="59" operator="lessThan">
      <formula>$C$4</formula>
    </cfRule>
  </conditionalFormatting>
  <conditionalFormatting sqref="AI30">
    <cfRule type="cellIs" dxfId="15103" priority="60" operator="lessThan">
      <formula>$C$4</formula>
    </cfRule>
  </conditionalFormatting>
  <conditionalFormatting sqref="AI31">
    <cfRule type="cellIs" dxfId="15102" priority="61" operator="lessThan">
      <formula>$C$4</formula>
    </cfRule>
  </conditionalFormatting>
  <conditionalFormatting sqref="AI32">
    <cfRule type="cellIs" dxfId="15101" priority="62" operator="lessThan">
      <formula>$C$4</formula>
    </cfRule>
  </conditionalFormatting>
  <conditionalFormatting sqref="AI33">
    <cfRule type="cellIs" dxfId="15100" priority="63" operator="lessThan">
      <formula>$C$4</formula>
    </cfRule>
  </conditionalFormatting>
  <conditionalFormatting sqref="AI34">
    <cfRule type="cellIs" dxfId="15099" priority="64" operator="lessThan">
      <formula>$C$4</formula>
    </cfRule>
  </conditionalFormatting>
  <conditionalFormatting sqref="AI35">
    <cfRule type="cellIs" dxfId="15098" priority="65" operator="lessThan">
      <formula>$C$4</formula>
    </cfRule>
  </conditionalFormatting>
  <conditionalFormatting sqref="AI36">
    <cfRule type="cellIs" dxfId="15097" priority="66" operator="lessThan">
      <formula>$C$4</formula>
    </cfRule>
  </conditionalFormatting>
  <conditionalFormatting sqref="AI37">
    <cfRule type="cellIs" dxfId="15096" priority="67" operator="lessThan">
      <formula>$C$4</formula>
    </cfRule>
  </conditionalFormatting>
  <conditionalFormatting sqref="AI38">
    <cfRule type="cellIs" dxfId="15095" priority="68" operator="lessThan">
      <formula>$C$4</formula>
    </cfRule>
  </conditionalFormatting>
  <conditionalFormatting sqref="AI39">
    <cfRule type="cellIs" dxfId="15094" priority="69" operator="lessThan">
      <formula>$C$4</formula>
    </cfRule>
  </conditionalFormatting>
  <conditionalFormatting sqref="AI40">
    <cfRule type="cellIs" dxfId="15093" priority="70" operator="lessThan">
      <formula>$C$4</formula>
    </cfRule>
  </conditionalFormatting>
  <conditionalFormatting sqref="AI41">
    <cfRule type="cellIs" dxfId="15092" priority="71" operator="lessThan">
      <formula>$C$4</formula>
    </cfRule>
  </conditionalFormatting>
  <conditionalFormatting sqref="AI42">
    <cfRule type="cellIs" dxfId="15091" priority="72" operator="lessThan">
      <formula>$C$4</formula>
    </cfRule>
  </conditionalFormatting>
  <conditionalFormatting sqref="AI43">
    <cfRule type="cellIs" dxfId="15090" priority="73" operator="lessThan">
      <formula>$C$4</formula>
    </cfRule>
  </conditionalFormatting>
  <conditionalFormatting sqref="AI44">
    <cfRule type="cellIs" dxfId="15089" priority="74" operator="lessThan">
      <formula>$C$4</formula>
    </cfRule>
  </conditionalFormatting>
  <conditionalFormatting sqref="AI45">
    <cfRule type="cellIs" dxfId="15088" priority="75" operator="lessThan">
      <formula>$C$4</formula>
    </cfRule>
  </conditionalFormatting>
  <conditionalFormatting sqref="AI46">
    <cfRule type="cellIs" dxfId="15087" priority="76" operator="lessThan">
      <formula>$C$4</formula>
    </cfRule>
  </conditionalFormatting>
  <conditionalFormatting sqref="AL11">
    <cfRule type="cellIs" dxfId="15086" priority="5" operator="lessThan">
      <formula>$C$4</formula>
    </cfRule>
  </conditionalFormatting>
  <conditionalFormatting sqref="AL12">
    <cfRule type="cellIs" dxfId="15085" priority="6" operator="lessThan">
      <formula>$C$4</formula>
    </cfRule>
  </conditionalFormatting>
  <conditionalFormatting sqref="AL13">
    <cfRule type="cellIs" dxfId="15084" priority="7" operator="lessThan">
      <formula>$C$4</formula>
    </cfRule>
  </conditionalFormatting>
  <conditionalFormatting sqref="AL14">
    <cfRule type="cellIs" dxfId="15083" priority="8" operator="lessThan">
      <formula>$C$4</formula>
    </cfRule>
  </conditionalFormatting>
  <conditionalFormatting sqref="AL15">
    <cfRule type="cellIs" dxfId="15082" priority="9" operator="lessThan">
      <formula>$C$4</formula>
    </cfRule>
  </conditionalFormatting>
  <conditionalFormatting sqref="AL16">
    <cfRule type="cellIs" dxfId="15081" priority="10" operator="lessThan">
      <formula>$C$4</formula>
    </cfRule>
  </conditionalFormatting>
  <conditionalFormatting sqref="AL17">
    <cfRule type="cellIs" dxfId="15080" priority="11" operator="lessThan">
      <formula>$C$4</formula>
    </cfRule>
  </conditionalFormatting>
  <conditionalFormatting sqref="AL18">
    <cfRule type="cellIs" dxfId="15079" priority="12" operator="lessThan">
      <formula>$C$4</formula>
    </cfRule>
  </conditionalFormatting>
  <conditionalFormatting sqref="AL19">
    <cfRule type="cellIs" dxfId="15078" priority="13" operator="lessThan">
      <formula>$C$4</formula>
    </cfRule>
  </conditionalFormatting>
  <conditionalFormatting sqref="AL20">
    <cfRule type="cellIs" dxfId="15077" priority="14" operator="lessThan">
      <formula>$C$4</formula>
    </cfRule>
  </conditionalFormatting>
  <conditionalFormatting sqref="AL21">
    <cfRule type="cellIs" dxfId="15076" priority="15" operator="lessThan">
      <formula>$C$4</formula>
    </cfRule>
  </conditionalFormatting>
  <conditionalFormatting sqref="AL22">
    <cfRule type="cellIs" dxfId="15075" priority="16" operator="lessThan">
      <formula>$C$4</formula>
    </cfRule>
  </conditionalFormatting>
  <conditionalFormatting sqref="AL23">
    <cfRule type="cellIs" dxfId="15074" priority="17" operator="lessThan">
      <formula>$C$4</formula>
    </cfRule>
  </conditionalFormatting>
  <conditionalFormatting sqref="AL24">
    <cfRule type="cellIs" dxfId="15073" priority="18" operator="lessThan">
      <formula>$C$4</formula>
    </cfRule>
  </conditionalFormatting>
  <conditionalFormatting sqref="AL25">
    <cfRule type="cellIs" dxfId="15072" priority="19" operator="lessThan">
      <formula>$C$4</formula>
    </cfRule>
  </conditionalFormatting>
  <conditionalFormatting sqref="AL26">
    <cfRule type="cellIs" dxfId="15071" priority="20" operator="lessThan">
      <formula>$C$4</formula>
    </cfRule>
  </conditionalFormatting>
  <conditionalFormatting sqref="AL27">
    <cfRule type="cellIs" dxfId="15070" priority="21" operator="lessThan">
      <formula>$C$4</formula>
    </cfRule>
  </conditionalFormatting>
  <conditionalFormatting sqref="AL28">
    <cfRule type="cellIs" dxfId="15069" priority="22" operator="lessThan">
      <formula>$C$4</formula>
    </cfRule>
  </conditionalFormatting>
  <conditionalFormatting sqref="AL29">
    <cfRule type="cellIs" dxfId="15068" priority="23" operator="lessThan">
      <formula>$C$4</formula>
    </cfRule>
  </conditionalFormatting>
  <conditionalFormatting sqref="AL30">
    <cfRule type="cellIs" dxfId="15067" priority="24" operator="lessThan">
      <formula>$C$4</formula>
    </cfRule>
  </conditionalFormatting>
  <conditionalFormatting sqref="AL31">
    <cfRule type="cellIs" dxfId="15066" priority="25" operator="lessThan">
      <formula>$C$4</formula>
    </cfRule>
  </conditionalFormatting>
  <conditionalFormatting sqref="AL32">
    <cfRule type="cellIs" dxfId="15065" priority="26" operator="lessThan">
      <formula>$C$4</formula>
    </cfRule>
  </conditionalFormatting>
  <conditionalFormatting sqref="AL33">
    <cfRule type="cellIs" dxfId="15064" priority="27" operator="lessThan">
      <formula>$C$4</formula>
    </cfRule>
  </conditionalFormatting>
  <conditionalFormatting sqref="AL34">
    <cfRule type="cellIs" dxfId="15063" priority="28" operator="lessThan">
      <formula>$C$4</formula>
    </cfRule>
  </conditionalFormatting>
  <conditionalFormatting sqref="AL35">
    <cfRule type="cellIs" dxfId="15062" priority="29" operator="lessThan">
      <formula>$C$4</formula>
    </cfRule>
  </conditionalFormatting>
  <conditionalFormatting sqref="AL36">
    <cfRule type="cellIs" dxfId="15061" priority="30" operator="lessThan">
      <formula>$C$4</formula>
    </cfRule>
  </conditionalFormatting>
  <conditionalFormatting sqref="AL37">
    <cfRule type="cellIs" dxfId="15060" priority="31" operator="lessThan">
      <formula>$C$4</formula>
    </cfRule>
  </conditionalFormatting>
  <conditionalFormatting sqref="AL38">
    <cfRule type="cellIs" dxfId="15059" priority="32" operator="lessThan">
      <formula>$C$4</formula>
    </cfRule>
  </conditionalFormatting>
  <conditionalFormatting sqref="AL39">
    <cfRule type="cellIs" dxfId="15058" priority="33" operator="lessThan">
      <formula>$C$4</formula>
    </cfRule>
  </conditionalFormatting>
  <conditionalFormatting sqref="AL40">
    <cfRule type="cellIs" dxfId="15057" priority="34" operator="lessThan">
      <formula>$C$4</formula>
    </cfRule>
  </conditionalFormatting>
  <conditionalFormatting sqref="AL41">
    <cfRule type="cellIs" dxfId="15056" priority="35" operator="lessThan">
      <formula>$C$4</formula>
    </cfRule>
  </conditionalFormatting>
  <conditionalFormatting sqref="AL42">
    <cfRule type="cellIs" dxfId="15055" priority="36" operator="lessThan">
      <formula>$C$4</formula>
    </cfRule>
  </conditionalFormatting>
  <conditionalFormatting sqref="AL43">
    <cfRule type="cellIs" dxfId="15054" priority="37" operator="lessThan">
      <formula>$C$4</formula>
    </cfRule>
  </conditionalFormatting>
  <conditionalFormatting sqref="AL44">
    <cfRule type="cellIs" dxfId="15053" priority="38" operator="lessThan">
      <formula>$C$4</formula>
    </cfRule>
  </conditionalFormatting>
  <conditionalFormatting sqref="AL45">
    <cfRule type="cellIs" dxfId="15052" priority="39" operator="lessThan">
      <formula>$C$4</formula>
    </cfRule>
  </conditionalFormatting>
  <conditionalFormatting sqref="AL46">
    <cfRule type="cellIs" dxfId="15051" priority="40" operator="lessThan">
      <formula>$C$4</formula>
    </cfRule>
  </conditionalFormatting>
  <conditionalFormatting sqref="CO26">
    <cfRule type="cellIs" dxfId="15050" priority="3" operator="lessThan">
      <formula>1</formula>
    </cfRule>
  </conditionalFormatting>
  <conditionalFormatting sqref="CO27">
    <cfRule type="cellIs" dxfId="15049" priority="4" operator="lessThan">
      <formula>1</formula>
    </cfRule>
  </conditionalFormatting>
  <conditionalFormatting sqref="CO29">
    <cfRule type="cellIs" dxfId="15048" priority="2" operator="lessThan">
      <formula>1</formula>
    </cfRule>
  </conditionalFormatting>
  <conditionalFormatting sqref="CO28">
    <cfRule type="cellIs" dxfId="15047" priority="1" operator="lessThan">
      <formula>1</formula>
    </cfRule>
  </conditionalFormatting>
  <dataValidations count="863">
    <dataValidation type="decimal" allowBlank="1" showDropDown="1" showInputMessage="1" showErrorMessage="1" errorTitle="Masukan salah" error="Isian Anda salah!" promptTitle="Input yg diisikan" prompt="nilai angka antara 0 sampai 100." sqref="M11">
      <formula1>0</formula1>
      <formula2>100</formula2>
    </dataValidation>
    <dataValidation type="decimal" allowBlank="1" showDropDown="1" showInputMessage="1" showErrorMessage="1" errorTitle="Masukan salah" error="Isian Anda salah!" promptTitle="Input yg diisikan" prompt="nilai angka antara 0 sampai 100." sqref="M12">
      <formula1>0</formula1>
      <formula2>100</formula2>
    </dataValidation>
    <dataValidation type="decimal" allowBlank="1" showDropDown="1" showInputMessage="1" showErrorMessage="1" errorTitle="Masukan salah" error="Isian Anda salah!" promptTitle="Input yg diisikan" prompt="nilai angka antara 0 sampai 100." sqref="M13">
      <formula1>0</formula1>
      <formula2>100</formula2>
    </dataValidation>
    <dataValidation type="decimal" allowBlank="1" showDropDown="1" showInputMessage="1" showErrorMessage="1" errorTitle="Masukan salah" error="Isian Anda salah!" promptTitle="Input yg diisikan" prompt="nilai angka antara 0 sampai 100." sqref="M14">
      <formula1>0</formula1>
      <formula2>100</formula2>
    </dataValidation>
    <dataValidation type="decimal" allowBlank="1" showDropDown="1" showInputMessage="1" showErrorMessage="1" errorTitle="Masukan salah" error="Isian Anda salah!" promptTitle="Input yg diisikan" prompt="nilai angka antara 0 sampai 100." sqref="M15">
      <formula1>0</formula1>
      <formula2>100</formula2>
    </dataValidation>
    <dataValidation type="decimal" allowBlank="1" showDropDown="1" showInputMessage="1" showErrorMessage="1" errorTitle="Masukan salah" error="Isian Anda salah!" promptTitle="Input yg diisikan" prompt="nilai angka antara 0 sampai 100." sqref="M16">
      <formula1>0</formula1>
      <formula2>100</formula2>
    </dataValidation>
    <dataValidation type="decimal" allowBlank="1" showDropDown="1" showInputMessage="1" showErrorMessage="1" errorTitle="Masukan salah" error="Isian Anda salah!" promptTitle="Input yg diisikan" prompt="nilai angka antara 0 sampai 100." sqref="M17">
      <formula1>0</formula1>
      <formula2>100</formula2>
    </dataValidation>
    <dataValidation type="decimal" allowBlank="1" showDropDown="1" showInputMessage="1" showErrorMessage="1" errorTitle="Masukan salah" error="Isian Anda salah!" promptTitle="Input yg diisikan" prompt="nilai angka antara 0 sampai 100." sqref="M18">
      <formula1>0</formula1>
      <formula2>100</formula2>
    </dataValidation>
    <dataValidation type="decimal" allowBlank="1" showDropDown="1" showInputMessage="1" showErrorMessage="1" errorTitle="Masukan salah" error="Isian Anda salah!" promptTitle="Input yg diisikan" prompt="nilai angka antara 0 sampai 100." sqref="M19">
      <formula1>0</formula1>
      <formula2>100</formula2>
    </dataValidation>
    <dataValidation type="decimal" allowBlank="1" showDropDown="1" showInputMessage="1" showErrorMessage="1" errorTitle="Masukan salah" error="Isian Anda salah!" promptTitle="Input yg diisikan" prompt="nilai angka antara 0 sampai 100." sqref="M20">
      <formula1>0</formula1>
      <formula2>100</formula2>
    </dataValidation>
    <dataValidation type="decimal" allowBlank="1" showDropDown="1" showInputMessage="1" showErrorMessage="1" errorTitle="Masukan salah" error="Isian Anda salah!" promptTitle="Input yg diisikan" prompt="nilai angka antara 0 sampai 100." sqref="M21">
      <formula1>0</formula1>
      <formula2>100</formula2>
    </dataValidation>
    <dataValidation type="decimal" allowBlank="1" showDropDown="1" showInputMessage="1" showErrorMessage="1" errorTitle="Masukan salah" error="Isian Anda salah!" promptTitle="Input yg diisikan" prompt="nilai angka antara 0 sampai 100." sqref="M22">
      <formula1>0</formula1>
      <formula2>100</formula2>
    </dataValidation>
    <dataValidation type="decimal" allowBlank="1" showDropDown="1" showInputMessage="1" showErrorMessage="1" errorTitle="Masukan salah" error="Isian Anda salah!" promptTitle="Input yg diisikan" prompt="nilai angka antara 0 sampai 100." sqref="M23">
      <formula1>0</formula1>
      <formula2>100</formula2>
    </dataValidation>
    <dataValidation type="decimal" allowBlank="1" showDropDown="1" showInputMessage="1" showErrorMessage="1" errorTitle="Masukan salah" error="Isian Anda salah!" promptTitle="Input yg diisikan" prompt="nilai angka antara 0 sampai 100." sqref="M24">
      <formula1>0</formula1>
      <formula2>100</formula2>
    </dataValidation>
    <dataValidation type="decimal" allowBlank="1" showDropDown="1" showInputMessage="1" showErrorMessage="1" errorTitle="Masukan salah" error="Isian Anda salah!" promptTitle="Input yg diisikan" prompt="nilai angka antara 0 sampai 100." sqref="M25">
      <formula1>0</formula1>
      <formula2>100</formula2>
    </dataValidation>
    <dataValidation type="decimal" allowBlank="1" showDropDown="1" showInputMessage="1" showErrorMessage="1" errorTitle="Masukan salah" error="Isian Anda salah!" promptTitle="Input yg diisikan" prompt="nilai angka antara 0 sampai 100." sqref="M26">
      <formula1>0</formula1>
      <formula2>100</formula2>
    </dataValidation>
    <dataValidation type="decimal" allowBlank="1" showDropDown="1" showInputMessage="1" showErrorMessage="1" errorTitle="Masukan salah" error="Isian Anda salah!" promptTitle="Input yg diisikan" prompt="nilai angka antara 0 sampai 100." sqref="M27">
      <formula1>0</formula1>
      <formula2>100</formula2>
    </dataValidation>
    <dataValidation type="decimal" allowBlank="1" showDropDown="1" showInputMessage="1" showErrorMessage="1" errorTitle="Masukan salah" error="Isian Anda salah!" promptTitle="Input yg diisikan" prompt="nilai angka antara 0 sampai 100." sqref="M28">
      <formula1>0</formula1>
      <formula2>100</formula2>
    </dataValidation>
    <dataValidation type="decimal" allowBlank="1" showDropDown="1" showInputMessage="1" showErrorMessage="1" errorTitle="Masukan salah" error="Isian Anda salah!" promptTitle="Input yg diisikan" prompt="nilai angka antara 0 sampai 100." sqref="M29">
      <formula1>0</formula1>
      <formula2>100</formula2>
    </dataValidation>
    <dataValidation type="decimal" allowBlank="1" showDropDown="1" showInputMessage="1" showErrorMessage="1" errorTitle="Masukan salah" error="Isian Anda salah!" promptTitle="Input yg diisikan" prompt="nilai angka antara 0 sampai 100." sqref="M30">
      <formula1>0</formula1>
      <formula2>100</formula2>
    </dataValidation>
    <dataValidation type="decimal" allowBlank="1" showDropDown="1" showInputMessage="1" showErrorMessage="1" errorTitle="Masukan salah" error="Isian Anda salah!" promptTitle="Input yg diisikan" prompt="nilai angka antara 0 sampai 100." sqref="M31">
      <formula1>0</formula1>
      <formula2>100</formula2>
    </dataValidation>
    <dataValidation type="decimal" allowBlank="1" showDropDown="1" showInputMessage="1" showErrorMessage="1" errorTitle="Masukan salah" error="Isian Anda salah!" promptTitle="Input yg diisikan" prompt="nilai angka antara 0 sampai 100." sqref="M32">
      <formula1>0</formula1>
      <formula2>100</formula2>
    </dataValidation>
    <dataValidation type="decimal" allowBlank="1" showDropDown="1" showInputMessage="1" showErrorMessage="1" errorTitle="Masukan salah" error="Isian Anda salah!" promptTitle="Input yg diisikan" prompt="nilai angka antara 0 sampai 100." sqref="M33">
      <formula1>0</formula1>
      <formula2>100</formula2>
    </dataValidation>
    <dataValidation type="decimal" allowBlank="1" showDropDown="1" showInputMessage="1" showErrorMessage="1" errorTitle="Masukan salah" error="Isian Anda salah!" promptTitle="Input yg diisikan" prompt="nilai angka antara 0 sampai 100." sqref="M34">
      <formula1>0</formula1>
      <formula2>100</formula2>
    </dataValidation>
    <dataValidation type="decimal" allowBlank="1" showDropDown="1" showInputMessage="1" showErrorMessage="1" errorTitle="Masukan salah" error="Isian Anda salah!" promptTitle="Input yg diisikan" prompt="nilai angka antara 0 sampai 100." sqref="M35">
      <formula1>0</formula1>
      <formula2>100</formula2>
    </dataValidation>
    <dataValidation type="decimal" allowBlank="1" showDropDown="1" showInputMessage="1" showErrorMessage="1" errorTitle="Masukan salah" error="Isian Anda salah!" promptTitle="Input yg diisikan" prompt="nilai angka antara 0 sampai 100." sqref="M36">
      <formula1>0</formula1>
      <formula2>100</formula2>
    </dataValidation>
    <dataValidation type="decimal" allowBlank="1" showDropDown="1" showInputMessage="1" showErrorMessage="1" errorTitle="Masukan salah" error="Isian Anda salah!" promptTitle="Input yg diisikan" prompt="nilai angka antara 0 sampai 100." sqref="M37">
      <formula1>0</formula1>
      <formula2>100</formula2>
    </dataValidation>
    <dataValidation type="decimal" allowBlank="1" showDropDown="1" showInputMessage="1" showErrorMessage="1" errorTitle="Masukan salah" error="Isian Anda salah!" promptTitle="Input yg diisikan" prompt="nilai angka antara 0 sampai 100." sqref="M38">
      <formula1>0</formula1>
      <formula2>100</formula2>
    </dataValidation>
    <dataValidation type="decimal" allowBlank="1" showDropDown="1" showInputMessage="1" showErrorMessage="1" errorTitle="Masukan salah" error="Isian Anda salah!" promptTitle="Input yg diisikan" prompt="nilai angka antara 0 sampai 100." sqref="M39">
      <formula1>0</formula1>
      <formula2>100</formula2>
    </dataValidation>
    <dataValidation type="decimal" allowBlank="1" showDropDown="1" showInputMessage="1" showErrorMessage="1" errorTitle="Masukan salah" error="Isian Anda salah!" promptTitle="Input yg diisikan" prompt="nilai angka antara 0 sampai 100." sqref="M40">
      <formula1>0</formula1>
      <formula2>100</formula2>
    </dataValidation>
    <dataValidation type="decimal" allowBlank="1" showDropDown="1" showInputMessage="1" showErrorMessage="1" errorTitle="Masukan salah" error="Isian Anda salah!" promptTitle="Input yg diisikan" prompt="nilai angka antara 0 sampai 100." sqref="M41">
      <formula1>0</formula1>
      <formula2>100</formula2>
    </dataValidation>
    <dataValidation type="decimal" allowBlank="1" showDropDown="1" showInputMessage="1" showErrorMessage="1" errorTitle="Masukan salah" error="Isian Anda salah!" promptTitle="Input yg diisikan" prompt="nilai angka antara 0 sampai 100." sqref="M42">
      <formula1>0</formula1>
      <formula2>100</formula2>
    </dataValidation>
    <dataValidation type="decimal" allowBlank="1" showDropDown="1" showInputMessage="1" showErrorMessage="1" errorTitle="Masukan salah" error="Isian Anda salah!" promptTitle="Input yg diisikan" prompt="nilai angka antara 0 sampai 100." sqref="M43">
      <formula1>0</formula1>
      <formula2>100</formula2>
    </dataValidation>
    <dataValidation type="decimal" allowBlank="1" showDropDown="1" showInputMessage="1" showErrorMessage="1" errorTitle="Masukan salah" error="Isian Anda salah!" promptTitle="Input yg diisikan" prompt="nilai angka antara 0 sampai 100." sqref="M44">
      <formula1>0</formula1>
      <formula2>100</formula2>
    </dataValidation>
    <dataValidation type="decimal" allowBlank="1" showDropDown="1" showInputMessage="1" showErrorMessage="1" errorTitle="Masukan salah" error="Isian Anda salah!" promptTitle="Input yg diisikan" prompt="nilai angka antara 0 sampai 100." sqref="M45">
      <formula1>0</formula1>
      <formula2>100</formula2>
    </dataValidation>
    <dataValidation type="decimal" allowBlank="1" showDropDown="1" showInputMessage="1" showErrorMessage="1" errorTitle="Masukan salah" error="Isian Anda salah!" promptTitle="Input yg diisikan" prompt="nilai angka antara 0 sampai 100." sqref="M46">
      <formula1>0</formula1>
      <formula2>100</formula2>
    </dataValidation>
    <dataValidation type="decimal" allowBlank="1" showDropDown="1" showInputMessage="1" showErrorMessage="1" errorTitle="Masukan salah" error="Isian Anda salah!" promptTitle="Input yg diisikan" prompt="nilai angka antara 0 sampai 100." sqref="M47">
      <formula1>0</formula1>
      <formula2>100</formula2>
    </dataValidation>
    <dataValidation type="decimal" allowBlank="1" showDropDown="1" showInputMessage="1" showErrorMessage="1" errorTitle="Masukan salah" error="Isian Anda salah!" promptTitle="Input yg diisikan" prompt="nilai angka antara 0 sampai 100." sqref="M48">
      <formula1>0</formula1>
      <formula2>100</formula2>
    </dataValidation>
    <dataValidation type="decimal" allowBlank="1" showDropDown="1" showInputMessage="1" showErrorMessage="1" errorTitle="Masukan salah" error="Isian Anda salah!" promptTitle="Input yg diisikan" prompt="nilai angka antara 0 sampai 100." sqref="M49">
      <formula1>0</formula1>
      <formula2>100</formula2>
    </dataValidation>
    <dataValidation type="decimal" allowBlank="1" showDropDown="1" showInputMessage="1" showErrorMessage="1" errorTitle="Masukan salah" error="Isian Anda salah!" promptTitle="Input yg diisikan" prompt="nilai angka antara 0 sampai 100." sqref="M50">
      <formula1>0</formula1>
      <formula2>100</formula2>
    </dataValidation>
    <dataValidation type="decimal" allowBlank="1" showDropDown="1" showInputMessage="1" showErrorMessage="1" errorTitle="Masukan salah" error="Isian Anda salah!" promptTitle="Input yg diisikan" prompt="nilai angka antara 0 sampai 100." sqref="M51">
      <formula1>0</formula1>
      <formula2>100</formula2>
    </dataValidation>
    <dataValidation type="decimal" allowBlank="1" showDropDown="1" showInputMessage="1" showErrorMessage="1" errorTitle="Masukan salah" error="Isian Anda salah!" promptTitle="Input yg diisikan" prompt="nilai angka antara 0 sampai 100." sqref="M52">
      <formula1>0</formula1>
      <formula2>100</formula2>
    </dataValidation>
    <dataValidation type="decimal" allowBlank="1" showDropDown="1" showInputMessage="1" showErrorMessage="1" errorTitle="Masukan salah" error="Isian Anda salah!" promptTitle="Input yg diisikan" prompt="nilai angka antara 0 sampai 100." sqref="M53">
      <formula1>0</formula1>
      <formula2>100</formula2>
    </dataValidation>
    <dataValidation type="decimal" allowBlank="1" showDropDown="1" showInputMessage="1" showErrorMessage="1" errorTitle="Masukan salah" error="Isian Anda salah!" promptTitle="Input yg diisikan" prompt="nilai angka antara 0 sampai 100." sqref="M54">
      <formula1>0</formula1>
      <formula2>100</formula2>
    </dataValidation>
    <dataValidation type="decimal" allowBlank="1" showDropDown="1" showInputMessage="1" showErrorMessage="1" errorTitle="Masukan salah" error="Isian Anda salah!" promptTitle="Input yg diisikan" prompt="nilai angka antara 0 sampai 100." sqref="M55">
      <formula1>0</formula1>
      <formula2>100</formula2>
    </dataValidation>
    <dataValidation type="decimal" allowBlank="1" showDropDown="1" showInputMessage="1" showErrorMessage="1" errorTitle="Masukan salah" error="Isian Anda salah!" promptTitle="Input yg diisikan" prompt="nilai angka antara 0 sampai 100." sqref="M56">
      <formula1>0</formula1>
      <formula2>100</formula2>
    </dataValidation>
    <dataValidation type="decimal" allowBlank="1" showDropDown="1" showInputMessage="1" showErrorMessage="1" errorTitle="Masukan salah" error="Isian Anda salah!" promptTitle="Input yg diisikan" prompt="nilai angka antara 0 sampai 100." sqref="M57">
      <formula1>0</formula1>
      <formula2>100</formula2>
    </dataValidation>
    <dataValidation type="decimal" allowBlank="1" showDropDown="1" showInputMessage="1" showErrorMessage="1" errorTitle="Masukan salah" error="Isian Anda salah!" promptTitle="Input yg diisikan" prompt="nilai angka antara 0 sampai 100." sqref="M58">
      <formula1>0</formula1>
      <formula2>100</formula2>
    </dataValidation>
    <dataValidation type="decimal" allowBlank="1" showDropDown="1" showInputMessage="1" showErrorMessage="1" errorTitle="Masukan salah" error="Isian Anda salah!" promptTitle="Input yg diisikan" prompt="nilai angka antara 0 sampai 100." sqref="M59">
      <formula1>0</formula1>
      <formula2>100</formula2>
    </dataValidation>
    <dataValidation type="decimal" allowBlank="1" showDropDown="1" showInputMessage="1" showErrorMessage="1" errorTitle="Masukan salah" error="Isian Anda salah!" promptTitle="Input yg diisikan" prompt="nilai angka antara 0 sampai 100." sqref="M60">
      <formula1>0</formula1>
      <formula2>100</formula2>
    </dataValidation>
    <dataValidation allowBlank="1" showInputMessage="1" showErrorMessage="1" sqref="V11:V46 S11:S46 Y11:Y46 BB11:BB46 BE11:BE46"/>
    <dataValidation allowBlank="1" showInputMessage="1" showErrorMessage="1" sqref="V47"/>
    <dataValidation allowBlank="1" showInputMessage="1" showErrorMessage="1" sqref="V48"/>
    <dataValidation allowBlank="1" showInputMessage="1" showErrorMessage="1" sqref="V49"/>
    <dataValidation allowBlank="1" showInputMessage="1" showErrorMessage="1" sqref="V50"/>
    <dataValidation allowBlank="1" showInputMessage="1" showErrorMessage="1" sqref="V51"/>
    <dataValidation allowBlank="1" showInputMessage="1" showErrorMessage="1" sqref="V52"/>
    <dataValidation allowBlank="1" showInputMessage="1" showErrorMessage="1" sqref="V53"/>
    <dataValidation allowBlank="1" showInputMessage="1" showErrorMessage="1" sqref="V54"/>
    <dataValidation allowBlank="1" showInputMessage="1" showErrorMessage="1" sqref="V55"/>
    <dataValidation allowBlank="1" showInputMessage="1" showErrorMessage="1" sqref="V56"/>
    <dataValidation allowBlank="1" showInputMessage="1" showErrorMessage="1" sqref="V57"/>
    <dataValidation allowBlank="1" showInputMessage="1" showErrorMessage="1" sqref="V58"/>
    <dataValidation allowBlank="1" showInputMessage="1" showErrorMessage="1" sqref="V59"/>
    <dataValidation allowBlank="1" showInputMessage="1" showErrorMessage="1" sqref="V60"/>
    <dataValidation allowBlank="1" showInputMessage="1" showErrorMessage="1" sqref="Y47"/>
    <dataValidation allowBlank="1" showInputMessage="1" showErrorMessage="1" sqref="Y48"/>
    <dataValidation allowBlank="1" showInputMessage="1" showErrorMessage="1" sqref="Y49"/>
    <dataValidation allowBlank="1" showInputMessage="1" showErrorMessage="1" sqref="Y50"/>
    <dataValidation allowBlank="1" showInputMessage="1" showErrorMessage="1" sqref="Y51"/>
    <dataValidation allowBlank="1" showInputMessage="1" showErrorMessage="1" sqref="Y52"/>
    <dataValidation allowBlank="1" showInputMessage="1" showErrorMessage="1" sqref="Y53"/>
    <dataValidation allowBlank="1" showInputMessage="1" showErrorMessage="1" sqref="Y54"/>
    <dataValidation allowBlank="1" showInputMessage="1" showErrorMessage="1" sqref="Y55"/>
    <dataValidation allowBlank="1" showInputMessage="1" showErrorMessage="1" sqref="Y56"/>
    <dataValidation allowBlank="1" showInputMessage="1" showErrorMessage="1" sqref="Y57"/>
    <dataValidation allowBlank="1" showInputMessage="1" showErrorMessage="1" sqref="Y58"/>
    <dataValidation allowBlank="1" showInputMessage="1" showErrorMessage="1" sqref="Y59"/>
    <dataValidation allowBlank="1" showInputMessage="1" showErrorMessage="1" sqref="Y60"/>
    <dataValidation allowBlank="1" showInputMessage="1" showErrorMessage="1" sqref="AB11"/>
    <dataValidation allowBlank="1" showInputMessage="1" showErrorMessage="1" sqref="AB12"/>
    <dataValidation allowBlank="1" showInputMessage="1" showErrorMessage="1" sqref="AB13"/>
    <dataValidation allowBlank="1" showInputMessage="1" showErrorMessage="1" sqref="AB14"/>
    <dataValidation allowBlank="1" showInputMessage="1" showErrorMessage="1" sqref="AB15"/>
    <dataValidation allowBlank="1" showInputMessage="1" showErrorMessage="1" sqref="AB16"/>
    <dataValidation allowBlank="1" showInputMessage="1" showErrorMessage="1" sqref="AB17"/>
    <dataValidation allowBlank="1" showInputMessage="1" showErrorMessage="1" sqref="AB18"/>
    <dataValidation allowBlank="1" showInputMessage="1" showErrorMessage="1" sqref="AB19"/>
    <dataValidation allowBlank="1" showInputMessage="1" showErrorMessage="1" sqref="AB20"/>
    <dataValidation allowBlank="1" showInputMessage="1" showErrorMessage="1" sqref="AB21"/>
    <dataValidation allowBlank="1" showInputMessage="1" showErrorMessage="1" sqref="AB22"/>
    <dataValidation allowBlank="1" showInputMessage="1" showErrorMessage="1" sqref="AB23"/>
    <dataValidation allowBlank="1" showInputMessage="1" showErrorMessage="1" sqref="AB24"/>
    <dataValidation allowBlank="1" showInputMessage="1" showErrorMessage="1" sqref="AB25"/>
    <dataValidation allowBlank="1" showInputMessage="1" showErrorMessage="1" sqref="AB26"/>
    <dataValidation allowBlank="1" showInputMessage="1" showErrorMessage="1" sqref="AB27"/>
    <dataValidation allowBlank="1" showInputMessage="1" showErrorMessage="1" sqref="AB28"/>
    <dataValidation allowBlank="1" showInputMessage="1" showErrorMessage="1" sqref="AB29"/>
    <dataValidation allowBlank="1" showInputMessage="1" showErrorMessage="1" sqref="AB30"/>
    <dataValidation allowBlank="1" showInputMessage="1" showErrorMessage="1" sqref="AB31"/>
    <dataValidation allowBlank="1" showInputMessage="1" showErrorMessage="1" sqref="AB32"/>
    <dataValidation allowBlank="1" showInputMessage="1" showErrorMessage="1" sqref="AB33"/>
    <dataValidation allowBlank="1" showInputMessage="1" showErrorMessage="1" sqref="AB34"/>
    <dataValidation allowBlank="1" showInputMessage="1" showErrorMessage="1" sqref="AB35"/>
    <dataValidation allowBlank="1" showInputMessage="1" showErrorMessage="1" sqref="AB36"/>
    <dataValidation allowBlank="1" showInputMessage="1" showErrorMessage="1" sqref="AB37"/>
    <dataValidation allowBlank="1" showInputMessage="1" showErrorMessage="1" sqref="AB38"/>
    <dataValidation allowBlank="1" showInputMessage="1" showErrorMessage="1" sqref="AB39"/>
    <dataValidation allowBlank="1" showInputMessage="1" showErrorMessage="1" sqref="AB40"/>
    <dataValidation allowBlank="1" showInputMessage="1" showErrorMessage="1" sqref="AB41"/>
    <dataValidation allowBlank="1" showInputMessage="1" showErrorMessage="1" sqref="AB42"/>
    <dataValidation allowBlank="1" showInputMessage="1" showErrorMessage="1" sqref="AB43"/>
    <dataValidation allowBlank="1" showInputMessage="1" showErrorMessage="1" sqref="AB44"/>
    <dataValidation allowBlank="1" showInputMessage="1" showErrorMessage="1" sqref="AB45"/>
    <dataValidation allowBlank="1" showInputMessage="1" showErrorMessage="1" sqref="AB46"/>
    <dataValidation allowBlank="1" showInputMessage="1" showErrorMessage="1" sqref="AB47"/>
    <dataValidation allowBlank="1" showInputMessage="1" showErrorMessage="1" sqref="AB48"/>
    <dataValidation allowBlank="1" showInputMessage="1" showErrorMessage="1" sqref="AB49"/>
    <dataValidation allowBlank="1" showInputMessage="1" showErrorMessage="1" sqref="AB50"/>
    <dataValidation allowBlank="1" showInputMessage="1" showErrorMessage="1" sqref="AB51"/>
    <dataValidation allowBlank="1" showInputMessage="1" showErrorMessage="1" sqref="AB52"/>
    <dataValidation allowBlank="1" showInputMessage="1" showErrorMessage="1" sqref="AB53"/>
    <dataValidation allowBlank="1" showInputMessage="1" showErrorMessage="1" sqref="AB54"/>
    <dataValidation allowBlank="1" showInputMessage="1" showErrorMessage="1" sqref="AB55"/>
    <dataValidation allowBlank="1" showInputMessage="1" showErrorMessage="1" sqref="AB56"/>
    <dataValidation allowBlank="1" showInputMessage="1" showErrorMessage="1" sqref="AB57"/>
    <dataValidation allowBlank="1" showInputMessage="1" showErrorMessage="1" sqref="AB58"/>
    <dataValidation allowBlank="1" showInputMessage="1" showErrorMessage="1" sqref="AB59"/>
    <dataValidation allowBlank="1" showInputMessage="1" showErrorMessage="1" sqref="AB60"/>
    <dataValidation allowBlank="1" showInputMessage="1" showErrorMessage="1" sqref="S47"/>
    <dataValidation allowBlank="1" showInputMessage="1" showErrorMessage="1" sqref="S48"/>
    <dataValidation allowBlank="1" showInputMessage="1" showErrorMessage="1" sqref="S49"/>
    <dataValidation allowBlank="1" showInputMessage="1" showErrorMessage="1" sqref="S50"/>
    <dataValidation allowBlank="1" showInputMessage="1" showErrorMessage="1" sqref="S51"/>
    <dataValidation allowBlank="1" showInputMessage="1" showErrorMessage="1" sqref="S52"/>
    <dataValidation allowBlank="1" showInputMessage="1" showErrorMessage="1" sqref="S53"/>
    <dataValidation allowBlank="1" showInputMessage="1" showErrorMessage="1" sqref="S54"/>
    <dataValidation allowBlank="1" showInputMessage="1" showErrorMessage="1" sqref="S55"/>
    <dataValidation allowBlank="1" showInputMessage="1" showErrorMessage="1" sqref="S56"/>
    <dataValidation allowBlank="1" showInputMessage="1" showErrorMessage="1" sqref="S57"/>
    <dataValidation allowBlank="1" showInputMessage="1" showErrorMessage="1" sqref="S58"/>
    <dataValidation allowBlank="1" showInputMessage="1" showErrorMessage="1" sqref="S59"/>
    <dataValidation allowBlank="1" showInputMessage="1" showErrorMessage="1" sqref="S60"/>
    <dataValidation allowBlank="1" showInputMessage="1" showErrorMessage="1" sqref="AI47"/>
    <dataValidation allowBlank="1" showInputMessage="1" showErrorMessage="1" sqref="AI48"/>
    <dataValidation allowBlank="1" showInputMessage="1" showErrorMessage="1" sqref="AI49"/>
    <dataValidation allowBlank="1" showInputMessage="1" showErrorMessage="1" sqref="AI50"/>
    <dataValidation allowBlank="1" showInputMessage="1" showErrorMessage="1" sqref="AI51"/>
    <dataValidation allowBlank="1" showInputMessage="1" showErrorMessage="1" sqref="AI52"/>
    <dataValidation allowBlank="1" showInputMessage="1" showErrorMessage="1" sqref="AI53"/>
    <dataValidation allowBlank="1" showInputMessage="1" showErrorMessage="1" sqref="AI54"/>
    <dataValidation allowBlank="1" showInputMessage="1" showErrorMessage="1" sqref="AI55"/>
    <dataValidation allowBlank="1" showInputMessage="1" showErrorMessage="1" sqref="AI56"/>
    <dataValidation allowBlank="1" showInputMessage="1" showErrorMessage="1" sqref="AI57"/>
    <dataValidation allowBlank="1" showInputMessage="1" showErrorMessage="1" sqref="AI58"/>
    <dataValidation allowBlank="1" showInputMessage="1" showErrorMessage="1" sqref="AI59"/>
    <dataValidation allowBlank="1" showInputMessage="1" showErrorMessage="1" sqref="AI60"/>
    <dataValidation allowBlank="1" showInputMessage="1" showErrorMessage="1" sqref="AL47"/>
    <dataValidation allowBlank="1" showInputMessage="1" showErrorMessage="1" sqref="AL48"/>
    <dataValidation allowBlank="1" showInputMessage="1" showErrorMessage="1" sqref="AL49"/>
    <dataValidation allowBlank="1" showInputMessage="1" showErrorMessage="1" sqref="AL50"/>
    <dataValidation allowBlank="1" showInputMessage="1" showErrorMessage="1" sqref="AL51"/>
    <dataValidation allowBlank="1" showInputMessage="1" showErrorMessage="1" sqref="AL52"/>
    <dataValidation allowBlank="1" showInputMessage="1" showErrorMessage="1" sqref="AL53"/>
    <dataValidation allowBlank="1" showInputMessage="1" showErrorMessage="1" sqref="AL54"/>
    <dataValidation allowBlank="1" showInputMessage="1" showErrorMessage="1" sqref="AL55"/>
    <dataValidation allowBlank="1" showInputMessage="1" showErrorMessage="1" sqref="AL56"/>
    <dataValidation allowBlank="1" showInputMessage="1" showErrorMessage="1" sqref="AL57"/>
    <dataValidation allowBlank="1" showInputMessage="1" showErrorMessage="1" sqref="AL58"/>
    <dataValidation allowBlank="1" showInputMessage="1" showErrorMessage="1" sqref="AL59"/>
    <dataValidation allowBlank="1" showInputMessage="1" showErrorMessage="1" sqref="AL60"/>
    <dataValidation allowBlank="1" showInputMessage="1" showErrorMessage="1" sqref="AO11"/>
    <dataValidation allowBlank="1" showInputMessage="1" showErrorMessage="1" sqref="AO12"/>
    <dataValidation allowBlank="1" showInputMessage="1" showErrorMessage="1" sqref="AO13"/>
    <dataValidation allowBlank="1" showInputMessage="1" showErrorMessage="1" sqref="AO14"/>
    <dataValidation allowBlank="1" showInputMessage="1" showErrorMessage="1" sqref="AO15"/>
    <dataValidation allowBlank="1" showInputMessage="1" showErrorMessage="1" sqref="AO16"/>
    <dataValidation allowBlank="1" showInputMessage="1" showErrorMessage="1" sqref="AO17"/>
    <dataValidation allowBlank="1" showInputMessage="1" showErrorMessage="1" sqref="AO18"/>
    <dataValidation allowBlank="1" showInputMessage="1" showErrorMessage="1" sqref="AO19"/>
    <dataValidation allowBlank="1" showInputMessage="1" showErrorMessage="1" sqref="AO20"/>
    <dataValidation allowBlank="1" showInputMessage="1" showErrorMessage="1" sqref="AO21"/>
    <dataValidation allowBlank="1" showInputMessage="1" showErrorMessage="1" sqref="AO22"/>
    <dataValidation allowBlank="1" showInputMessage="1" showErrorMessage="1" sqref="AO23"/>
    <dataValidation allowBlank="1" showInputMessage="1" showErrorMessage="1" sqref="AO24"/>
    <dataValidation allowBlank="1" showInputMessage="1" showErrorMessage="1" sqref="AO25"/>
    <dataValidation allowBlank="1" showInputMessage="1" showErrorMessage="1" sqref="AO26"/>
    <dataValidation allowBlank="1" showInputMessage="1" showErrorMessage="1" sqref="AO27"/>
    <dataValidation allowBlank="1" showInputMessage="1" showErrorMessage="1" sqref="AO28"/>
    <dataValidation allowBlank="1" showInputMessage="1" showErrorMessage="1" sqref="AO29"/>
    <dataValidation allowBlank="1" showInputMessage="1" showErrorMessage="1" sqref="AO30"/>
    <dataValidation allowBlank="1" showInputMessage="1" showErrorMessage="1" sqref="AO31"/>
    <dataValidation allowBlank="1" showInputMessage="1" showErrorMessage="1" sqref="AO32"/>
    <dataValidation allowBlank="1" showInputMessage="1" showErrorMessage="1" sqref="AO33"/>
    <dataValidation allowBlank="1" showInputMessage="1" showErrorMessage="1" sqref="AO34"/>
    <dataValidation allowBlank="1" showInputMessage="1" showErrorMessage="1" sqref="AO35"/>
    <dataValidation allowBlank="1" showInputMessage="1" showErrorMessage="1" sqref="AO36"/>
    <dataValidation allowBlank="1" showInputMessage="1" showErrorMessage="1" sqref="AO37"/>
    <dataValidation allowBlank="1" showInputMessage="1" showErrorMessage="1" sqref="AO38"/>
    <dataValidation allowBlank="1" showInputMessage="1" showErrorMessage="1" sqref="AO39"/>
    <dataValidation allowBlank="1" showInputMessage="1" showErrorMessage="1" sqref="AO40"/>
    <dataValidation allowBlank="1" showInputMessage="1" showErrorMessage="1" sqref="AO41"/>
    <dataValidation allowBlank="1" showInputMessage="1" showErrorMessage="1" sqref="AO42"/>
    <dataValidation allowBlank="1" showInputMessage="1" showErrorMessage="1" sqref="AO43"/>
    <dataValidation allowBlank="1" showInputMessage="1" showErrorMessage="1" sqref="AO44"/>
    <dataValidation allowBlank="1" showInputMessage="1" showErrorMessage="1" sqref="AO45"/>
    <dataValidation allowBlank="1" showInputMessage="1" showErrorMessage="1" sqref="AO46"/>
    <dataValidation allowBlank="1" showInputMessage="1" showErrorMessage="1" sqref="AO47"/>
    <dataValidation allowBlank="1" showInputMessage="1" showErrorMessage="1" sqref="AO48"/>
    <dataValidation allowBlank="1" showInputMessage="1" showErrorMessage="1" sqref="AO49"/>
    <dataValidation allowBlank="1" showInputMessage="1" showErrorMessage="1" sqref="AO50"/>
    <dataValidation allowBlank="1" showInputMessage="1" showErrorMessage="1" sqref="AO51"/>
    <dataValidation allowBlank="1" showInputMessage="1" showErrorMessage="1" sqref="AO52"/>
    <dataValidation allowBlank="1" showInputMessage="1" showErrorMessage="1" sqref="AO53"/>
    <dataValidation allowBlank="1" showInputMessage="1" showErrorMessage="1" sqref="AO54"/>
    <dataValidation allowBlank="1" showInputMessage="1" showErrorMessage="1" sqref="AO55"/>
    <dataValidation allowBlank="1" showInputMessage="1" showErrorMessage="1" sqref="AO56"/>
    <dataValidation allowBlank="1" showInputMessage="1" showErrorMessage="1" sqref="AO57"/>
    <dataValidation allowBlank="1" showInputMessage="1" showErrorMessage="1" sqref="AO58"/>
    <dataValidation allowBlank="1" showInputMessage="1" showErrorMessage="1" sqref="AO59"/>
    <dataValidation allowBlank="1" showInputMessage="1" showErrorMessage="1" sqref="AO60"/>
    <dataValidation allowBlank="1" showInputMessage="1" showErrorMessage="1" sqref="AR11"/>
    <dataValidation allowBlank="1" showInputMessage="1" showErrorMessage="1" sqref="AR12"/>
    <dataValidation allowBlank="1" showInputMessage="1" showErrorMessage="1" sqref="AR13"/>
    <dataValidation allowBlank="1" showInputMessage="1" showErrorMessage="1" sqref="AR14"/>
    <dataValidation allowBlank="1" showInputMessage="1" showErrorMessage="1" sqref="AR15"/>
    <dataValidation allowBlank="1" showInputMessage="1" showErrorMessage="1" sqref="AR16"/>
    <dataValidation allowBlank="1" showInputMessage="1" showErrorMessage="1" sqref="AR17"/>
    <dataValidation allowBlank="1" showInputMessage="1" showErrorMessage="1" sqref="AR18"/>
    <dataValidation allowBlank="1" showInputMessage="1" showErrorMessage="1" sqref="AR19"/>
    <dataValidation allowBlank="1" showInputMessage="1" showErrorMessage="1" sqref="AR20"/>
    <dataValidation allowBlank="1" showInputMessage="1" showErrorMessage="1" sqref="AR21"/>
    <dataValidation allowBlank="1" showInputMessage="1" showErrorMessage="1" sqref="AR22"/>
    <dataValidation allowBlank="1" showInputMessage="1" showErrorMessage="1" sqref="AR23"/>
    <dataValidation allowBlank="1" showInputMessage="1" showErrorMessage="1" sqref="AR24"/>
    <dataValidation allowBlank="1" showInputMessage="1" showErrorMessage="1" sqref="AR25"/>
    <dataValidation allowBlank="1" showInputMessage="1" showErrorMessage="1" sqref="AR26"/>
    <dataValidation allowBlank="1" showInputMessage="1" showErrorMessage="1" sqref="AR27"/>
    <dataValidation allowBlank="1" showInputMessage="1" showErrorMessage="1" sqref="AR28"/>
    <dataValidation allowBlank="1" showInputMessage="1" showErrorMessage="1" sqref="AR29"/>
    <dataValidation allowBlank="1" showInputMessage="1" showErrorMessage="1" sqref="AR30"/>
    <dataValidation allowBlank="1" showInputMessage="1" showErrorMessage="1" sqref="AR31"/>
    <dataValidation allowBlank="1" showInputMessage="1" showErrorMessage="1" sqref="AR32"/>
    <dataValidation allowBlank="1" showInputMessage="1" showErrorMessage="1" sqref="AR33"/>
    <dataValidation allowBlank="1" showInputMessage="1" showErrorMessage="1" sqref="AR34"/>
    <dataValidation allowBlank="1" showInputMessage="1" showErrorMessage="1" sqref="AR35"/>
    <dataValidation allowBlank="1" showInputMessage="1" showErrorMessage="1" sqref="AR36"/>
    <dataValidation allowBlank="1" showInputMessage="1" showErrorMessage="1" sqref="AR37"/>
    <dataValidation allowBlank="1" showInputMessage="1" showErrorMessage="1" sqref="AR38"/>
    <dataValidation allowBlank="1" showInputMessage="1" showErrorMessage="1" sqref="AR39"/>
    <dataValidation allowBlank="1" showInputMessage="1" showErrorMessage="1" sqref="AR40"/>
    <dataValidation allowBlank="1" showInputMessage="1" showErrorMessage="1" sqref="AR41"/>
    <dataValidation allowBlank="1" showInputMessage="1" showErrorMessage="1" sqref="AR42"/>
    <dataValidation allowBlank="1" showInputMessage="1" showErrorMessage="1" sqref="AR43"/>
    <dataValidation allowBlank="1" showInputMessage="1" showErrorMessage="1" sqref="AR44"/>
    <dataValidation allowBlank="1" showInputMessage="1" showErrorMessage="1" sqref="AR45"/>
    <dataValidation allowBlank="1" showInputMessage="1" showErrorMessage="1" sqref="AR46"/>
    <dataValidation allowBlank="1" showInputMessage="1" showErrorMessage="1" sqref="AR47"/>
    <dataValidation allowBlank="1" showInputMessage="1" showErrorMessage="1" sqref="AR48"/>
    <dataValidation allowBlank="1" showInputMessage="1" showErrorMessage="1" sqref="AR49"/>
    <dataValidation allowBlank="1" showInputMessage="1" showErrorMessage="1" sqref="AR50"/>
    <dataValidation allowBlank="1" showInputMessage="1" showErrorMessage="1" sqref="AR51"/>
    <dataValidation allowBlank="1" showInputMessage="1" showErrorMessage="1" sqref="AR52"/>
    <dataValidation allowBlank="1" showInputMessage="1" showErrorMessage="1" sqref="AR53"/>
    <dataValidation allowBlank="1" showInputMessage="1" showErrorMessage="1" sqref="AR54"/>
    <dataValidation allowBlank="1" showInputMessage="1" showErrorMessage="1" sqref="AR55"/>
    <dataValidation allowBlank="1" showInputMessage="1" showErrorMessage="1" sqref="AR56"/>
    <dataValidation allowBlank="1" showInputMessage="1" showErrorMessage="1" sqref="AR57"/>
    <dataValidation allowBlank="1" showInputMessage="1" showErrorMessage="1" sqref="AR58"/>
    <dataValidation allowBlank="1" showInputMessage="1" showErrorMessage="1" sqref="AR59"/>
    <dataValidation allowBlank="1" showInputMessage="1" showErrorMessage="1" sqref="AR60"/>
    <dataValidation allowBlank="1" showInputMessage="1" showErrorMessage="1" sqref="AU11"/>
    <dataValidation allowBlank="1" showInputMessage="1" showErrorMessage="1" sqref="AU12"/>
    <dataValidation allowBlank="1" showInputMessage="1" showErrorMessage="1" sqref="AU13"/>
    <dataValidation allowBlank="1" showInputMessage="1" showErrorMessage="1" sqref="AU14"/>
    <dataValidation allowBlank="1" showInputMessage="1" showErrorMessage="1" sqref="AU15"/>
    <dataValidation allowBlank="1" showInputMessage="1" showErrorMessage="1" sqref="AU16"/>
    <dataValidation allowBlank="1" showInputMessage="1" showErrorMessage="1" sqref="AU17"/>
    <dataValidation allowBlank="1" showInputMessage="1" showErrorMessage="1" sqref="AU18"/>
    <dataValidation allowBlank="1" showInputMessage="1" showErrorMessage="1" sqref="AU19"/>
    <dataValidation allowBlank="1" showInputMessage="1" showErrorMessage="1" sqref="AU20"/>
    <dataValidation allowBlank="1" showInputMessage="1" showErrorMessage="1" sqref="AU21"/>
    <dataValidation allowBlank="1" showInputMessage="1" showErrorMessage="1" sqref="AU22"/>
    <dataValidation allowBlank="1" showInputMessage="1" showErrorMessage="1" sqref="AU23"/>
    <dataValidation allowBlank="1" showInputMessage="1" showErrorMessage="1" sqref="AU24"/>
    <dataValidation allowBlank="1" showInputMessage="1" showErrorMessage="1" sqref="AU25"/>
    <dataValidation allowBlank="1" showInputMessage="1" showErrorMessage="1" sqref="AU26"/>
    <dataValidation allowBlank="1" showInputMessage="1" showErrorMessage="1" sqref="AU27"/>
    <dataValidation allowBlank="1" showInputMessage="1" showErrorMessage="1" sqref="AU28"/>
    <dataValidation allowBlank="1" showInputMessage="1" showErrorMessage="1" sqref="AU29"/>
    <dataValidation allowBlank="1" showInputMessage="1" showErrorMessage="1" sqref="AU30"/>
    <dataValidation allowBlank="1" showInputMessage="1" showErrorMessage="1" sqref="AU31"/>
    <dataValidation allowBlank="1" showInputMessage="1" showErrorMessage="1" sqref="AU32"/>
    <dataValidation allowBlank="1" showInputMessage="1" showErrorMessage="1" sqref="AU33"/>
    <dataValidation allowBlank="1" showInputMessage="1" showErrorMessage="1" sqref="AU34"/>
    <dataValidation allowBlank="1" showInputMessage="1" showErrorMessage="1" sqref="AU35"/>
    <dataValidation allowBlank="1" showInputMessage="1" showErrorMessage="1" sqref="AU36"/>
    <dataValidation allowBlank="1" showInputMessage="1" showErrorMessage="1" sqref="AU37"/>
    <dataValidation allowBlank="1" showInputMessage="1" showErrorMessage="1" sqref="AU38"/>
    <dataValidation allowBlank="1" showInputMessage="1" showErrorMessage="1" sqref="AU39"/>
    <dataValidation allowBlank="1" showInputMessage="1" showErrorMessage="1" sqref="AU40"/>
    <dataValidation allowBlank="1" showInputMessage="1" showErrorMessage="1" sqref="AU41"/>
    <dataValidation allowBlank="1" showInputMessage="1" showErrorMessage="1" sqref="AU42"/>
    <dataValidation allowBlank="1" showInputMessage="1" showErrorMessage="1" sqref="AU43"/>
    <dataValidation allowBlank="1" showInputMessage="1" showErrorMessage="1" sqref="AU44"/>
    <dataValidation allowBlank="1" showInputMessage="1" showErrorMessage="1" sqref="AU45"/>
    <dataValidation allowBlank="1" showInputMessage="1" showErrorMessage="1" sqref="AU46"/>
    <dataValidation allowBlank="1" showInputMessage="1" showErrorMessage="1" sqref="AU47"/>
    <dataValidation allowBlank="1" showInputMessage="1" showErrorMessage="1" sqref="AU48"/>
    <dataValidation allowBlank="1" showInputMessage="1" showErrorMessage="1" sqref="AU49"/>
    <dataValidation allowBlank="1" showInputMessage="1" showErrorMessage="1" sqref="AU50"/>
    <dataValidation allowBlank="1" showInputMessage="1" showErrorMessage="1" sqref="AU51"/>
    <dataValidation allowBlank="1" showInputMessage="1" showErrorMessage="1" sqref="AU52"/>
    <dataValidation allowBlank="1" showInputMessage="1" showErrorMessage="1" sqref="AU53"/>
    <dataValidation allowBlank="1" showInputMessage="1" showErrorMessage="1" sqref="AU54"/>
    <dataValidation allowBlank="1" showInputMessage="1" showErrorMessage="1" sqref="AU55"/>
    <dataValidation allowBlank="1" showInputMessage="1" showErrorMessage="1" sqref="AU56"/>
    <dataValidation allowBlank="1" showInputMessage="1" showErrorMessage="1" sqref="AU57"/>
    <dataValidation allowBlank="1" showInputMessage="1" showErrorMessage="1" sqref="AU58"/>
    <dataValidation allowBlank="1" showInputMessage="1" showErrorMessage="1" sqref="AU59"/>
    <dataValidation allowBlank="1" showInputMessage="1" showErrorMessage="1" sqref="AU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E47"/>
    <dataValidation allowBlank="1" showInputMessage="1" showErrorMessage="1" sqref="BE48"/>
    <dataValidation allowBlank="1" showInputMessage="1" showErrorMessage="1" sqref="BE49"/>
    <dataValidation allowBlank="1" showInputMessage="1" showErrorMessage="1" sqref="BE50"/>
    <dataValidation allowBlank="1" showInputMessage="1" showErrorMessage="1" sqref="BE51"/>
    <dataValidation allowBlank="1" showInputMessage="1" showErrorMessage="1" sqref="BE52"/>
    <dataValidation allowBlank="1" showInputMessage="1" showErrorMessage="1" sqref="BE53"/>
    <dataValidation allowBlank="1" showInputMessage="1" showErrorMessage="1" sqref="BE54"/>
    <dataValidation allowBlank="1" showInputMessage="1" showErrorMessage="1" sqref="BE55"/>
    <dataValidation allowBlank="1" showInputMessage="1" showErrorMessage="1" sqref="BE56"/>
    <dataValidation allowBlank="1" showInputMessage="1" showErrorMessage="1" sqref="BE57"/>
    <dataValidation allowBlank="1" showInputMessage="1" showErrorMessage="1" sqref="BE58"/>
    <dataValidation allowBlank="1" showInputMessage="1" showErrorMessage="1" sqref="BE59"/>
    <dataValidation allowBlank="1" showInputMessage="1" showErrorMessage="1" sqref="BE60"/>
    <dataValidation allowBlank="1" showInputMessage="1" showErrorMessage="1" sqref="BH11"/>
    <dataValidation allowBlank="1" showInputMessage="1" showErrorMessage="1" sqref="BH12"/>
    <dataValidation allowBlank="1" showInputMessage="1" showErrorMessage="1" sqref="BH13"/>
    <dataValidation allowBlank="1" showInputMessage="1" showErrorMessage="1" sqref="BH14"/>
    <dataValidation allowBlank="1" showInputMessage="1" showErrorMessage="1" sqref="BH15"/>
    <dataValidation allowBlank="1" showInputMessage="1" showErrorMessage="1" sqref="BH16"/>
    <dataValidation allowBlank="1" showInputMessage="1" showErrorMessage="1" sqref="BH17"/>
    <dataValidation allowBlank="1" showInputMessage="1" showErrorMessage="1" sqref="BH18"/>
    <dataValidation allowBlank="1" showInputMessage="1" showErrorMessage="1" sqref="BH19"/>
    <dataValidation allowBlank="1" showInputMessage="1" showErrorMessage="1" sqref="BH20"/>
    <dataValidation allowBlank="1" showInputMessage="1" showErrorMessage="1" sqref="BH21"/>
    <dataValidation allowBlank="1" showInputMessage="1" showErrorMessage="1" sqref="BH22"/>
    <dataValidation allowBlank="1" showInputMessage="1" showErrorMessage="1" sqref="BH23"/>
    <dataValidation allowBlank="1" showInputMessage="1" showErrorMessage="1" sqref="BH24"/>
    <dataValidation allowBlank="1" showInputMessage="1" showErrorMessage="1" sqref="BH25"/>
    <dataValidation allowBlank="1" showInputMessage="1" showErrorMessage="1" sqref="BH26"/>
    <dataValidation allowBlank="1" showInputMessage="1" showErrorMessage="1" sqref="BH27"/>
    <dataValidation allowBlank="1" showInputMessage="1" showErrorMessage="1" sqref="BH28"/>
    <dataValidation allowBlank="1" showInputMessage="1" showErrorMessage="1" sqref="BH29"/>
    <dataValidation allowBlank="1" showInputMessage="1" showErrorMessage="1" sqref="BH30"/>
    <dataValidation allowBlank="1" showInputMessage="1" showErrorMessage="1" sqref="BH31"/>
    <dataValidation allowBlank="1" showInputMessage="1" showErrorMessage="1" sqref="BH32"/>
    <dataValidation allowBlank="1" showInputMessage="1" showErrorMessage="1" sqref="BH33"/>
    <dataValidation allowBlank="1" showInputMessage="1" showErrorMessage="1" sqref="BH34"/>
    <dataValidation allowBlank="1" showInputMessage="1" showErrorMessage="1" sqref="BH35"/>
    <dataValidation allowBlank="1" showInputMessage="1" showErrorMessage="1" sqref="BH36"/>
    <dataValidation allowBlank="1" showInputMessage="1" showErrorMessage="1" sqref="BH37"/>
    <dataValidation allowBlank="1" showInputMessage="1" showErrorMessage="1" sqref="BH38"/>
    <dataValidation allowBlank="1" showInputMessage="1" showErrorMessage="1" sqref="BH39"/>
    <dataValidation allowBlank="1" showInputMessage="1" showErrorMessage="1" sqref="BH40"/>
    <dataValidation allowBlank="1" showInputMessage="1" showErrorMessage="1" sqref="BH41"/>
    <dataValidation allowBlank="1" showInputMessage="1" showErrorMessage="1" sqref="BH42"/>
    <dataValidation allowBlank="1" showInputMessage="1" showErrorMessage="1" sqref="BH43"/>
    <dataValidation allowBlank="1" showInputMessage="1" showErrorMessage="1" sqref="BH44"/>
    <dataValidation allowBlank="1" showInputMessage="1" showErrorMessage="1" sqref="BH45"/>
    <dataValidation allowBlank="1" showInputMessage="1" showErrorMessage="1" sqref="BH46"/>
    <dataValidation allowBlank="1" showInputMessage="1" showErrorMessage="1" sqref="BH47"/>
    <dataValidation allowBlank="1" showInputMessage="1" showErrorMessage="1" sqref="BH48"/>
    <dataValidation allowBlank="1" showInputMessage="1" showErrorMessage="1" sqref="BH49"/>
    <dataValidation allowBlank="1" showInputMessage="1" showErrorMessage="1" sqref="BH50"/>
    <dataValidation allowBlank="1" showInputMessage="1" showErrorMessage="1" sqref="BH51"/>
    <dataValidation allowBlank="1" showInputMessage="1" showErrorMessage="1" sqref="BH52"/>
    <dataValidation allowBlank="1" showInputMessage="1" showErrorMessage="1" sqref="BH53"/>
    <dataValidation allowBlank="1" showInputMessage="1" showErrorMessage="1" sqref="BH54"/>
    <dataValidation allowBlank="1" showInputMessage="1" showErrorMessage="1" sqref="BH55"/>
    <dataValidation allowBlank="1" showInputMessage="1" showErrorMessage="1" sqref="BH56"/>
    <dataValidation allowBlank="1" showInputMessage="1" showErrorMessage="1" sqref="BH57"/>
    <dataValidation allowBlank="1" showInputMessage="1" showErrorMessage="1" sqref="BH58"/>
    <dataValidation allowBlank="1" showInputMessage="1" showErrorMessage="1" sqref="BH59"/>
    <dataValidation allowBlank="1" showInputMessage="1" showErrorMessage="1" sqref="BH60"/>
    <dataValidation allowBlank="1" showInputMessage="1" showErrorMessage="1" sqref="BK11"/>
    <dataValidation allowBlank="1" showInputMessage="1" showErrorMessage="1" sqref="BK12"/>
    <dataValidation allowBlank="1" showInputMessage="1" showErrorMessage="1" sqref="BK13"/>
    <dataValidation allowBlank="1" showInputMessage="1" showErrorMessage="1" sqref="BK14"/>
    <dataValidation allowBlank="1" showInputMessage="1" showErrorMessage="1" sqref="BK15"/>
    <dataValidation allowBlank="1" showInputMessage="1" showErrorMessage="1" sqref="BK16"/>
    <dataValidation allowBlank="1" showInputMessage="1" showErrorMessage="1" sqref="BK17"/>
    <dataValidation allowBlank="1" showInputMessage="1" showErrorMessage="1" sqref="BK18"/>
    <dataValidation allowBlank="1" showInputMessage="1" showErrorMessage="1" sqref="BK19"/>
    <dataValidation allowBlank="1" showInputMessage="1" showErrorMessage="1" sqref="BK20"/>
    <dataValidation allowBlank="1" showInputMessage="1" showErrorMessage="1" sqref="BK21"/>
    <dataValidation allowBlank="1" showInputMessage="1" showErrorMessage="1" sqref="BK22"/>
    <dataValidation allowBlank="1" showInputMessage="1" showErrorMessage="1" sqref="BK23"/>
    <dataValidation allowBlank="1" showInputMessage="1" showErrorMessage="1" sqref="BK24"/>
    <dataValidation allowBlank="1" showInputMessage="1" showErrorMessage="1" sqref="BK25"/>
    <dataValidation allowBlank="1" showInputMessage="1" showErrorMessage="1" sqref="BK26"/>
    <dataValidation allowBlank="1" showInputMessage="1" showErrorMessage="1" sqref="BK27"/>
    <dataValidation allowBlank="1" showInputMessage="1" showErrorMessage="1" sqref="BK28"/>
    <dataValidation allowBlank="1" showInputMessage="1" showErrorMessage="1" sqref="BK29"/>
    <dataValidation allowBlank="1" showInputMessage="1" showErrorMessage="1" sqref="BK30"/>
    <dataValidation allowBlank="1" showInputMessage="1" showErrorMessage="1" sqref="BK31"/>
    <dataValidation allowBlank="1" showInputMessage="1" showErrorMessage="1" sqref="BK32"/>
    <dataValidation allowBlank="1" showInputMessage="1" showErrorMessage="1" sqref="BK33"/>
    <dataValidation allowBlank="1" showInputMessage="1" showErrorMessage="1" sqref="BK34"/>
    <dataValidation allowBlank="1" showInputMessage="1" showErrorMessage="1" sqref="BK35"/>
    <dataValidation allowBlank="1" showInputMessage="1" showErrorMessage="1" sqref="BK36"/>
    <dataValidation allowBlank="1" showInputMessage="1" showErrorMessage="1" sqref="BK37"/>
    <dataValidation allowBlank="1" showInputMessage="1" showErrorMessage="1" sqref="BK38"/>
    <dataValidation allowBlank="1" showInputMessage="1" showErrorMessage="1" sqref="BK39"/>
    <dataValidation allowBlank="1" showInputMessage="1" showErrorMessage="1" sqref="BK40"/>
    <dataValidation allowBlank="1" showInputMessage="1" showErrorMessage="1" sqref="BK41"/>
    <dataValidation allowBlank="1" showInputMessage="1" showErrorMessage="1" sqref="BK42"/>
    <dataValidation allowBlank="1" showInputMessage="1" showErrorMessage="1" sqref="BK43"/>
    <dataValidation allowBlank="1" showInputMessage="1" showErrorMessage="1" sqref="BK44"/>
    <dataValidation allowBlank="1" showInputMessage="1" showErrorMessage="1" sqref="BK45"/>
    <dataValidation allowBlank="1" showInputMessage="1" showErrorMessage="1" sqref="BK46"/>
    <dataValidation allowBlank="1" showInputMessage="1" showErrorMessage="1" sqref="BK47"/>
    <dataValidation allowBlank="1" showInputMessage="1" showErrorMessage="1" sqref="BK48"/>
    <dataValidation allowBlank="1" showInputMessage="1" showErrorMessage="1" sqref="BK49"/>
    <dataValidation allowBlank="1" showInputMessage="1" showErrorMessage="1" sqref="BK50"/>
    <dataValidation allowBlank="1" showInputMessage="1" showErrorMessage="1" sqref="BK51"/>
    <dataValidation allowBlank="1" showInputMessage="1" showErrorMessage="1" sqref="BK52"/>
    <dataValidation allowBlank="1" showInputMessage="1" showErrorMessage="1" sqref="BK53"/>
    <dataValidation allowBlank="1" showInputMessage="1" showErrorMessage="1" sqref="BK54"/>
    <dataValidation allowBlank="1" showInputMessage="1" showErrorMessage="1" sqref="BK55"/>
    <dataValidation allowBlank="1" showInputMessage="1" showErrorMessage="1" sqref="BK56"/>
    <dataValidation allowBlank="1" showInputMessage="1" showErrorMessage="1" sqref="BK57"/>
    <dataValidation allowBlank="1" showInputMessage="1" showErrorMessage="1" sqref="BK58"/>
    <dataValidation allowBlank="1" showInputMessage="1" showErrorMessage="1" sqref="BK59"/>
    <dataValidation allowBlank="1" showInputMessage="1" showErrorMessage="1" sqref="BK60"/>
    <dataValidation allowBlank="1" showInputMessage="1" showErrorMessage="1" sqref="BB47"/>
    <dataValidation allowBlank="1" showInputMessage="1" showErrorMessage="1" sqref="BB48"/>
    <dataValidation allowBlank="1" showInputMessage="1" showErrorMessage="1" sqref="BB49"/>
    <dataValidation allowBlank="1" showInputMessage="1" showErrorMessage="1" sqref="BB50"/>
    <dataValidation allowBlank="1" showInputMessage="1" showErrorMessage="1" sqref="BB51"/>
    <dataValidation allowBlank="1" showInputMessage="1" showErrorMessage="1" sqref="BB52"/>
    <dataValidation allowBlank="1" showInputMessage="1" showErrorMessage="1" sqref="BB53"/>
    <dataValidation allowBlank="1" showInputMessage="1" showErrorMessage="1" sqref="BB54"/>
    <dataValidation allowBlank="1" showInputMessage="1" showErrorMessage="1" sqref="BB55"/>
    <dataValidation allowBlank="1" showInputMessage="1" showErrorMessage="1" sqref="BB56"/>
    <dataValidation allowBlank="1" showInputMessage="1" showErrorMessage="1" sqref="BB57"/>
    <dataValidation allowBlank="1" showInputMessage="1" showErrorMessage="1" sqref="BB58"/>
    <dataValidation allowBlank="1" showInputMessage="1" showErrorMessage="1" sqref="BB59"/>
    <dataValidation allowBlank="1" showInputMessage="1" showErrorMessage="1" sqref="BB60"/>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BU11 AL11"/>
    <dataValidation allowBlank="1" showInputMessage="1" showErrorMessage="1" sqref="BU12 AL12"/>
    <dataValidation allowBlank="1" showInputMessage="1" showErrorMessage="1" sqref="BU13 AL13"/>
    <dataValidation allowBlank="1" showInputMessage="1" showErrorMessage="1" sqref="BU14 AL14"/>
    <dataValidation allowBlank="1" showInputMessage="1" showErrorMessage="1" sqref="BU15 AL15"/>
    <dataValidation allowBlank="1" showInputMessage="1" showErrorMessage="1" sqref="BU16 AL16"/>
    <dataValidation allowBlank="1" showInputMessage="1" showErrorMessage="1" sqref="BU17 AL17"/>
    <dataValidation allowBlank="1" showInputMessage="1" showErrorMessage="1" sqref="BU18 AL18"/>
    <dataValidation allowBlank="1" showInputMessage="1" showErrorMessage="1" sqref="BU19 AL19"/>
    <dataValidation allowBlank="1" showInputMessage="1" showErrorMessage="1" sqref="BU20 AL20"/>
    <dataValidation allowBlank="1" showInputMessage="1" showErrorMessage="1" sqref="BU21 AL21"/>
    <dataValidation allowBlank="1" showInputMessage="1" showErrorMessage="1" sqref="BU22 AL22"/>
    <dataValidation allowBlank="1" showInputMessage="1" showErrorMessage="1" sqref="BU23 AL23"/>
    <dataValidation allowBlank="1" showInputMessage="1" showErrorMessage="1" sqref="BU24 AL24"/>
    <dataValidation allowBlank="1" showInputMessage="1" showErrorMessage="1" sqref="BU25 AL25"/>
    <dataValidation allowBlank="1" showInputMessage="1" showErrorMessage="1" sqref="BU26 AL26"/>
    <dataValidation allowBlank="1" showInputMessage="1" showErrorMessage="1" sqref="BU27 AL27"/>
    <dataValidation allowBlank="1" showInputMessage="1" showErrorMessage="1" sqref="BU28 AL28"/>
    <dataValidation allowBlank="1" showInputMessage="1" showErrorMessage="1" sqref="BU29 AL29"/>
    <dataValidation allowBlank="1" showInputMessage="1" showErrorMessage="1" sqref="BU30 AL30"/>
    <dataValidation allowBlank="1" showInputMessage="1" showErrorMessage="1" sqref="BU31 AL31"/>
    <dataValidation allowBlank="1" showInputMessage="1" showErrorMessage="1" sqref="BU32 AL32"/>
    <dataValidation allowBlank="1" showInputMessage="1" showErrorMessage="1" sqref="BU33 AL33"/>
    <dataValidation allowBlank="1" showInputMessage="1" showErrorMessage="1" sqref="BU34 AL34"/>
    <dataValidation allowBlank="1" showInputMessage="1" showErrorMessage="1" sqref="BU35 AL35"/>
    <dataValidation allowBlank="1" showInputMessage="1" showErrorMessage="1" sqref="BU36 AL36"/>
    <dataValidation allowBlank="1" showInputMessage="1" showErrorMessage="1" sqref="BU37 AL37"/>
    <dataValidation allowBlank="1" showInputMessage="1" showErrorMessage="1" sqref="BU38 AL38"/>
    <dataValidation allowBlank="1" showInputMessage="1" showErrorMessage="1" sqref="BU39 AL39"/>
    <dataValidation allowBlank="1" showInputMessage="1" showErrorMessage="1" sqref="BU40 AL40"/>
    <dataValidation allowBlank="1" showInputMessage="1" showErrorMessage="1" sqref="BU41 AL41"/>
    <dataValidation allowBlank="1" showInputMessage="1" showErrorMessage="1" sqref="BU42 AL42"/>
    <dataValidation allowBlank="1" showInputMessage="1" showErrorMessage="1" sqref="BU43 AL43"/>
    <dataValidation allowBlank="1" showInputMessage="1" showErrorMessage="1" sqref="BU44 AL44"/>
    <dataValidation allowBlank="1" showInputMessage="1" showErrorMessage="1" sqref="BU45 AL45"/>
    <dataValidation allowBlank="1" showInputMessage="1" showErrorMessage="1" sqref="BU46 AL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AE11"/>
    <dataValidation allowBlank="1" showInputMessage="1" showErrorMessage="1" sqref="AE12"/>
    <dataValidation allowBlank="1" showInputMessage="1" showErrorMessage="1" sqref="AE13"/>
    <dataValidation allowBlank="1" showInputMessage="1" showErrorMessage="1" sqref="AE14"/>
    <dataValidation allowBlank="1" showInputMessage="1" showErrorMessage="1" sqref="AE15"/>
    <dataValidation allowBlank="1" showInputMessage="1" showErrorMessage="1" sqref="AE16"/>
    <dataValidation allowBlank="1" showInputMessage="1" showErrorMessage="1" sqref="AE17"/>
    <dataValidation allowBlank="1" showInputMessage="1" showErrorMessage="1" sqref="AE18"/>
    <dataValidation allowBlank="1" showInputMessage="1" showErrorMessage="1" sqref="AE19"/>
    <dataValidation allowBlank="1" showInputMessage="1" showErrorMessage="1" sqref="AE20"/>
    <dataValidation allowBlank="1" showInputMessage="1" showErrorMessage="1" sqref="AE21"/>
    <dataValidation allowBlank="1" showInputMessage="1" showErrorMessage="1" sqref="AE22"/>
    <dataValidation allowBlank="1" showInputMessage="1" showErrorMessage="1" sqref="AE23"/>
    <dataValidation allowBlank="1" showInputMessage="1" showErrorMessage="1" sqref="AE24"/>
    <dataValidation allowBlank="1" showInputMessage="1" showErrorMessage="1" sqref="AE25"/>
    <dataValidation allowBlank="1" showInputMessage="1" showErrorMessage="1" sqref="AE26"/>
    <dataValidation allowBlank="1" showInputMessage="1" showErrorMessage="1" sqref="AE27"/>
    <dataValidation allowBlank="1" showInputMessage="1" showErrorMessage="1" sqref="AE28"/>
    <dataValidation allowBlank="1" showInputMessage="1" showErrorMessage="1" sqref="AE29"/>
    <dataValidation allowBlank="1" showInputMessage="1" showErrorMessage="1" sqref="AE30"/>
    <dataValidation allowBlank="1" showInputMessage="1" showErrorMessage="1" sqref="AE31"/>
    <dataValidation allowBlank="1" showInputMessage="1" showErrorMessage="1" sqref="AE32"/>
    <dataValidation allowBlank="1" showInputMessage="1" showErrorMessage="1" sqref="AE33"/>
    <dataValidation allowBlank="1" showInputMessage="1" showErrorMessage="1" sqref="AE34"/>
    <dataValidation allowBlank="1" showInputMessage="1" showErrorMessage="1" sqref="AE35"/>
    <dataValidation allowBlank="1" showInputMessage="1" showErrorMessage="1" sqref="AE36"/>
    <dataValidation allowBlank="1" showInputMessage="1" showErrorMessage="1" sqref="AE37"/>
    <dataValidation allowBlank="1" showInputMessage="1" showErrorMessage="1" sqref="AE38"/>
    <dataValidation allowBlank="1" showInputMessage="1" showErrorMessage="1" sqref="AE39"/>
    <dataValidation allowBlank="1" showInputMessage="1" showErrorMessage="1" sqref="AE40"/>
    <dataValidation allowBlank="1" showInputMessage="1" showErrorMessage="1" sqref="AE41"/>
    <dataValidation allowBlank="1" showInputMessage="1" showErrorMessage="1" sqref="AE42"/>
    <dataValidation allowBlank="1" showInputMessage="1" showErrorMessage="1" sqref="AE43"/>
    <dataValidation allowBlank="1" showInputMessage="1" showErrorMessage="1" sqref="AE44"/>
    <dataValidation allowBlank="1" showInputMessage="1" showErrorMessage="1" sqref="AE45"/>
    <dataValidation allowBlank="1" showInputMessage="1" showErrorMessage="1" sqref="AE46"/>
    <dataValidation allowBlank="1" showInputMessage="1" showErrorMessage="1" sqref="AE47"/>
    <dataValidation allowBlank="1" showInputMessage="1" showErrorMessage="1" sqref="AE48"/>
    <dataValidation allowBlank="1" showInputMessage="1" showErrorMessage="1" sqref="AE49"/>
    <dataValidation allowBlank="1" showInputMessage="1" showErrorMessage="1" sqref="AE50"/>
    <dataValidation allowBlank="1" showInputMessage="1" showErrorMessage="1" sqref="AE51"/>
    <dataValidation allowBlank="1" showInputMessage="1" showErrorMessage="1" sqref="AE52"/>
    <dataValidation allowBlank="1" showInputMessage="1" showErrorMessage="1" sqref="AE53"/>
    <dataValidation allowBlank="1" showInputMessage="1" showErrorMessage="1" sqref="AE54"/>
    <dataValidation allowBlank="1" showInputMessage="1" showErrorMessage="1" sqref="AE55"/>
    <dataValidation allowBlank="1" showInputMessage="1" showErrorMessage="1" sqref="AE56"/>
    <dataValidation allowBlank="1" showInputMessage="1" showErrorMessage="1" sqref="AE57"/>
    <dataValidation allowBlank="1" showInputMessage="1" showErrorMessage="1" sqref="AE58"/>
    <dataValidation allowBlank="1" showInputMessage="1" showErrorMessage="1" sqref="AE59"/>
    <dataValidation allowBlank="1" showInputMessage="1" showErrorMessage="1" sqref="AE60"/>
    <dataValidation allowBlank="1" showInputMessage="1" showErrorMessage="1" sqref="AF11"/>
    <dataValidation allowBlank="1" showInputMessage="1" showErrorMessage="1" sqref="AF12"/>
    <dataValidation allowBlank="1" showInputMessage="1" showErrorMessage="1" sqref="AF13"/>
    <dataValidation allowBlank="1" showInputMessage="1" showErrorMessage="1" sqref="AF14"/>
    <dataValidation allowBlank="1" showInputMessage="1" showErrorMessage="1" sqref="AF15"/>
    <dataValidation allowBlank="1" showInputMessage="1" showErrorMessage="1" sqref="AF16"/>
    <dataValidation allowBlank="1" showInputMessage="1" showErrorMessage="1" sqref="AF17"/>
    <dataValidation allowBlank="1" showInputMessage="1" showErrorMessage="1" sqref="AF18"/>
    <dataValidation allowBlank="1" showInputMessage="1" showErrorMessage="1" sqref="AF19"/>
    <dataValidation allowBlank="1" showInputMessage="1" showErrorMessage="1" sqref="AF20"/>
    <dataValidation allowBlank="1" showInputMessage="1" showErrorMessage="1" sqref="AF21"/>
    <dataValidation allowBlank="1" showInputMessage="1" showErrorMessage="1" sqref="AF22"/>
    <dataValidation allowBlank="1" showInputMessage="1" showErrorMessage="1" sqref="AF23"/>
    <dataValidation allowBlank="1" showInputMessage="1" showErrorMessage="1" sqref="AF24"/>
    <dataValidation allowBlank="1" showInputMessage="1" showErrorMessage="1" sqref="AF25"/>
    <dataValidation allowBlank="1" showInputMessage="1" showErrorMessage="1" sqref="AF26"/>
    <dataValidation allowBlank="1" showInputMessage="1" showErrorMessage="1" sqref="AF27"/>
    <dataValidation allowBlank="1" showInputMessage="1" showErrorMessage="1" sqref="AF28"/>
    <dataValidation allowBlank="1" showInputMessage="1" showErrorMessage="1" sqref="AF29"/>
    <dataValidation allowBlank="1" showInputMessage="1" showErrorMessage="1" sqref="AF30"/>
    <dataValidation allowBlank="1" showInputMessage="1" showErrorMessage="1" sqref="AF31"/>
    <dataValidation allowBlank="1" showInputMessage="1" showErrorMessage="1" sqref="AF32"/>
    <dataValidation allowBlank="1" showInputMessage="1" showErrorMessage="1" sqref="AF33"/>
    <dataValidation allowBlank="1" showInputMessage="1" showErrorMessage="1" sqref="AF34"/>
    <dataValidation allowBlank="1" showInputMessage="1" showErrorMessage="1" sqref="AF35"/>
    <dataValidation allowBlank="1" showInputMessage="1" showErrorMessage="1" sqref="AF36"/>
    <dataValidation allowBlank="1" showInputMessage="1" showErrorMessage="1" sqref="AF37"/>
    <dataValidation allowBlank="1" showInputMessage="1" showErrorMessage="1" sqref="AF38"/>
    <dataValidation allowBlank="1" showInputMessage="1" showErrorMessage="1" sqref="AF39"/>
    <dataValidation allowBlank="1" showInputMessage="1" showErrorMessage="1" sqref="AF40"/>
    <dataValidation allowBlank="1" showInputMessage="1" showErrorMessage="1" sqref="AF41"/>
    <dataValidation allowBlank="1" showInputMessage="1" showErrorMessage="1" sqref="AF42"/>
    <dataValidation allowBlank="1" showInputMessage="1" showErrorMessage="1" sqref="AF43"/>
    <dataValidation allowBlank="1" showInputMessage="1" showErrorMessage="1" sqref="AF44"/>
    <dataValidation allowBlank="1" showInputMessage="1" showErrorMessage="1" sqref="AF45"/>
    <dataValidation allowBlank="1" showInputMessage="1" showErrorMessage="1" sqref="AF46"/>
    <dataValidation allowBlank="1" showInputMessage="1" showErrorMessage="1" sqref="AF47"/>
    <dataValidation allowBlank="1" showInputMessage="1" showErrorMessage="1" sqref="AF48"/>
    <dataValidation allowBlank="1" showInputMessage="1" showErrorMessage="1" sqref="AF49"/>
    <dataValidation allowBlank="1" showInputMessage="1" showErrorMessage="1" sqref="AF50"/>
    <dataValidation allowBlank="1" showInputMessage="1" showErrorMessage="1" sqref="AF51"/>
    <dataValidation allowBlank="1" showInputMessage="1" showErrorMessage="1" sqref="AF52"/>
    <dataValidation allowBlank="1" showInputMessage="1" showErrorMessage="1" sqref="AF53"/>
    <dataValidation allowBlank="1" showInputMessage="1" showErrorMessage="1" sqref="AF54"/>
    <dataValidation allowBlank="1" showInputMessage="1" showErrorMessage="1" sqref="AF55"/>
    <dataValidation allowBlank="1" showInputMessage="1" showErrorMessage="1" sqref="AF56"/>
    <dataValidation allowBlank="1" showInputMessage="1" showErrorMessage="1" sqref="AF57"/>
    <dataValidation allowBlank="1" showInputMessage="1" showErrorMessage="1" sqref="AF58"/>
    <dataValidation allowBlank="1" showInputMessage="1" showErrorMessage="1" sqref="AF59"/>
    <dataValidation allowBlank="1" showInputMessage="1" showErrorMessage="1" sqref="AF60"/>
  </dataValidation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60"/>
  <sheetViews>
    <sheetView workbookViewId="0">
      <pane xSplit="3" ySplit="10" topLeftCell="D11" activePane="bottomRight" state="frozen"/>
      <selection pane="topRight"/>
      <selection pane="bottomLeft"/>
      <selection pane="bottomRight" activeCell="CK11" sqref="CK11:CK46"/>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1" max="11" width="11.140625" hidden="1" customWidth="1"/>
    <col min="13" max="13" width="7.140625" hidden="1" customWidth="1"/>
    <col min="14" max="16" width="7.140625" customWidth="1"/>
    <col min="17" max="31" width="3.28515625" style="30" customWidth="1"/>
    <col min="32" max="32" width="4.28515625" style="30" customWidth="1"/>
    <col min="33" max="47" width="3.28515625" style="30" customWidth="1"/>
    <col min="48" max="50" width="4.28515625" style="30" customWidth="1"/>
    <col min="51" max="66" width="3.28515625" style="30" customWidth="1"/>
    <col min="67" max="67" width="4.28515625" style="30" customWidth="1"/>
    <col min="68" max="82" width="3.28515625" style="30" customWidth="1"/>
    <col min="83" max="84" width="4.28515625" style="30" customWidth="1"/>
    <col min="85" max="85" width="3.28515625" style="30" customWidth="1"/>
    <col min="86" max="86" width="5.85546875" style="30" customWidth="1"/>
    <col min="87" max="87" width="51.5703125" style="30" customWidth="1"/>
    <col min="88" max="88" width="3.28515625" style="30" customWidth="1"/>
    <col min="89" max="89" width="5.85546875" style="30" customWidth="1"/>
    <col min="90" max="90" width="51.5703125" style="30" customWidth="1"/>
    <col min="91" max="92" width="8.5703125" style="30" customWidth="1"/>
    <col min="93" max="93" width="34.140625" style="30" customWidth="1"/>
    <col min="94" max="94" width="9.140625" customWidth="1"/>
    <col min="100" max="100" width="9" style="56" customWidth="1"/>
    <col min="101" max="102" width="9" style="56" hidden="1" customWidth="1"/>
    <col min="103" max="103" width="9" style="56" customWidth="1"/>
  </cols>
  <sheetData>
    <row r="1" spans="1:102" ht="20.25" customHeight="1" x14ac:dyDescent="0.3">
      <c r="A1" s="11">
        <v>74</v>
      </c>
      <c r="B1" s="10"/>
      <c r="C1" s="84" t="s">
        <v>0</v>
      </c>
      <c r="D1" s="84"/>
      <c r="E1" s="84"/>
      <c r="F1" s="84"/>
      <c r="G1" s="84"/>
      <c r="H1" s="84"/>
      <c r="I1" s="84"/>
      <c r="J1" s="84"/>
      <c r="K1" s="84"/>
      <c r="L1" s="84"/>
      <c r="M1" s="84"/>
      <c r="N1" s="84"/>
      <c r="O1" s="84"/>
      <c r="Q1" s="29" t="s">
        <v>1</v>
      </c>
      <c r="AZ1" s="29"/>
    </row>
    <row r="2" spans="1:102" x14ac:dyDescent="0.25">
      <c r="A2" s="1" t="s">
        <v>2</v>
      </c>
      <c r="B2" s="2"/>
      <c r="C2" s="3" t="s">
        <v>3</v>
      </c>
      <c r="E2" s="4" t="s">
        <v>239</v>
      </c>
      <c r="Q2" s="30" t="s">
        <v>5</v>
      </c>
      <c r="R2" s="31"/>
      <c r="S2" s="31"/>
      <c r="T2" s="31"/>
      <c r="U2" s="31" t="s">
        <v>6</v>
      </c>
      <c r="V2" s="31" t="str">
        <f>MID(E2,6,20)</f>
        <v xml:space="preserve"> X MIPA 2</v>
      </c>
      <c r="W2" s="31"/>
      <c r="X2" s="31"/>
      <c r="Y2" s="31"/>
      <c r="Z2" s="31"/>
      <c r="AA2" s="31"/>
      <c r="AB2" s="31"/>
      <c r="AC2" s="32"/>
      <c r="AD2" s="32"/>
      <c r="AE2" s="32"/>
      <c r="AF2" s="32"/>
      <c r="AG2" s="32"/>
      <c r="AH2" s="32"/>
      <c r="BA2" s="31"/>
      <c r="BB2" s="31"/>
      <c r="BC2" s="31"/>
      <c r="BD2" s="31" t="s">
        <v>6</v>
      </c>
      <c r="BE2" s="31" t="str">
        <f>MID(AO2,6,20)</f>
        <v/>
      </c>
      <c r="BF2" s="31"/>
      <c r="BG2" s="31"/>
      <c r="BH2" s="31"/>
      <c r="BI2" s="31"/>
      <c r="BJ2" s="31"/>
      <c r="BK2" s="31"/>
      <c r="BL2" s="32"/>
      <c r="BM2" s="32"/>
      <c r="BN2" s="32"/>
      <c r="BO2" s="32"/>
      <c r="BP2" s="32"/>
      <c r="BQ2" s="32"/>
    </row>
    <row r="3" spans="1:102" x14ac:dyDescent="0.25">
      <c r="A3" s="1" t="s">
        <v>7</v>
      </c>
      <c r="B3" s="2"/>
      <c r="C3" s="3" t="s">
        <v>8</v>
      </c>
      <c r="E3" s="5" t="s">
        <v>9</v>
      </c>
      <c r="H3" t="s">
        <v>10</v>
      </c>
      <c r="Q3" s="30" t="s">
        <v>11</v>
      </c>
      <c r="R3" s="31"/>
      <c r="S3" s="31"/>
      <c r="T3" s="31"/>
      <c r="U3" s="31" t="s">
        <v>6</v>
      </c>
      <c r="V3" s="31"/>
      <c r="W3" s="31"/>
      <c r="X3" s="31"/>
      <c r="Y3" s="31"/>
      <c r="Z3" s="31"/>
      <c r="AA3" s="31"/>
      <c r="AB3" s="31"/>
      <c r="AC3" s="32"/>
      <c r="AD3" s="32"/>
      <c r="AE3" s="32"/>
      <c r="AF3" s="32"/>
      <c r="AG3" s="32"/>
      <c r="AH3" s="32"/>
      <c r="BA3" s="31"/>
      <c r="BB3" s="31"/>
      <c r="BC3" s="31"/>
      <c r="BD3" s="31" t="s">
        <v>6</v>
      </c>
      <c r="BE3" s="31"/>
      <c r="BF3" s="31"/>
      <c r="BG3" s="31"/>
      <c r="BH3" s="31"/>
      <c r="BI3" s="31"/>
      <c r="BJ3" s="31"/>
      <c r="BK3" s="31"/>
      <c r="BL3" s="32"/>
      <c r="BM3" s="32"/>
      <c r="BN3" s="32"/>
      <c r="BO3" s="32"/>
      <c r="BP3" s="32"/>
      <c r="BQ3" s="32"/>
    </row>
    <row r="4" spans="1:102" x14ac:dyDescent="0.25">
      <c r="A4" s="6" t="s">
        <v>12</v>
      </c>
      <c r="B4" s="2"/>
      <c r="C4" s="7">
        <v>70</v>
      </c>
      <c r="H4" t="s">
        <v>13</v>
      </c>
      <c r="Q4" s="33" t="s">
        <v>14</v>
      </c>
      <c r="R4" s="31"/>
      <c r="S4" s="31"/>
      <c r="T4" s="31"/>
      <c r="U4" s="31"/>
      <c r="V4" s="31"/>
      <c r="W4" s="31"/>
      <c r="X4" s="31"/>
      <c r="Y4" s="31"/>
      <c r="Z4" s="31"/>
      <c r="AA4" s="31"/>
      <c r="AB4" s="31"/>
      <c r="AC4" s="32"/>
      <c r="AD4" s="32"/>
      <c r="AE4" s="32"/>
      <c r="AF4" s="32"/>
      <c r="AG4" s="32"/>
      <c r="AH4" s="32"/>
      <c r="AZ4" s="33"/>
      <c r="BA4" s="31"/>
      <c r="BB4" s="31"/>
      <c r="BC4" s="31"/>
      <c r="BD4" s="31"/>
      <c r="BE4" s="31"/>
      <c r="BF4" s="31"/>
      <c r="BG4" s="31"/>
      <c r="BH4" s="31"/>
      <c r="BI4" s="31"/>
      <c r="BJ4" s="31"/>
      <c r="BK4" s="31"/>
      <c r="BL4" s="32"/>
      <c r="BM4" s="32"/>
      <c r="BN4" s="32"/>
      <c r="BO4" s="32"/>
      <c r="BP4" s="32"/>
      <c r="BQ4" s="32"/>
    </row>
    <row r="5" spans="1:102" hidden="1" x14ac:dyDescent="0.25">
      <c r="Q5" s="31"/>
      <c r="R5" s="31"/>
      <c r="S5" s="31"/>
      <c r="T5" s="31"/>
      <c r="U5" s="31"/>
      <c r="V5" s="31"/>
      <c r="W5" s="31"/>
      <c r="X5" s="31"/>
      <c r="Y5" s="31"/>
      <c r="Z5" s="31"/>
      <c r="AA5" s="31"/>
      <c r="AB5" s="31"/>
      <c r="AC5" s="32"/>
      <c r="AD5" s="32"/>
      <c r="AE5" s="32"/>
      <c r="AF5" s="32"/>
      <c r="AG5" s="32"/>
      <c r="AH5" s="32"/>
      <c r="AZ5" s="31"/>
      <c r="BA5" s="31"/>
      <c r="BB5" s="31"/>
      <c r="BC5" s="31"/>
      <c r="BD5" s="31"/>
      <c r="BE5" s="31"/>
      <c r="BF5" s="31"/>
      <c r="BG5" s="31"/>
      <c r="BH5" s="31"/>
      <c r="BI5" s="31"/>
      <c r="BJ5" s="31"/>
      <c r="BK5" s="31"/>
      <c r="BL5" s="32"/>
      <c r="BM5" s="32"/>
      <c r="BN5" s="32"/>
      <c r="BO5" s="32"/>
      <c r="BP5" s="32"/>
      <c r="BQ5" s="32"/>
    </row>
    <row r="6" spans="1:102" hidden="1" x14ac:dyDescent="0.25">
      <c r="P6" s="12" t="s">
        <v>15</v>
      </c>
      <c r="Q6" s="31"/>
      <c r="R6" s="31"/>
      <c r="S6" s="31"/>
      <c r="T6" s="31"/>
      <c r="U6" s="31"/>
      <c r="V6" s="31"/>
      <c r="W6" s="31"/>
      <c r="X6" s="31"/>
      <c r="Y6" s="31"/>
      <c r="Z6" s="31"/>
      <c r="AA6" s="31"/>
      <c r="AB6" s="31"/>
      <c r="AC6" s="32"/>
      <c r="AD6" s="32"/>
      <c r="AE6" s="32"/>
      <c r="AF6" s="32"/>
      <c r="AG6" s="32"/>
      <c r="AH6" s="32"/>
      <c r="AZ6" s="31"/>
      <c r="BA6" s="31"/>
      <c r="BB6" s="31"/>
      <c r="BC6" s="31"/>
      <c r="BD6" s="31"/>
      <c r="BE6" s="31"/>
      <c r="BF6" s="31"/>
      <c r="BG6" s="31"/>
      <c r="BH6" s="31"/>
      <c r="BI6" s="31"/>
      <c r="BJ6" s="31"/>
      <c r="BK6" s="31"/>
      <c r="BL6" s="32"/>
      <c r="BM6" s="32"/>
      <c r="BN6" s="32"/>
      <c r="BO6" s="32"/>
      <c r="BP6" s="32"/>
      <c r="BQ6" s="32"/>
    </row>
    <row r="7" spans="1:102" ht="15" customHeight="1" x14ac:dyDescent="0.25">
      <c r="E7" s="78" t="s">
        <v>16</v>
      </c>
      <c r="F7" s="79"/>
      <c r="G7" s="79"/>
      <c r="H7" s="79"/>
      <c r="I7" s="79"/>
      <c r="J7" s="80"/>
      <c r="K7" s="54"/>
      <c r="L7" s="13"/>
      <c r="M7" s="13"/>
      <c r="N7" s="86" t="s">
        <v>17</v>
      </c>
      <c r="O7" s="86"/>
      <c r="Q7" s="31"/>
      <c r="R7" s="31"/>
      <c r="S7" s="31"/>
      <c r="T7" s="31"/>
      <c r="U7" s="31"/>
      <c r="V7" s="31"/>
      <c r="W7" s="31"/>
      <c r="X7" s="31"/>
      <c r="Y7" s="31"/>
      <c r="Z7" s="31"/>
      <c r="AA7" s="31"/>
      <c r="AB7" s="31"/>
      <c r="AC7" s="32"/>
      <c r="AD7" s="32"/>
      <c r="AE7" s="32"/>
      <c r="AF7" s="32"/>
      <c r="AG7" s="32"/>
      <c r="AH7" s="32"/>
      <c r="AZ7" s="31"/>
      <c r="BA7" s="31"/>
      <c r="BB7" s="31"/>
      <c r="BC7" s="31"/>
      <c r="BD7" s="31"/>
      <c r="BE7" s="31"/>
      <c r="BF7" s="31"/>
      <c r="BG7" s="31"/>
      <c r="BH7" s="31"/>
      <c r="BI7" s="31"/>
      <c r="BJ7" s="31"/>
      <c r="BK7" s="31"/>
      <c r="BL7" s="32"/>
      <c r="BM7" s="32"/>
      <c r="BN7" s="32"/>
      <c r="BO7" s="32"/>
      <c r="BP7" s="32"/>
      <c r="BQ7" s="32"/>
    </row>
    <row r="8" spans="1:102" ht="18.75" customHeight="1" x14ac:dyDescent="0.3">
      <c r="A8" s="87" t="s">
        <v>18</v>
      </c>
      <c r="B8" s="88" t="s">
        <v>19</v>
      </c>
      <c r="C8" s="87" t="s">
        <v>20</v>
      </c>
      <c r="E8" s="81"/>
      <c r="F8" s="82"/>
      <c r="G8" s="82"/>
      <c r="H8" s="82"/>
      <c r="I8" s="82"/>
      <c r="J8" s="83"/>
      <c r="K8" s="55"/>
      <c r="L8" s="13"/>
      <c r="M8" s="17"/>
      <c r="N8" s="86"/>
      <c r="O8" s="86"/>
      <c r="P8" s="9"/>
      <c r="Q8" s="34" t="s">
        <v>21</v>
      </c>
      <c r="R8" s="35"/>
      <c r="S8" s="35"/>
      <c r="T8" s="35"/>
      <c r="U8" s="35"/>
      <c r="V8" s="35"/>
      <c r="W8" s="35"/>
      <c r="X8" s="35"/>
      <c r="Y8" s="35"/>
      <c r="Z8" s="35"/>
      <c r="AA8" s="35"/>
      <c r="AB8" s="35"/>
      <c r="AC8" s="35"/>
      <c r="AD8" s="35"/>
      <c r="AE8" s="35"/>
      <c r="AF8" s="35"/>
      <c r="AG8" s="35"/>
      <c r="AH8" s="35"/>
      <c r="AI8" s="36"/>
      <c r="AJ8" s="35"/>
      <c r="AK8" s="35"/>
      <c r="AL8" s="35"/>
      <c r="AM8" s="35"/>
      <c r="AN8" s="35"/>
      <c r="AO8" s="35"/>
      <c r="AP8" s="35"/>
      <c r="AQ8" s="35"/>
      <c r="AR8" s="35"/>
      <c r="AS8" s="35"/>
      <c r="AT8" s="35"/>
      <c r="AU8" s="36"/>
      <c r="AV8" s="75" t="s">
        <v>22</v>
      </c>
      <c r="AW8" s="71" t="s">
        <v>23</v>
      </c>
      <c r="AX8" s="66" t="s">
        <v>24</v>
      </c>
      <c r="AY8" s="37"/>
      <c r="AZ8" s="34" t="s">
        <v>25</v>
      </c>
      <c r="BA8" s="35"/>
      <c r="BB8" s="35"/>
      <c r="BC8" s="35"/>
      <c r="BD8" s="35"/>
      <c r="BE8" s="35"/>
      <c r="BF8" s="35"/>
      <c r="BG8" s="35"/>
      <c r="BH8" s="35"/>
      <c r="BI8" s="35"/>
      <c r="BJ8" s="35"/>
      <c r="BK8" s="35"/>
      <c r="BL8" s="35"/>
      <c r="BM8" s="35"/>
      <c r="BN8" s="35"/>
      <c r="BO8" s="35"/>
      <c r="BP8" s="35"/>
      <c r="BQ8" s="35"/>
      <c r="BR8" s="36"/>
      <c r="BS8" s="35"/>
      <c r="BT8" s="35"/>
      <c r="BU8" s="35"/>
      <c r="BV8" s="35"/>
      <c r="BW8" s="35"/>
      <c r="BX8" s="35"/>
      <c r="BY8" s="35"/>
      <c r="BZ8" s="35"/>
      <c r="CA8" s="35"/>
      <c r="CB8" s="35"/>
      <c r="CC8" s="35"/>
      <c r="CD8" s="36"/>
      <c r="CE8" s="71" t="s">
        <v>23</v>
      </c>
      <c r="CF8" s="66" t="s">
        <v>24</v>
      </c>
      <c r="CG8" s="37"/>
      <c r="CH8" s="65" t="s">
        <v>26</v>
      </c>
      <c r="CI8" s="65" t="s">
        <v>27</v>
      </c>
      <c r="CJ8" s="37"/>
      <c r="CK8" s="65" t="s">
        <v>26</v>
      </c>
      <c r="CL8" s="65" t="s">
        <v>28</v>
      </c>
      <c r="CN8" s="38" t="s">
        <v>29</v>
      </c>
    </row>
    <row r="9" spans="1:102" x14ac:dyDescent="0.25">
      <c r="A9" s="87"/>
      <c r="B9" s="88"/>
      <c r="C9" s="87"/>
      <c r="E9" s="85" t="s">
        <v>30</v>
      </c>
      <c r="F9" s="85"/>
      <c r="G9" s="85"/>
      <c r="H9" s="89" t="s">
        <v>31</v>
      </c>
      <c r="I9" s="89"/>
      <c r="J9" s="89"/>
      <c r="K9" s="77" t="s">
        <v>32</v>
      </c>
      <c r="L9" s="13"/>
      <c r="M9" s="18" t="s">
        <v>33</v>
      </c>
      <c r="N9" s="85" t="s">
        <v>34</v>
      </c>
      <c r="O9" s="85" t="s">
        <v>22</v>
      </c>
      <c r="P9" s="9"/>
      <c r="Q9" s="62">
        <v>1</v>
      </c>
      <c r="R9" s="63"/>
      <c r="S9" s="64"/>
      <c r="T9" s="62">
        <v>2</v>
      </c>
      <c r="U9" s="63"/>
      <c r="V9" s="64"/>
      <c r="W9" s="62">
        <v>3</v>
      </c>
      <c r="X9" s="63"/>
      <c r="Y9" s="64"/>
      <c r="Z9" s="62">
        <v>4</v>
      </c>
      <c r="AA9" s="63"/>
      <c r="AB9" s="64"/>
      <c r="AC9" s="62">
        <v>5</v>
      </c>
      <c r="AD9" s="63"/>
      <c r="AE9" s="64"/>
      <c r="AF9" s="71" t="s">
        <v>34</v>
      </c>
      <c r="AG9" s="62">
        <v>6</v>
      </c>
      <c r="AH9" s="63"/>
      <c r="AI9" s="64"/>
      <c r="AJ9" s="62">
        <v>7</v>
      </c>
      <c r="AK9" s="63"/>
      <c r="AL9" s="64"/>
      <c r="AM9" s="62">
        <v>8</v>
      </c>
      <c r="AN9" s="63"/>
      <c r="AO9" s="64"/>
      <c r="AP9" s="62">
        <v>9</v>
      </c>
      <c r="AQ9" s="63"/>
      <c r="AR9" s="64"/>
      <c r="AS9" s="62">
        <v>10</v>
      </c>
      <c r="AT9" s="63"/>
      <c r="AU9" s="64"/>
      <c r="AV9" s="76"/>
      <c r="AW9" s="72"/>
      <c r="AX9" s="67"/>
      <c r="AY9" s="37"/>
      <c r="AZ9" s="73">
        <v>1</v>
      </c>
      <c r="BA9" s="63"/>
      <c r="BB9" s="64"/>
      <c r="BC9" s="62">
        <v>2</v>
      </c>
      <c r="BD9" s="63"/>
      <c r="BE9" s="64"/>
      <c r="BF9" s="62">
        <v>3</v>
      </c>
      <c r="BG9" s="63"/>
      <c r="BH9" s="64"/>
      <c r="BI9" s="62">
        <v>4</v>
      </c>
      <c r="BJ9" s="63"/>
      <c r="BK9" s="64"/>
      <c r="BL9" s="62">
        <v>5</v>
      </c>
      <c r="BM9" s="63"/>
      <c r="BN9" s="64"/>
      <c r="BO9" s="71" t="s">
        <v>34</v>
      </c>
      <c r="BP9" s="62">
        <v>6</v>
      </c>
      <c r="BQ9" s="63"/>
      <c r="BR9" s="64"/>
      <c r="BS9" s="62">
        <v>7</v>
      </c>
      <c r="BT9" s="63"/>
      <c r="BU9" s="64"/>
      <c r="BV9" s="62">
        <v>8</v>
      </c>
      <c r="BW9" s="63"/>
      <c r="BX9" s="64"/>
      <c r="BY9" s="62">
        <v>9</v>
      </c>
      <c r="BZ9" s="63"/>
      <c r="CA9" s="64"/>
      <c r="CB9" s="62">
        <v>10</v>
      </c>
      <c r="CC9" s="63"/>
      <c r="CD9" s="64"/>
      <c r="CE9" s="72"/>
      <c r="CF9" s="67"/>
      <c r="CG9" s="37"/>
      <c r="CH9" s="65"/>
      <c r="CI9" s="65"/>
      <c r="CJ9" s="37"/>
      <c r="CK9" s="65"/>
      <c r="CL9" s="65"/>
      <c r="CN9" s="39" t="s">
        <v>35</v>
      </c>
      <c r="CO9" s="40" t="s">
        <v>36</v>
      </c>
      <c r="CW9" s="56">
        <v>0</v>
      </c>
      <c r="CX9" s="56" t="str">
        <f>(IF(CO10="","","Perlu peningkatan pemahaman  "))&amp;(IF(CO10="","",CO10&amp;", "))&amp;(IF(CO11="","",CO11&amp;", "))&amp;(IF(CO12="","",CO12&amp;", "))&amp;(IF(CO13="","",CO13&amp;", "))&amp;(IF(CO14="","",CO14&amp;", "))&amp;(IF(CO15="","",CO15&amp;", "))&amp;(IF(CO16="","",CO16&amp;", "))&amp;(IF(CO17="","",CO17&amp;", "))&amp;(IF(CO18="","",CO18&amp;", "))&amp;(IF(CO19="","",CO19&amp;"."))</f>
        <v xml:space="preserve">Perlu peningkatan pemahaman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0" spans="1:102" x14ac:dyDescent="0.25">
      <c r="A10" s="87"/>
      <c r="B10" s="88"/>
      <c r="C10" s="87"/>
      <c r="E10" s="15" t="s">
        <v>37</v>
      </c>
      <c r="F10" s="15" t="s">
        <v>38</v>
      </c>
      <c r="G10" s="15" t="s">
        <v>39</v>
      </c>
      <c r="H10" s="16" t="s">
        <v>37</v>
      </c>
      <c r="I10" s="16" t="s">
        <v>38</v>
      </c>
      <c r="J10" s="16" t="s">
        <v>39</v>
      </c>
      <c r="K10" s="77"/>
      <c r="L10" s="13"/>
      <c r="M10" s="18" t="s">
        <v>40</v>
      </c>
      <c r="N10" s="85"/>
      <c r="O10" s="85"/>
      <c r="P10" s="9"/>
      <c r="Q10" s="41" t="s">
        <v>41</v>
      </c>
      <c r="R10" s="41" t="s">
        <v>42</v>
      </c>
      <c r="S10" s="41" t="s">
        <v>43</v>
      </c>
      <c r="T10" s="41" t="s">
        <v>41</v>
      </c>
      <c r="U10" s="41" t="s">
        <v>42</v>
      </c>
      <c r="V10" s="41" t="s">
        <v>43</v>
      </c>
      <c r="W10" s="41" t="s">
        <v>41</v>
      </c>
      <c r="X10" s="41" t="s">
        <v>42</v>
      </c>
      <c r="Y10" s="41" t="s">
        <v>43</v>
      </c>
      <c r="Z10" s="41" t="s">
        <v>41</v>
      </c>
      <c r="AA10" s="41" t="s">
        <v>42</v>
      </c>
      <c r="AB10" s="41" t="s">
        <v>43</v>
      </c>
      <c r="AC10" s="41" t="s">
        <v>41</v>
      </c>
      <c r="AD10" s="41" t="s">
        <v>42</v>
      </c>
      <c r="AE10" s="41" t="s">
        <v>43</v>
      </c>
      <c r="AF10" s="74"/>
      <c r="AG10" s="41" t="s">
        <v>41</v>
      </c>
      <c r="AH10" s="41" t="s">
        <v>42</v>
      </c>
      <c r="AI10" s="41" t="s">
        <v>43</v>
      </c>
      <c r="AJ10" s="41" t="s">
        <v>41</v>
      </c>
      <c r="AK10" s="41" t="s">
        <v>42</v>
      </c>
      <c r="AL10" s="41" t="s">
        <v>43</v>
      </c>
      <c r="AM10" s="41" t="s">
        <v>41</v>
      </c>
      <c r="AN10" s="41" t="s">
        <v>42</v>
      </c>
      <c r="AO10" s="41" t="s">
        <v>43</v>
      </c>
      <c r="AP10" s="41" t="s">
        <v>41</v>
      </c>
      <c r="AQ10" s="41" t="s">
        <v>42</v>
      </c>
      <c r="AR10" s="41" t="s">
        <v>43</v>
      </c>
      <c r="AS10" s="41" t="s">
        <v>41</v>
      </c>
      <c r="AT10" s="41" t="s">
        <v>42</v>
      </c>
      <c r="AU10" s="41" t="s">
        <v>43</v>
      </c>
      <c r="AV10" s="76"/>
      <c r="AW10" s="72"/>
      <c r="AX10" s="68"/>
      <c r="AY10" s="51"/>
      <c r="AZ10" s="53" t="s">
        <v>44</v>
      </c>
      <c r="BA10" s="52" t="s">
        <v>45</v>
      </c>
      <c r="BB10" s="42" t="s">
        <v>46</v>
      </c>
      <c r="BC10" s="42" t="s">
        <v>44</v>
      </c>
      <c r="BD10" s="42" t="s">
        <v>45</v>
      </c>
      <c r="BE10" s="42" t="s">
        <v>46</v>
      </c>
      <c r="BF10" s="42" t="s">
        <v>44</v>
      </c>
      <c r="BG10" s="42" t="s">
        <v>45</v>
      </c>
      <c r="BH10" s="42" t="s">
        <v>46</v>
      </c>
      <c r="BI10" s="42" t="s">
        <v>44</v>
      </c>
      <c r="BJ10" s="42" t="s">
        <v>45</v>
      </c>
      <c r="BK10" s="42" t="s">
        <v>46</v>
      </c>
      <c r="BL10" s="42" t="s">
        <v>44</v>
      </c>
      <c r="BM10" s="42" t="s">
        <v>45</v>
      </c>
      <c r="BN10" s="42" t="s">
        <v>46</v>
      </c>
      <c r="BO10" s="74"/>
      <c r="BP10" s="42" t="s">
        <v>44</v>
      </c>
      <c r="BQ10" s="42" t="s">
        <v>45</v>
      </c>
      <c r="BR10" s="42" t="s">
        <v>46</v>
      </c>
      <c r="BS10" s="42" t="s">
        <v>44</v>
      </c>
      <c r="BT10" s="42" t="s">
        <v>45</v>
      </c>
      <c r="BU10" s="42" t="s">
        <v>46</v>
      </c>
      <c r="BV10" s="42" t="s">
        <v>44</v>
      </c>
      <c r="BW10" s="42" t="s">
        <v>45</v>
      </c>
      <c r="BX10" s="42" t="s">
        <v>46</v>
      </c>
      <c r="BY10" s="42" t="s">
        <v>44</v>
      </c>
      <c r="BZ10" s="42" t="s">
        <v>45</v>
      </c>
      <c r="CA10" s="42" t="s">
        <v>46</v>
      </c>
      <c r="CB10" s="42" t="s">
        <v>44</v>
      </c>
      <c r="CC10" s="42" t="s">
        <v>45</v>
      </c>
      <c r="CD10" s="42" t="s">
        <v>46</v>
      </c>
      <c r="CE10" s="72"/>
      <c r="CF10" s="68"/>
      <c r="CG10" s="37"/>
      <c r="CH10" s="65"/>
      <c r="CI10" s="65"/>
      <c r="CJ10" s="37"/>
      <c r="CK10" s="65"/>
      <c r="CL10" s="65"/>
      <c r="CN10" s="43">
        <v>1</v>
      </c>
      <c r="CO10" s="61" t="s">
        <v>389</v>
      </c>
      <c r="CW10" s="56">
        <v>1</v>
      </c>
      <c r="CX10" s="56" t="str">
        <f>(IF(CO10="","","Memiliki kemampuan pemahanan "))&amp;(IF(CO11="","",CO11&amp;", "))&amp;(IF(CO12="","",CO12&amp;", "))&amp;(IF(CO13="","",CO13&amp;", "))&amp;(IF(CO14="","",CO14&amp;", "))&amp;(IF(CO15="","",CO15&amp;", "))&amp;(IF(CO16="","",CO16&amp;", "))&amp;(IF(CO17="","",CO17&amp;", "))&amp;(IF(CO18="","",CO18&amp;", "))&amp;(IF(CO19="","",CO19&amp;", "))&amp;(IF(CO10="","","Masih perlu peningkatan pemahaman "&amp;CO10&amp;"."))</f>
        <v>Memiliki kemampuan pemahanan Corak kehidupan masyarakat pada masa pra aksara, Asal usul nenek moyang bangsa Indonesia (proto, deutero dan melanesoid), Hasil dan nilai budaya masyarakat praaksara di Indonesia, Proses masuknya agama dan kebudayaan Hindu Budha di Indonesia, Masih perlu peningkatan pemahaman Konsep berpikir kronologis (diakronik), sinkronik, ruang dan waktu dalam sejarah.</v>
      </c>
    </row>
    <row r="11" spans="1:102" x14ac:dyDescent="0.25">
      <c r="A11" s="8">
        <v>1</v>
      </c>
      <c r="B11" s="8">
        <v>556</v>
      </c>
      <c r="C11" s="8" t="s">
        <v>240</v>
      </c>
      <c r="E11" s="50">
        <f t="shared" ref="E11:E42" si="0">AX11</f>
        <v>83</v>
      </c>
      <c r="F11" s="8" t="str">
        <f t="shared" ref="F11:F42" si="1">IF(E11="","",IF(E11&lt;=69,"D",IF(E11&lt;=75,"C",IF(E11&lt;=90,"B",IF(E11&lt;=100,"A","E")))))</f>
        <v>B</v>
      </c>
      <c r="G11" s="8" t="str">
        <f t="shared" ref="G11:G42" si="2">CI11</f>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H11" s="50">
        <f t="shared" ref="H11:H42" si="3">CF11</f>
        <v>81</v>
      </c>
      <c r="I11" s="8" t="str">
        <f t="shared" ref="I11:I42" si="4">IF(H11="","",IF(H11&lt;=69,"D",IF(H11&lt;=75,"C",IF(H11&lt;=90,"B",IF(H11&lt;=100,"A","E")))))</f>
        <v>B</v>
      </c>
      <c r="J11" s="8" t="str">
        <f t="shared" ref="J11:J42" si="5">CL11</f>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K11" s="8"/>
      <c r="L11" s="13"/>
      <c r="M11" s="14"/>
      <c r="N11" s="44">
        <f t="shared" ref="N11:N42" si="6">AF11</f>
        <v>84</v>
      </c>
      <c r="O11" s="44">
        <f t="shared" ref="O11:O42" si="7">IF(COUNTBLANK(AV11:AV11),"",AV11)</f>
        <v>72</v>
      </c>
      <c r="Q11" s="57">
        <v>75</v>
      </c>
      <c r="R11" s="57"/>
      <c r="S11" s="58">
        <v>85</v>
      </c>
      <c r="T11" s="57">
        <v>90</v>
      </c>
      <c r="U11" s="57"/>
      <c r="V11" s="45">
        <v>85</v>
      </c>
      <c r="W11" s="57">
        <v>90</v>
      </c>
      <c r="X11" s="57"/>
      <c r="Y11" s="45">
        <v>80</v>
      </c>
      <c r="Z11" s="44"/>
      <c r="AA11" s="44"/>
      <c r="AB11" s="45"/>
      <c r="AC11" s="44"/>
      <c r="AD11" s="44"/>
      <c r="AE11" s="45"/>
      <c r="AF11" s="45">
        <f t="shared" ref="AF11:AF42" si="8">IF(AND(Q11="",R11="",S11=""),"",ROUND(AVERAGE(Q11:AE11),0))</f>
        <v>84</v>
      </c>
      <c r="AG11" s="57">
        <v>95</v>
      </c>
      <c r="AH11" s="44"/>
      <c r="AI11" s="45">
        <v>80</v>
      </c>
      <c r="AJ11" s="44">
        <v>82</v>
      </c>
      <c r="AK11" s="44"/>
      <c r="AL11" s="45">
        <v>80</v>
      </c>
      <c r="AM11" s="44"/>
      <c r="AN11" s="44"/>
      <c r="AO11" s="45"/>
      <c r="AP11" s="44"/>
      <c r="AQ11" s="44"/>
      <c r="AR11" s="45"/>
      <c r="AS11" s="44"/>
      <c r="AT11" s="44"/>
      <c r="AU11" s="45"/>
      <c r="AV11" s="44">
        <v>72</v>
      </c>
      <c r="AW11" s="46">
        <f t="shared" ref="AW11:AW42" si="9">IF(AV11="","",AVERAGE(Q11:AE11,AG11:AV11))</f>
        <v>83.090909090909093</v>
      </c>
      <c r="AX11" s="47">
        <f t="shared" ref="AX11:AX42" si="10">IF(AW11="","",ROUND(AW11,0))</f>
        <v>83</v>
      </c>
      <c r="AY11" s="48"/>
      <c r="AZ11" s="57"/>
      <c r="BA11" s="57"/>
      <c r="BB11" s="58">
        <v>85</v>
      </c>
      <c r="BC11" s="60"/>
      <c r="BD11" s="60"/>
      <c r="BE11" s="58">
        <v>77.5</v>
      </c>
      <c r="BF11" s="60"/>
      <c r="BG11" s="60"/>
      <c r="BH11" s="45">
        <v>80</v>
      </c>
      <c r="BI11" s="57"/>
      <c r="BJ11" s="57"/>
      <c r="BK11" s="57"/>
      <c r="BL11" s="57"/>
      <c r="BM11" s="57"/>
      <c r="BN11" s="57"/>
      <c r="BO11" s="45">
        <f t="shared" ref="BO11:BO42" si="11">IF(AND(BB11="",BA11="",AZ11=""),"",ROUND(AVERAGE(AZ11:BN11),0))</f>
        <v>81</v>
      </c>
      <c r="BP11" s="44"/>
      <c r="BQ11" s="44"/>
      <c r="BR11" s="45">
        <v>80</v>
      </c>
      <c r="BS11" s="44"/>
      <c r="BT11" s="44"/>
      <c r="BU11" s="45">
        <v>80</v>
      </c>
      <c r="BV11" s="44"/>
      <c r="BW11" s="44"/>
      <c r="BX11" s="45"/>
      <c r="BY11" s="44"/>
      <c r="BZ11" s="44"/>
      <c r="CA11" s="45"/>
      <c r="CB11" s="44"/>
      <c r="CC11" s="44"/>
      <c r="CD11" s="45"/>
      <c r="CE11" s="46">
        <f t="shared" ref="CE11:CE42" si="12">IF(AND(BP11="",BQ11="",BR11=""),"",AVERAGE(AZ11:BN11,BP11:CD11))</f>
        <v>80.5</v>
      </c>
      <c r="CF11" s="47">
        <f t="shared" ref="CF11:CF42" si="13">IF(CE11="","",ROUND(CE11,0))</f>
        <v>81</v>
      </c>
      <c r="CG11" s="48"/>
      <c r="CH11" s="57">
        <v>6</v>
      </c>
      <c r="CI11" s="49" t="str">
        <f t="shared" ref="CI11:CI42" si="14">IF(CH11="","",VLOOKUP(CH11,$CW$9:$CX$20,2,0))</f>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CJ11" s="48"/>
      <c r="CK11" s="57">
        <v>6</v>
      </c>
      <c r="CL11" s="49" t="str">
        <f t="shared" ref="CL11:CL42" si="15">IF(CK11="","",VLOOKUP(CK11,$CW$22:$CX$33,2,0))</f>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CN11" s="43">
        <v>2</v>
      </c>
      <c r="CO11" s="61" t="s">
        <v>390</v>
      </c>
      <c r="CQ11" s="69" t="s">
        <v>48</v>
      </c>
      <c r="CR11" s="69"/>
      <c r="CS11" s="69"/>
      <c r="CW11" s="56">
        <v>2</v>
      </c>
      <c r="CX11" s="56" t="str">
        <f>(IF(CO11="","","Memiliki kemampuan pemahanan "))&amp;(IF(CO10="","",CO10&amp;", "))&amp;(IF(CO12="","",CO12&amp;", "))&amp;(IF(CO13="","",CO13&amp;", "))&amp;(IF(CO14="","",CO14&amp;", "))&amp;(IF(CO15="","",CO15&amp;", "))&amp;(IF(CO16="","",CO16&amp;", "))&amp;(IF(CO17="","",CO17&amp;", "))&amp;(IF(CO18="","",CO18&amp;", "))&amp;(IF(CO19="","",CO19&amp;", "))&amp;(IF(CO11="","","Masih perlu peningkatan pemahaman "&amp;CO11&amp;"."))</f>
        <v>Memiliki kemampuan pemahanan Konsep berpikir kronologis (diakronik), sinkronik, ruang dan waktu dalam sejarah, Asal usul nenek moyang bangsa Indonesia (proto, deutero dan melanesoid), Hasil dan nilai budaya masyarakat praaksara di Indonesia, Proses masuknya agama dan kebudayaan Hindu Budha di Indonesia, Masih perlu peningkatan pemahaman Corak kehidupan masyarakat pada masa pra aksara.</v>
      </c>
    </row>
    <row r="12" spans="1:102" x14ac:dyDescent="0.25">
      <c r="A12" s="8">
        <v>2</v>
      </c>
      <c r="B12" s="8">
        <v>571</v>
      </c>
      <c r="C12" s="8" t="s">
        <v>241</v>
      </c>
      <c r="E12" s="50">
        <f t="shared" si="0"/>
        <v>82</v>
      </c>
      <c r="F12" s="8" t="str">
        <f t="shared" si="1"/>
        <v>B</v>
      </c>
      <c r="G12" s="8" t="str">
        <f t="shared" si="2"/>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H12" s="50">
        <f t="shared" si="3"/>
        <v>80</v>
      </c>
      <c r="I12" s="8" t="str">
        <f t="shared" si="4"/>
        <v>B</v>
      </c>
      <c r="J12" s="8" t="str">
        <f t="shared" si="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K12" s="8"/>
      <c r="L12" s="13"/>
      <c r="M12" s="14"/>
      <c r="N12" s="44">
        <f t="shared" si="6"/>
        <v>85</v>
      </c>
      <c r="O12" s="44">
        <f t="shared" si="7"/>
        <v>71</v>
      </c>
      <c r="Q12" s="57">
        <v>75</v>
      </c>
      <c r="R12" s="57"/>
      <c r="S12" s="58">
        <v>85</v>
      </c>
      <c r="T12" s="57">
        <v>100</v>
      </c>
      <c r="U12" s="57"/>
      <c r="V12" s="45">
        <v>85</v>
      </c>
      <c r="W12" s="57">
        <v>85</v>
      </c>
      <c r="X12" s="57"/>
      <c r="Y12" s="45">
        <v>80</v>
      </c>
      <c r="Z12" s="44"/>
      <c r="AA12" s="44"/>
      <c r="AB12" s="45"/>
      <c r="AC12" s="44"/>
      <c r="AD12" s="44"/>
      <c r="AE12" s="45"/>
      <c r="AF12" s="45">
        <f t="shared" si="8"/>
        <v>85</v>
      </c>
      <c r="AG12" s="57">
        <v>80</v>
      </c>
      <c r="AH12" s="44"/>
      <c r="AI12" s="45">
        <v>80</v>
      </c>
      <c r="AJ12" s="44">
        <v>78</v>
      </c>
      <c r="AK12" s="44"/>
      <c r="AL12" s="45">
        <v>80</v>
      </c>
      <c r="AM12" s="44"/>
      <c r="AN12" s="44"/>
      <c r="AO12" s="45"/>
      <c r="AP12" s="44"/>
      <c r="AQ12" s="44"/>
      <c r="AR12" s="45"/>
      <c r="AS12" s="44"/>
      <c r="AT12" s="44"/>
      <c r="AU12" s="45"/>
      <c r="AV12" s="44">
        <v>71</v>
      </c>
      <c r="AW12" s="46">
        <f t="shared" si="9"/>
        <v>81.727272727272734</v>
      </c>
      <c r="AX12" s="47">
        <f t="shared" si="10"/>
        <v>82</v>
      </c>
      <c r="AY12" s="48"/>
      <c r="AZ12" s="57"/>
      <c r="BA12" s="57"/>
      <c r="BB12" s="58">
        <v>82.5</v>
      </c>
      <c r="BC12" s="60"/>
      <c r="BD12" s="60"/>
      <c r="BE12" s="58">
        <v>77.5</v>
      </c>
      <c r="BF12" s="60"/>
      <c r="BG12" s="60"/>
      <c r="BH12" s="45">
        <v>80</v>
      </c>
      <c r="BI12" s="57"/>
      <c r="BJ12" s="57"/>
      <c r="BK12" s="57"/>
      <c r="BL12" s="57"/>
      <c r="BM12" s="57"/>
      <c r="BN12" s="57"/>
      <c r="BO12" s="45">
        <f t="shared" si="11"/>
        <v>80</v>
      </c>
      <c r="BP12" s="44"/>
      <c r="BQ12" s="44"/>
      <c r="BR12" s="45">
        <v>80</v>
      </c>
      <c r="BS12" s="44"/>
      <c r="BT12" s="44"/>
      <c r="BU12" s="45">
        <v>80</v>
      </c>
      <c r="BV12" s="44"/>
      <c r="BW12" s="44"/>
      <c r="BX12" s="45"/>
      <c r="BY12" s="44"/>
      <c r="BZ12" s="44"/>
      <c r="CA12" s="45"/>
      <c r="CB12" s="44"/>
      <c r="CC12" s="44"/>
      <c r="CD12" s="45"/>
      <c r="CE12" s="46">
        <f t="shared" si="12"/>
        <v>80</v>
      </c>
      <c r="CF12" s="47">
        <f t="shared" si="13"/>
        <v>80</v>
      </c>
      <c r="CG12" s="48"/>
      <c r="CH12" s="57">
        <v>6</v>
      </c>
      <c r="CI12" s="49" t="str">
        <f t="shared" si="14"/>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CJ12" s="48"/>
      <c r="CK12" s="57">
        <v>6</v>
      </c>
      <c r="CL12" s="49" t="str">
        <f t="shared" si="1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CN12" s="43">
        <v>3</v>
      </c>
      <c r="CO12" s="61" t="s">
        <v>391</v>
      </c>
      <c r="CQ12" s="19" t="s">
        <v>50</v>
      </c>
      <c r="CR12" s="20" t="s">
        <v>51</v>
      </c>
      <c r="CS12" s="20" t="s">
        <v>52</v>
      </c>
      <c r="CW12" s="56">
        <v>3</v>
      </c>
      <c r="CX12" s="56" t="str">
        <f>(IF(CO11="","","Memiliki kemampuan pemahanan "))&amp;(IF(CO10="","",CO10&amp;", "))&amp;(IF(CO11="","",CO11&amp;", "))&amp;(IF(CO13="","",CO13&amp;", "))&amp;(IF(CO14="","",CO14&amp;", "))&amp;(IF(CO15="","",CO15&amp;", "))&amp;(IF(CO16="","",CO16&amp;", "))&amp;(IF(CO17="","",CO17&amp;", "))&amp;(IF(CO18="","",CO18&amp;", "))&amp;(IF(CO19="","",CO19&amp;", "))&amp;(IF(CO12="","","Masih perlu peningkatan pemahaman "&amp;CO12&amp;"."))</f>
        <v>Memiliki kemampuan pemahanan Konsep berpikir kronologis (diakronik), sinkronik, ruang dan waktu dalam sejarah, Corak kehidupan masyarakat pada masa pra aksara, Hasil dan nilai budaya masyarakat praaksara di Indonesia, Proses masuknya agama dan kebudayaan Hindu Budha di Indonesia, Masih perlu peningkatan pemahaman Asal usul nenek moyang bangsa Indonesia (proto, deutero dan melanesoid).</v>
      </c>
    </row>
    <row r="13" spans="1:102" x14ac:dyDescent="0.25">
      <c r="A13" s="8">
        <v>3</v>
      </c>
      <c r="B13" s="8">
        <v>586</v>
      </c>
      <c r="C13" s="8" t="s">
        <v>242</v>
      </c>
      <c r="E13" s="50">
        <f t="shared" si="0"/>
        <v>79</v>
      </c>
      <c r="F13" s="8" t="str">
        <f t="shared" si="1"/>
        <v>B</v>
      </c>
      <c r="G13" s="8" t="str">
        <f t="shared" si="2"/>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H13" s="50">
        <f t="shared" si="3"/>
        <v>79</v>
      </c>
      <c r="I13" s="8" t="str">
        <f t="shared" si="4"/>
        <v>B</v>
      </c>
      <c r="J13" s="8" t="str">
        <f t="shared" si="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K13" s="8"/>
      <c r="L13" s="13"/>
      <c r="M13" s="14"/>
      <c r="N13" s="44">
        <f t="shared" si="6"/>
        <v>82</v>
      </c>
      <c r="O13" s="44">
        <f t="shared" si="7"/>
        <v>67</v>
      </c>
      <c r="Q13" s="57">
        <v>75</v>
      </c>
      <c r="R13" s="57"/>
      <c r="S13" s="58">
        <v>85</v>
      </c>
      <c r="T13" s="57">
        <v>80</v>
      </c>
      <c r="U13" s="57"/>
      <c r="V13" s="45">
        <v>85</v>
      </c>
      <c r="W13" s="57">
        <v>85</v>
      </c>
      <c r="X13" s="57"/>
      <c r="Y13" s="45">
        <v>80</v>
      </c>
      <c r="Z13" s="44"/>
      <c r="AA13" s="44"/>
      <c r="AB13" s="45"/>
      <c r="AC13" s="44"/>
      <c r="AD13" s="44"/>
      <c r="AE13" s="45"/>
      <c r="AF13" s="45">
        <f t="shared" si="8"/>
        <v>82</v>
      </c>
      <c r="AG13" s="57">
        <v>75</v>
      </c>
      <c r="AH13" s="44"/>
      <c r="AI13" s="45">
        <v>76</v>
      </c>
      <c r="AJ13" s="44">
        <v>85</v>
      </c>
      <c r="AK13" s="44"/>
      <c r="AL13" s="45">
        <v>80</v>
      </c>
      <c r="AM13" s="44"/>
      <c r="AN13" s="44"/>
      <c r="AO13" s="45"/>
      <c r="AP13" s="44"/>
      <c r="AQ13" s="44"/>
      <c r="AR13" s="45"/>
      <c r="AS13" s="44"/>
      <c r="AT13" s="44"/>
      <c r="AU13" s="45"/>
      <c r="AV13" s="44">
        <v>67</v>
      </c>
      <c r="AW13" s="46">
        <f t="shared" si="9"/>
        <v>79.36363636363636</v>
      </c>
      <c r="AX13" s="47">
        <f t="shared" si="10"/>
        <v>79</v>
      </c>
      <c r="AY13" s="48"/>
      <c r="AZ13" s="57"/>
      <c r="BA13" s="57"/>
      <c r="BB13" s="58">
        <v>82.5</v>
      </c>
      <c r="BC13" s="60"/>
      <c r="BD13" s="60"/>
      <c r="BE13" s="58">
        <v>77.5</v>
      </c>
      <c r="BF13" s="60"/>
      <c r="BG13" s="60"/>
      <c r="BH13" s="45">
        <v>80</v>
      </c>
      <c r="BI13" s="57"/>
      <c r="BJ13" s="57"/>
      <c r="BK13" s="57"/>
      <c r="BL13" s="57"/>
      <c r="BM13" s="57"/>
      <c r="BN13" s="57"/>
      <c r="BO13" s="45">
        <f t="shared" si="11"/>
        <v>80</v>
      </c>
      <c r="BP13" s="44"/>
      <c r="BQ13" s="44"/>
      <c r="BR13" s="45">
        <v>76</v>
      </c>
      <c r="BS13" s="44"/>
      <c r="BT13" s="44"/>
      <c r="BU13" s="45">
        <v>80</v>
      </c>
      <c r="BV13" s="44"/>
      <c r="BW13" s="44"/>
      <c r="BX13" s="45"/>
      <c r="BY13" s="44"/>
      <c r="BZ13" s="44"/>
      <c r="CA13" s="45"/>
      <c r="CB13" s="44"/>
      <c r="CC13" s="44"/>
      <c r="CD13" s="45"/>
      <c r="CE13" s="46">
        <f t="shared" si="12"/>
        <v>79.2</v>
      </c>
      <c r="CF13" s="47">
        <f t="shared" si="13"/>
        <v>79</v>
      </c>
      <c r="CG13" s="48"/>
      <c r="CH13" s="57">
        <v>6</v>
      </c>
      <c r="CI13" s="49" t="str">
        <f t="shared" si="14"/>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CJ13" s="48"/>
      <c r="CK13" s="57">
        <v>6</v>
      </c>
      <c r="CL13" s="49" t="str">
        <f t="shared" si="1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CN13" s="43">
        <v>4</v>
      </c>
      <c r="CO13" s="57"/>
      <c r="CQ13" s="21">
        <v>0</v>
      </c>
      <c r="CR13" s="22">
        <v>69</v>
      </c>
      <c r="CS13" s="23" t="s">
        <v>54</v>
      </c>
      <c r="CW13" s="56">
        <v>4</v>
      </c>
      <c r="CX13" s="56" t="str">
        <f>(IF(CO11="","","Memiliki kemampuan pemahanan "))&amp;(IF(CO10="","",CO10&amp;", "))&amp;(IF(CO11="","",CO11&amp;", "))&amp;(IF(CO12="","",CO12&amp;", "))&amp;(IF(CO14="","",CO14&amp;", "))&amp;(IF(CO15="","",CO15&amp;", "))&amp;(IF(CO16="","",CO16&amp;", "))&amp;(IF(CO17="","",CO17&amp;", "))&amp;(IF(CO18="","",CO18&amp;", "))&amp;(IF(CO19="","",CO19&amp;", "))&amp;(IF(CO13="","","Masih perlu peningkatan pemahaman "&amp;CO13&amp;"."))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4" spans="1:102" x14ac:dyDescent="0.25">
      <c r="A14" s="8">
        <v>4</v>
      </c>
      <c r="B14" s="8">
        <v>601</v>
      </c>
      <c r="C14" s="8" t="s">
        <v>243</v>
      </c>
      <c r="E14" s="50">
        <f t="shared" si="0"/>
        <v>80</v>
      </c>
      <c r="F14" s="8" t="str">
        <f t="shared" si="1"/>
        <v>B</v>
      </c>
      <c r="G14" s="8" t="str">
        <f t="shared" si="2"/>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H14" s="50">
        <f t="shared" si="3"/>
        <v>82</v>
      </c>
      <c r="I14" s="8" t="str">
        <f t="shared" si="4"/>
        <v>B</v>
      </c>
      <c r="J14" s="8" t="str">
        <f t="shared" si="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K14" s="8"/>
      <c r="L14" s="13"/>
      <c r="M14" s="14"/>
      <c r="N14" s="44">
        <f t="shared" si="6"/>
        <v>82</v>
      </c>
      <c r="O14" s="44">
        <f t="shared" si="7"/>
        <v>69</v>
      </c>
      <c r="Q14" s="57">
        <v>90</v>
      </c>
      <c r="R14" s="57"/>
      <c r="S14" s="58">
        <v>85</v>
      </c>
      <c r="T14" s="57">
        <v>75</v>
      </c>
      <c r="U14" s="57"/>
      <c r="V14" s="45">
        <v>85</v>
      </c>
      <c r="W14" s="57">
        <v>75</v>
      </c>
      <c r="X14" s="57"/>
      <c r="Y14" s="45">
        <v>80</v>
      </c>
      <c r="Z14" s="44"/>
      <c r="AA14" s="44"/>
      <c r="AB14" s="45"/>
      <c r="AC14" s="44"/>
      <c r="AD14" s="44"/>
      <c r="AE14" s="45"/>
      <c r="AF14" s="45">
        <f t="shared" si="8"/>
        <v>82</v>
      </c>
      <c r="AG14" s="57">
        <v>70</v>
      </c>
      <c r="AH14" s="44"/>
      <c r="AI14" s="45">
        <v>85</v>
      </c>
      <c r="AJ14" s="44">
        <v>83</v>
      </c>
      <c r="AK14" s="44"/>
      <c r="AL14" s="45">
        <v>80</v>
      </c>
      <c r="AM14" s="44"/>
      <c r="AN14" s="44"/>
      <c r="AO14" s="45"/>
      <c r="AP14" s="44"/>
      <c r="AQ14" s="44"/>
      <c r="AR14" s="45"/>
      <c r="AS14" s="44"/>
      <c r="AT14" s="44"/>
      <c r="AU14" s="45"/>
      <c r="AV14" s="44">
        <v>69</v>
      </c>
      <c r="AW14" s="46">
        <f t="shared" si="9"/>
        <v>79.727272727272734</v>
      </c>
      <c r="AX14" s="47">
        <f t="shared" si="10"/>
        <v>80</v>
      </c>
      <c r="AY14" s="48"/>
      <c r="AZ14" s="57"/>
      <c r="BA14" s="57"/>
      <c r="BB14" s="58">
        <v>77.5</v>
      </c>
      <c r="BC14" s="60"/>
      <c r="BD14" s="60"/>
      <c r="BE14" s="58">
        <v>85</v>
      </c>
      <c r="BF14" s="60"/>
      <c r="BG14" s="60"/>
      <c r="BH14" s="45">
        <v>80</v>
      </c>
      <c r="BI14" s="57"/>
      <c r="BJ14" s="57"/>
      <c r="BK14" s="57"/>
      <c r="BL14" s="57"/>
      <c r="BM14" s="57"/>
      <c r="BN14" s="57"/>
      <c r="BO14" s="45">
        <f t="shared" si="11"/>
        <v>81</v>
      </c>
      <c r="BP14" s="44"/>
      <c r="BQ14" s="44"/>
      <c r="BR14" s="45">
        <v>85</v>
      </c>
      <c r="BS14" s="44"/>
      <c r="BT14" s="44"/>
      <c r="BU14" s="45">
        <v>80</v>
      </c>
      <c r="BV14" s="44"/>
      <c r="BW14" s="44"/>
      <c r="BX14" s="45"/>
      <c r="BY14" s="44"/>
      <c r="BZ14" s="44"/>
      <c r="CA14" s="45"/>
      <c r="CB14" s="44"/>
      <c r="CC14" s="44"/>
      <c r="CD14" s="45"/>
      <c r="CE14" s="46">
        <f t="shared" si="12"/>
        <v>81.5</v>
      </c>
      <c r="CF14" s="47">
        <f t="shared" si="13"/>
        <v>82</v>
      </c>
      <c r="CG14" s="48"/>
      <c r="CH14" s="57">
        <v>6</v>
      </c>
      <c r="CI14" s="49" t="str">
        <f t="shared" si="14"/>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CJ14" s="48"/>
      <c r="CK14" s="57">
        <v>6</v>
      </c>
      <c r="CL14" s="49" t="str">
        <f t="shared" si="1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CN14" s="43">
        <v>5</v>
      </c>
      <c r="CO14" s="57"/>
      <c r="CQ14" s="21">
        <v>70</v>
      </c>
      <c r="CR14" s="24">
        <v>75</v>
      </c>
      <c r="CS14" s="25" t="s">
        <v>56</v>
      </c>
      <c r="CW14" s="56">
        <v>5</v>
      </c>
      <c r="CX14" s="56" t="str">
        <f>(IF(CO11="","","Memiliki kemampuan pemahanan "))&amp;(IF(CO10="","",CO10&amp;", "))&amp;(IF(CO11="","",CO11&amp;", "))&amp;(IF(CO12="","",CO12&amp;", "))&amp;(IF(CO13="","",CO13&amp;", "))&amp;(IF(CO15="","",CO15&amp;", "))&amp;(IF(CO16="","",CO16&amp;", "))&amp;(IF(CO17="","",CO17&amp;", "))&amp;(IF(CO18="","",CO18&amp;", "))&amp;(IF(CO19="","",CO19&amp;", "))&amp;(IF(CO14="","","Masih perlu peningkatan pemahaman "&amp;CO14&amp;"."))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5" spans="1:102" x14ac:dyDescent="0.25">
      <c r="A15" s="8">
        <v>5</v>
      </c>
      <c r="B15" s="8">
        <v>616</v>
      </c>
      <c r="C15" s="8" t="s">
        <v>244</v>
      </c>
      <c r="E15" s="50">
        <f t="shared" si="0"/>
        <v>81</v>
      </c>
      <c r="F15" s="8" t="str">
        <f t="shared" si="1"/>
        <v>B</v>
      </c>
      <c r="G15" s="8" t="str">
        <f t="shared" si="2"/>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H15" s="50">
        <f t="shared" si="3"/>
        <v>79</v>
      </c>
      <c r="I15" s="8" t="str">
        <f t="shared" si="4"/>
        <v>B</v>
      </c>
      <c r="J15" s="8" t="str">
        <f t="shared" si="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K15" s="8"/>
      <c r="L15" s="13"/>
      <c r="M15" s="14"/>
      <c r="N15" s="44">
        <f t="shared" si="6"/>
        <v>82</v>
      </c>
      <c r="O15" s="44">
        <f t="shared" si="7"/>
        <v>77</v>
      </c>
      <c r="Q15" s="57">
        <v>75</v>
      </c>
      <c r="R15" s="57"/>
      <c r="S15" s="58">
        <v>85</v>
      </c>
      <c r="T15" s="57">
        <v>90</v>
      </c>
      <c r="U15" s="57"/>
      <c r="V15" s="45">
        <v>85</v>
      </c>
      <c r="W15" s="57">
        <v>75</v>
      </c>
      <c r="X15" s="57"/>
      <c r="Y15" s="45">
        <v>80</v>
      </c>
      <c r="Z15" s="44"/>
      <c r="AA15" s="44"/>
      <c r="AB15" s="45"/>
      <c r="AC15" s="44"/>
      <c r="AD15" s="44"/>
      <c r="AE15" s="45"/>
      <c r="AF15" s="45">
        <f t="shared" si="8"/>
        <v>82</v>
      </c>
      <c r="AG15" s="57">
        <v>85</v>
      </c>
      <c r="AH15" s="44"/>
      <c r="AI15" s="45">
        <v>80</v>
      </c>
      <c r="AJ15" s="44">
        <v>76</v>
      </c>
      <c r="AK15" s="44"/>
      <c r="AL15" s="45">
        <v>80</v>
      </c>
      <c r="AM15" s="44"/>
      <c r="AN15" s="44"/>
      <c r="AO15" s="45"/>
      <c r="AP15" s="44"/>
      <c r="AQ15" s="44"/>
      <c r="AR15" s="45"/>
      <c r="AS15" s="44"/>
      <c r="AT15" s="44"/>
      <c r="AU15" s="45"/>
      <c r="AV15" s="44">
        <v>77</v>
      </c>
      <c r="AW15" s="46">
        <f t="shared" si="9"/>
        <v>80.727272727272734</v>
      </c>
      <c r="AX15" s="47">
        <f t="shared" si="10"/>
        <v>81</v>
      </c>
      <c r="AY15" s="48"/>
      <c r="AZ15" s="57"/>
      <c r="BA15" s="57"/>
      <c r="BB15" s="58">
        <v>77.5</v>
      </c>
      <c r="BC15" s="60"/>
      <c r="BD15" s="60"/>
      <c r="BE15" s="58">
        <v>77.5</v>
      </c>
      <c r="BF15" s="60"/>
      <c r="BG15" s="60"/>
      <c r="BH15" s="45">
        <v>80</v>
      </c>
      <c r="BI15" s="57"/>
      <c r="BJ15" s="57"/>
      <c r="BK15" s="57"/>
      <c r="BL15" s="57"/>
      <c r="BM15" s="57"/>
      <c r="BN15" s="57"/>
      <c r="BO15" s="45">
        <f t="shared" si="11"/>
        <v>78</v>
      </c>
      <c r="BP15" s="44"/>
      <c r="BQ15" s="44"/>
      <c r="BR15" s="45">
        <v>80</v>
      </c>
      <c r="BS15" s="44"/>
      <c r="BT15" s="44"/>
      <c r="BU15" s="45">
        <v>80</v>
      </c>
      <c r="BV15" s="44"/>
      <c r="BW15" s="44"/>
      <c r="BX15" s="45"/>
      <c r="BY15" s="44"/>
      <c r="BZ15" s="44"/>
      <c r="CA15" s="45"/>
      <c r="CB15" s="44"/>
      <c r="CC15" s="44"/>
      <c r="CD15" s="45"/>
      <c r="CE15" s="46">
        <f t="shared" si="12"/>
        <v>79</v>
      </c>
      <c r="CF15" s="47">
        <f t="shared" si="13"/>
        <v>79</v>
      </c>
      <c r="CG15" s="48"/>
      <c r="CH15" s="57">
        <v>6</v>
      </c>
      <c r="CI15" s="49" t="str">
        <f t="shared" si="14"/>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CJ15" s="48"/>
      <c r="CK15" s="57">
        <v>6</v>
      </c>
      <c r="CL15" s="49" t="str">
        <f t="shared" si="1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CN15" s="43">
        <v>6</v>
      </c>
      <c r="CO15" s="57" t="s">
        <v>392</v>
      </c>
      <c r="CQ15" s="21">
        <v>76</v>
      </c>
      <c r="CR15" s="24">
        <v>90</v>
      </c>
      <c r="CS15" s="25" t="s">
        <v>58</v>
      </c>
      <c r="CW15" s="56">
        <v>6</v>
      </c>
      <c r="CX15" s="56" t="str">
        <f>(IF(CO11="","","Memiliki kemampuan pemahanan "))&amp;(IF(CO10="","",CO10&amp;", "))&amp;(IF(CO11="","",CO11&amp;", "))&amp;(IF(CO12="","",CO12&amp;", "))&amp;(IF(CO13="","",CO13&amp;", "))&amp;(IF(CO14="","",CO14&amp;", "))&amp;(IF(CO16="","",CO16&amp;", "))&amp;(IF(CO17="","",CO17&amp;", "))&amp;(IF(CO18="","",CO18&amp;", "))&amp;(IF(CO19="","",CO19&amp;", "))&amp;(IF(CO15="","","Masih perlu peningkatan pemahaman "&amp;CO15&amp;"."))</f>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row>
    <row r="16" spans="1:102" x14ac:dyDescent="0.25">
      <c r="A16" s="8">
        <v>6</v>
      </c>
      <c r="B16" s="8">
        <v>631</v>
      </c>
      <c r="C16" s="8" t="s">
        <v>245</v>
      </c>
      <c r="E16" s="50">
        <f t="shared" si="0"/>
        <v>84</v>
      </c>
      <c r="F16" s="8" t="str">
        <f t="shared" si="1"/>
        <v>B</v>
      </c>
      <c r="G16" s="8" t="str">
        <f t="shared" si="2"/>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H16" s="50">
        <f t="shared" si="3"/>
        <v>84</v>
      </c>
      <c r="I16" s="8" t="str">
        <f t="shared" si="4"/>
        <v>B</v>
      </c>
      <c r="J16" s="8" t="str">
        <f t="shared" si="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K16" s="8"/>
      <c r="L16" s="13"/>
      <c r="M16" s="14"/>
      <c r="N16" s="44">
        <f t="shared" si="6"/>
        <v>86</v>
      </c>
      <c r="O16" s="44">
        <f t="shared" si="7"/>
        <v>78</v>
      </c>
      <c r="Q16" s="57">
        <v>90</v>
      </c>
      <c r="R16" s="57"/>
      <c r="S16" s="58">
        <v>85</v>
      </c>
      <c r="T16" s="57">
        <v>80</v>
      </c>
      <c r="U16" s="57"/>
      <c r="V16" s="45">
        <v>85</v>
      </c>
      <c r="W16" s="57">
        <v>95</v>
      </c>
      <c r="X16" s="57"/>
      <c r="Y16" s="45">
        <v>80</v>
      </c>
      <c r="Z16" s="44"/>
      <c r="AA16" s="44"/>
      <c r="AB16" s="45"/>
      <c r="AC16" s="44"/>
      <c r="AD16" s="44"/>
      <c r="AE16" s="45"/>
      <c r="AF16" s="45">
        <f t="shared" si="8"/>
        <v>86</v>
      </c>
      <c r="AG16" s="57">
        <v>90</v>
      </c>
      <c r="AH16" s="44"/>
      <c r="AI16" s="45">
        <v>85</v>
      </c>
      <c r="AJ16" s="44">
        <v>76</v>
      </c>
      <c r="AK16" s="44"/>
      <c r="AL16" s="45">
        <v>80</v>
      </c>
      <c r="AM16" s="44"/>
      <c r="AN16" s="44"/>
      <c r="AO16" s="45"/>
      <c r="AP16" s="44"/>
      <c r="AQ16" s="44"/>
      <c r="AR16" s="45"/>
      <c r="AS16" s="44"/>
      <c r="AT16" s="44"/>
      <c r="AU16" s="45"/>
      <c r="AV16" s="44">
        <v>78</v>
      </c>
      <c r="AW16" s="46">
        <f t="shared" si="9"/>
        <v>84</v>
      </c>
      <c r="AX16" s="47">
        <f t="shared" si="10"/>
        <v>84</v>
      </c>
      <c r="AY16" s="48"/>
      <c r="AZ16" s="57"/>
      <c r="BA16" s="57"/>
      <c r="BB16" s="58">
        <v>87.5</v>
      </c>
      <c r="BC16" s="60"/>
      <c r="BD16" s="60"/>
      <c r="BE16" s="58">
        <v>85</v>
      </c>
      <c r="BF16" s="60"/>
      <c r="BG16" s="60"/>
      <c r="BH16" s="45">
        <v>80</v>
      </c>
      <c r="BI16" s="57"/>
      <c r="BJ16" s="57"/>
      <c r="BK16" s="57"/>
      <c r="BL16" s="57"/>
      <c r="BM16" s="57"/>
      <c r="BN16" s="57"/>
      <c r="BO16" s="45">
        <f t="shared" si="11"/>
        <v>84</v>
      </c>
      <c r="BP16" s="44"/>
      <c r="BQ16" s="44"/>
      <c r="BR16" s="45">
        <v>85</v>
      </c>
      <c r="BS16" s="44"/>
      <c r="BT16" s="44"/>
      <c r="BU16" s="45">
        <v>80</v>
      </c>
      <c r="BV16" s="44"/>
      <c r="BW16" s="44"/>
      <c r="BX16" s="45"/>
      <c r="BY16" s="44"/>
      <c r="BZ16" s="44"/>
      <c r="CA16" s="45"/>
      <c r="CB16" s="44"/>
      <c r="CC16" s="44"/>
      <c r="CD16" s="45"/>
      <c r="CE16" s="46">
        <f t="shared" si="12"/>
        <v>83.5</v>
      </c>
      <c r="CF16" s="47">
        <f t="shared" si="13"/>
        <v>84</v>
      </c>
      <c r="CG16" s="48"/>
      <c r="CH16" s="57">
        <v>6</v>
      </c>
      <c r="CI16" s="49" t="str">
        <f t="shared" si="14"/>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CJ16" s="48"/>
      <c r="CK16" s="57">
        <v>6</v>
      </c>
      <c r="CL16" s="49" t="str">
        <f t="shared" si="1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CN16" s="43">
        <v>7</v>
      </c>
      <c r="CO16" s="57" t="s">
        <v>393</v>
      </c>
      <c r="CQ16" s="21">
        <v>91</v>
      </c>
      <c r="CR16" s="24">
        <v>100</v>
      </c>
      <c r="CS16" s="25" t="s">
        <v>15</v>
      </c>
      <c r="CW16" s="56">
        <v>7</v>
      </c>
      <c r="CX16" s="56" t="str">
        <f>(IF(CO11="","","Memiliki kemampuan pemahanan "))&amp;(IF(CO10="","",CO10&amp;", "))&amp;(IF(CO11="","",CO11&amp;", "))&amp;(IF(CO12="","",CO12&amp;", "))&amp;(IF(CO13="","",CO13&amp;", "))&amp;(IF(CO14="","",CO14&amp;", "))&amp;(IF(CO15="","",CO15&amp;", "))&amp;(IF(CO17="","",CO17&amp;", "))&amp;(IF(CO18="","",CO18&amp;", "))&amp;(IF(CO19="","",CO19&amp;", "))&amp;(IF(CO16="","","Masih perlu peningkatan pemahaman "&amp;CO16&amp;"."))</f>
        <v>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Masih perlu peningkatan pemahaman Proses masuknya agama dan kebudayaan Hindu Budha di Indonesia.</v>
      </c>
    </row>
    <row r="17" spans="1:102" x14ac:dyDescent="0.25">
      <c r="A17" s="8">
        <v>7</v>
      </c>
      <c r="B17" s="8">
        <v>646</v>
      </c>
      <c r="C17" s="8" t="s">
        <v>246</v>
      </c>
      <c r="E17" s="50">
        <f t="shared" si="0"/>
        <v>78</v>
      </c>
      <c r="F17" s="8" t="str">
        <f t="shared" si="1"/>
        <v>B</v>
      </c>
      <c r="G17" s="8" t="str">
        <f t="shared" si="2"/>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H17" s="50">
        <f t="shared" si="3"/>
        <v>76</v>
      </c>
      <c r="I17" s="8" t="str">
        <f t="shared" si="4"/>
        <v>B</v>
      </c>
      <c r="J17" s="8" t="str">
        <f t="shared" si="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K17" s="8"/>
      <c r="L17" s="13"/>
      <c r="M17" s="14"/>
      <c r="N17" s="44">
        <f t="shared" si="6"/>
        <v>81</v>
      </c>
      <c r="O17" s="44">
        <f t="shared" si="7"/>
        <v>72</v>
      </c>
      <c r="Q17" s="57">
        <v>75</v>
      </c>
      <c r="R17" s="57"/>
      <c r="S17" s="58">
        <v>85</v>
      </c>
      <c r="T17" s="57">
        <v>80</v>
      </c>
      <c r="U17" s="57"/>
      <c r="V17" s="45">
        <v>85</v>
      </c>
      <c r="W17" s="57">
        <v>80</v>
      </c>
      <c r="X17" s="57"/>
      <c r="Y17" s="45">
        <v>80</v>
      </c>
      <c r="Z17" s="44"/>
      <c r="AA17" s="44"/>
      <c r="AB17" s="45"/>
      <c r="AC17" s="44"/>
      <c r="AD17" s="44"/>
      <c r="AE17" s="45"/>
      <c r="AF17" s="45">
        <f t="shared" si="8"/>
        <v>81</v>
      </c>
      <c r="AG17" s="57">
        <v>95</v>
      </c>
      <c r="AH17" s="44"/>
      <c r="AI17" s="45">
        <v>70</v>
      </c>
      <c r="AJ17" s="44">
        <v>70</v>
      </c>
      <c r="AK17" s="44"/>
      <c r="AL17" s="45">
        <v>70</v>
      </c>
      <c r="AM17" s="44"/>
      <c r="AN17" s="44"/>
      <c r="AO17" s="45"/>
      <c r="AP17" s="44"/>
      <c r="AQ17" s="44"/>
      <c r="AR17" s="45"/>
      <c r="AS17" s="44"/>
      <c r="AT17" s="44"/>
      <c r="AU17" s="45"/>
      <c r="AV17" s="44">
        <v>72</v>
      </c>
      <c r="AW17" s="46">
        <f t="shared" si="9"/>
        <v>78.36363636363636</v>
      </c>
      <c r="AX17" s="47">
        <f t="shared" si="10"/>
        <v>78</v>
      </c>
      <c r="AY17" s="48"/>
      <c r="AZ17" s="57"/>
      <c r="BA17" s="57"/>
      <c r="BB17" s="58">
        <v>80</v>
      </c>
      <c r="BC17" s="60"/>
      <c r="BD17" s="60"/>
      <c r="BE17" s="58">
        <v>77.5</v>
      </c>
      <c r="BF17" s="60"/>
      <c r="BG17" s="60"/>
      <c r="BH17" s="45">
        <v>80</v>
      </c>
      <c r="BI17" s="57"/>
      <c r="BJ17" s="57"/>
      <c r="BK17" s="57"/>
      <c r="BL17" s="57"/>
      <c r="BM17" s="57"/>
      <c r="BN17" s="57"/>
      <c r="BO17" s="45">
        <f t="shared" si="11"/>
        <v>79</v>
      </c>
      <c r="BP17" s="44"/>
      <c r="BQ17" s="44"/>
      <c r="BR17" s="45">
        <v>70</v>
      </c>
      <c r="BS17" s="44"/>
      <c r="BT17" s="44"/>
      <c r="BU17" s="45">
        <v>70</v>
      </c>
      <c r="BV17" s="44"/>
      <c r="BW17" s="44"/>
      <c r="BX17" s="45"/>
      <c r="BY17" s="44"/>
      <c r="BZ17" s="44"/>
      <c r="CA17" s="45"/>
      <c r="CB17" s="44"/>
      <c r="CC17" s="44"/>
      <c r="CD17" s="45"/>
      <c r="CE17" s="46">
        <f t="shared" si="12"/>
        <v>75.5</v>
      </c>
      <c r="CF17" s="47">
        <f t="shared" si="13"/>
        <v>76</v>
      </c>
      <c r="CG17" s="48"/>
      <c r="CH17" s="57">
        <v>6</v>
      </c>
      <c r="CI17" s="49" t="str">
        <f t="shared" si="14"/>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CJ17" s="48"/>
      <c r="CK17" s="57">
        <v>6</v>
      </c>
      <c r="CL17" s="49" t="str">
        <f t="shared" si="1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CN17" s="43">
        <v>8</v>
      </c>
      <c r="CO17" s="57"/>
      <c r="CQ17" s="26"/>
      <c r="CR17" s="26"/>
      <c r="CS17" s="26"/>
      <c r="CW17" s="56">
        <v>8</v>
      </c>
      <c r="CX17" s="56" t="str">
        <f>(IF(CO11="","","Memiliki kemampuan pemahanan "))&amp;(IF(CO10="","",CO10&amp;", "))&amp;(IF(CO11="","",CO11&amp;", "))&amp;(IF(CO12="","",CO12&amp;", "))&amp;(IF(CO13="","",CO13&amp;", "))&amp;(IF(CO14="","",CO14&amp;", "))&amp;(IF(CO15="","",CO15&amp;", "))&amp;(IF(CO16="","",CO16&amp;", "))&amp;(IF(CO18="","",CO18&amp;", "))&amp;(IF(CO19="","",CO19&amp;", "))&amp;(IF(CO17="","","Masih perlu peningkatan pemahaman "&amp;CO17&amp;"."))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8" spans="1:102" x14ac:dyDescent="0.25">
      <c r="A18" s="8">
        <v>8</v>
      </c>
      <c r="B18" s="8">
        <v>661</v>
      </c>
      <c r="C18" s="8" t="s">
        <v>247</v>
      </c>
      <c r="E18" s="50">
        <f t="shared" si="0"/>
        <v>82</v>
      </c>
      <c r="F18" s="8" t="str">
        <f t="shared" si="1"/>
        <v>B</v>
      </c>
      <c r="G18" s="8" t="str">
        <f t="shared" si="2"/>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H18" s="50">
        <f t="shared" si="3"/>
        <v>84</v>
      </c>
      <c r="I18" s="8" t="str">
        <f t="shared" si="4"/>
        <v>B</v>
      </c>
      <c r="J18" s="8" t="str">
        <f t="shared" si="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K18" s="8"/>
      <c r="L18" s="13"/>
      <c r="M18" s="14"/>
      <c r="N18" s="44">
        <f t="shared" si="6"/>
        <v>80</v>
      </c>
      <c r="O18" s="44">
        <f t="shared" si="7"/>
        <v>74</v>
      </c>
      <c r="Q18" s="57">
        <v>75</v>
      </c>
      <c r="R18" s="57"/>
      <c r="S18" s="58">
        <v>85</v>
      </c>
      <c r="T18" s="57">
        <v>75</v>
      </c>
      <c r="U18" s="57"/>
      <c r="V18" s="45">
        <v>85</v>
      </c>
      <c r="W18" s="57">
        <v>80</v>
      </c>
      <c r="X18" s="57"/>
      <c r="Y18" s="45">
        <v>80</v>
      </c>
      <c r="Z18" s="44"/>
      <c r="AA18" s="44"/>
      <c r="AB18" s="45"/>
      <c r="AC18" s="44"/>
      <c r="AD18" s="44"/>
      <c r="AE18" s="45"/>
      <c r="AF18" s="45">
        <f t="shared" si="8"/>
        <v>80</v>
      </c>
      <c r="AG18" s="57">
        <v>85</v>
      </c>
      <c r="AH18" s="44"/>
      <c r="AI18" s="45">
        <v>95</v>
      </c>
      <c r="AJ18" s="44">
        <v>80</v>
      </c>
      <c r="AK18" s="44"/>
      <c r="AL18" s="45">
        <v>85</v>
      </c>
      <c r="AM18" s="44"/>
      <c r="AN18" s="44"/>
      <c r="AO18" s="45"/>
      <c r="AP18" s="44"/>
      <c r="AQ18" s="44"/>
      <c r="AR18" s="45"/>
      <c r="AS18" s="44"/>
      <c r="AT18" s="44"/>
      <c r="AU18" s="45"/>
      <c r="AV18" s="44">
        <v>74</v>
      </c>
      <c r="AW18" s="46">
        <f t="shared" si="9"/>
        <v>81.727272727272734</v>
      </c>
      <c r="AX18" s="47">
        <f t="shared" si="10"/>
        <v>82</v>
      </c>
      <c r="AY18" s="48"/>
      <c r="AZ18" s="57"/>
      <c r="BA18" s="57"/>
      <c r="BB18" s="58">
        <v>80</v>
      </c>
      <c r="BC18" s="60"/>
      <c r="BD18" s="60"/>
      <c r="BE18" s="58">
        <v>77.5</v>
      </c>
      <c r="BF18" s="60"/>
      <c r="BG18" s="60"/>
      <c r="BH18" s="45">
        <v>80</v>
      </c>
      <c r="BI18" s="57"/>
      <c r="BJ18" s="57"/>
      <c r="BK18" s="57"/>
      <c r="BL18" s="57"/>
      <c r="BM18" s="57"/>
      <c r="BN18" s="57"/>
      <c r="BO18" s="45">
        <f t="shared" si="11"/>
        <v>79</v>
      </c>
      <c r="BP18" s="44"/>
      <c r="BQ18" s="44"/>
      <c r="BR18" s="45">
        <v>95</v>
      </c>
      <c r="BS18" s="44"/>
      <c r="BT18" s="44"/>
      <c r="BU18" s="45">
        <v>85</v>
      </c>
      <c r="BV18" s="44"/>
      <c r="BW18" s="44"/>
      <c r="BX18" s="45"/>
      <c r="BY18" s="44"/>
      <c r="BZ18" s="44"/>
      <c r="CA18" s="45"/>
      <c r="CB18" s="44"/>
      <c r="CC18" s="44"/>
      <c r="CD18" s="45"/>
      <c r="CE18" s="46">
        <f t="shared" si="12"/>
        <v>83.5</v>
      </c>
      <c r="CF18" s="47">
        <f t="shared" si="13"/>
        <v>84</v>
      </c>
      <c r="CG18" s="48"/>
      <c r="CH18" s="57">
        <v>6</v>
      </c>
      <c r="CI18" s="49" t="str">
        <f t="shared" si="14"/>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CJ18" s="48"/>
      <c r="CK18" s="57">
        <v>6</v>
      </c>
      <c r="CL18" s="49" t="str">
        <f t="shared" si="1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CN18" s="43">
        <v>9</v>
      </c>
      <c r="CO18" s="57"/>
      <c r="CQ18" s="26"/>
      <c r="CR18" s="26"/>
      <c r="CS18" s="26"/>
      <c r="CW18" s="56">
        <v>9</v>
      </c>
      <c r="CX18" s="56" t="str">
        <f>(IF(CO11="","","Memiliki kemampuan pemahanan "))&amp;(IF(CO10="","",CO10&amp;", "))&amp;(IF(CO11="","",CO11&amp;", "))&amp;(IF(CO12="","",CO12&amp;", "))&amp;(IF(CO13="","",CO13&amp;", "))&amp;(IF(CO14="","",CO14&amp;", "))&amp;(IF(CO15="","",CO15&amp;", "))&amp;(IF(CO16="","",CO16&amp;", "))&amp;(IF(CO17="","",CO17&amp;", "))&amp;(IF(CO19="","",CO19&amp;", "))&amp;(IF(CO18="","","Masih perlu peningkatan pemahaman "&amp;CO18&amp;"."))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9" spans="1:102" x14ac:dyDescent="0.25">
      <c r="A19" s="8">
        <v>9</v>
      </c>
      <c r="B19" s="8">
        <v>676</v>
      </c>
      <c r="C19" s="8" t="s">
        <v>248</v>
      </c>
      <c r="E19" s="50">
        <f t="shared" si="0"/>
        <v>80</v>
      </c>
      <c r="F19" s="8" t="str">
        <f t="shared" si="1"/>
        <v>B</v>
      </c>
      <c r="G19" s="8" t="str">
        <f t="shared" si="2"/>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H19" s="50">
        <f t="shared" si="3"/>
        <v>81</v>
      </c>
      <c r="I19" s="8" t="str">
        <f t="shared" si="4"/>
        <v>B</v>
      </c>
      <c r="J19" s="8" t="str">
        <f t="shared" si="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K19" s="8"/>
      <c r="L19" s="13"/>
      <c r="M19" s="14"/>
      <c r="N19" s="44">
        <f t="shared" si="6"/>
        <v>81</v>
      </c>
      <c r="O19" s="44">
        <f t="shared" si="7"/>
        <v>68</v>
      </c>
      <c r="Q19" s="57">
        <v>80</v>
      </c>
      <c r="R19" s="57"/>
      <c r="S19" s="58">
        <v>85</v>
      </c>
      <c r="T19" s="57">
        <v>75</v>
      </c>
      <c r="U19" s="57"/>
      <c r="V19" s="45">
        <v>85</v>
      </c>
      <c r="W19" s="57">
        <v>80</v>
      </c>
      <c r="X19" s="57"/>
      <c r="Y19" s="45">
        <v>80</v>
      </c>
      <c r="Z19" s="44"/>
      <c r="AA19" s="44"/>
      <c r="AB19" s="45"/>
      <c r="AC19" s="44"/>
      <c r="AD19" s="44"/>
      <c r="AE19" s="45"/>
      <c r="AF19" s="45">
        <f t="shared" si="8"/>
        <v>81</v>
      </c>
      <c r="AG19" s="57">
        <v>90</v>
      </c>
      <c r="AH19" s="44"/>
      <c r="AI19" s="45">
        <v>80</v>
      </c>
      <c r="AJ19" s="44">
        <v>76</v>
      </c>
      <c r="AK19" s="44"/>
      <c r="AL19" s="45">
        <v>85</v>
      </c>
      <c r="AM19" s="44"/>
      <c r="AN19" s="44"/>
      <c r="AO19" s="45"/>
      <c r="AP19" s="44"/>
      <c r="AQ19" s="44"/>
      <c r="AR19" s="45"/>
      <c r="AS19" s="44"/>
      <c r="AT19" s="44"/>
      <c r="AU19" s="45"/>
      <c r="AV19" s="44">
        <v>68</v>
      </c>
      <c r="AW19" s="46">
        <f t="shared" si="9"/>
        <v>80.36363636363636</v>
      </c>
      <c r="AX19" s="47">
        <f t="shared" si="10"/>
        <v>80</v>
      </c>
      <c r="AY19" s="48"/>
      <c r="AZ19" s="57"/>
      <c r="BA19" s="57"/>
      <c r="BB19" s="58">
        <v>80</v>
      </c>
      <c r="BC19" s="60"/>
      <c r="BD19" s="60"/>
      <c r="BE19" s="58">
        <v>80</v>
      </c>
      <c r="BF19" s="60"/>
      <c r="BG19" s="60"/>
      <c r="BH19" s="45">
        <v>80</v>
      </c>
      <c r="BI19" s="57"/>
      <c r="BJ19" s="57"/>
      <c r="BK19" s="57"/>
      <c r="BL19" s="57"/>
      <c r="BM19" s="57"/>
      <c r="BN19" s="57"/>
      <c r="BO19" s="45">
        <f t="shared" si="11"/>
        <v>80</v>
      </c>
      <c r="BP19" s="44"/>
      <c r="BQ19" s="44"/>
      <c r="BR19" s="45">
        <v>80</v>
      </c>
      <c r="BS19" s="44"/>
      <c r="BT19" s="44"/>
      <c r="BU19" s="45">
        <v>85</v>
      </c>
      <c r="BV19" s="44"/>
      <c r="BW19" s="44"/>
      <c r="BX19" s="45"/>
      <c r="BY19" s="44"/>
      <c r="BZ19" s="44"/>
      <c r="CA19" s="45"/>
      <c r="CB19" s="44"/>
      <c r="CC19" s="44"/>
      <c r="CD19" s="45"/>
      <c r="CE19" s="46">
        <f t="shared" si="12"/>
        <v>81</v>
      </c>
      <c r="CF19" s="47">
        <f t="shared" si="13"/>
        <v>81</v>
      </c>
      <c r="CG19" s="48"/>
      <c r="CH19" s="57">
        <v>6</v>
      </c>
      <c r="CI19" s="49" t="str">
        <f t="shared" si="14"/>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CJ19" s="48"/>
      <c r="CK19" s="57">
        <v>6</v>
      </c>
      <c r="CL19" s="49" t="str">
        <f t="shared" si="1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CN19" s="43">
        <v>10</v>
      </c>
      <c r="CO19" s="57"/>
      <c r="CQ19" s="26"/>
      <c r="CR19" s="26"/>
      <c r="CS19" s="26"/>
      <c r="CW19" s="56">
        <v>10</v>
      </c>
      <c r="CX19" s="56" t="str">
        <f>(IF(CO11="","","Memiliki kemampuan pemahanan "))&amp;(IF(CO10="","",CO10&amp;", "))&amp;(IF(CO11="","",CO11&amp;", "))&amp;(IF(CO12="","",CO12&amp;", "))&amp;(IF(CO13="","",CO13&amp;", "))&amp;(IF(CO14="","",CO14&amp;", "))&amp;(IF(CO15="","",CO15&amp;", "))&amp;(IF(CO16="","",CO16&amp;", "))&amp;(IF(CO17="","",CO17&amp;", "))&amp;(IF(CO18="","",CO18&amp;", "))&amp;(IF(CO19="","","Masih perlu peningkatan pemahaman "&amp;CO19&amp;"."))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0" spans="1:102" x14ac:dyDescent="0.25">
      <c r="A20" s="8">
        <v>10</v>
      </c>
      <c r="B20" s="8">
        <v>691</v>
      </c>
      <c r="C20" s="8" t="s">
        <v>249</v>
      </c>
      <c r="E20" s="50">
        <f t="shared" si="0"/>
        <v>81</v>
      </c>
      <c r="F20" s="8" t="str">
        <f t="shared" si="1"/>
        <v>B</v>
      </c>
      <c r="G20" s="8" t="str">
        <f t="shared" si="2"/>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H20" s="50">
        <f t="shared" si="3"/>
        <v>79</v>
      </c>
      <c r="I20" s="8" t="str">
        <f t="shared" si="4"/>
        <v>B</v>
      </c>
      <c r="J20" s="8" t="str">
        <f t="shared" si="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K20" s="8"/>
      <c r="L20" s="13"/>
      <c r="M20" s="14"/>
      <c r="N20" s="44">
        <f t="shared" si="6"/>
        <v>83</v>
      </c>
      <c r="O20" s="44">
        <f t="shared" si="7"/>
        <v>73</v>
      </c>
      <c r="Q20" s="57">
        <v>75</v>
      </c>
      <c r="R20" s="57"/>
      <c r="S20" s="58">
        <v>85</v>
      </c>
      <c r="T20" s="57">
        <v>80</v>
      </c>
      <c r="U20" s="57"/>
      <c r="V20" s="45">
        <v>85</v>
      </c>
      <c r="W20" s="57">
        <v>95</v>
      </c>
      <c r="X20" s="57"/>
      <c r="Y20" s="45">
        <v>80</v>
      </c>
      <c r="Z20" s="44"/>
      <c r="AA20" s="44"/>
      <c r="AB20" s="45"/>
      <c r="AC20" s="44"/>
      <c r="AD20" s="44"/>
      <c r="AE20" s="45"/>
      <c r="AF20" s="45">
        <f t="shared" si="8"/>
        <v>83</v>
      </c>
      <c r="AG20" s="57">
        <v>95</v>
      </c>
      <c r="AH20" s="44"/>
      <c r="AI20" s="45">
        <v>70</v>
      </c>
      <c r="AJ20" s="44">
        <v>70</v>
      </c>
      <c r="AK20" s="44"/>
      <c r="AL20" s="45">
        <v>80</v>
      </c>
      <c r="AM20" s="44"/>
      <c r="AN20" s="44"/>
      <c r="AO20" s="45"/>
      <c r="AP20" s="44"/>
      <c r="AQ20" s="44"/>
      <c r="AR20" s="45"/>
      <c r="AS20" s="44"/>
      <c r="AT20" s="44"/>
      <c r="AU20" s="45"/>
      <c r="AV20" s="44">
        <v>73</v>
      </c>
      <c r="AW20" s="46">
        <f t="shared" si="9"/>
        <v>80.727272727272734</v>
      </c>
      <c r="AX20" s="47">
        <f t="shared" si="10"/>
        <v>81</v>
      </c>
      <c r="AY20" s="48"/>
      <c r="AZ20" s="57"/>
      <c r="BA20" s="57"/>
      <c r="BB20" s="58">
        <v>87.5</v>
      </c>
      <c r="BC20" s="60"/>
      <c r="BD20" s="60"/>
      <c r="BE20" s="58">
        <v>77.5</v>
      </c>
      <c r="BF20" s="60"/>
      <c r="BG20" s="60"/>
      <c r="BH20" s="45">
        <v>80</v>
      </c>
      <c r="BI20" s="57"/>
      <c r="BJ20" s="57"/>
      <c r="BK20" s="57"/>
      <c r="BL20" s="57"/>
      <c r="BM20" s="57"/>
      <c r="BN20" s="57"/>
      <c r="BO20" s="45">
        <f t="shared" si="11"/>
        <v>82</v>
      </c>
      <c r="BP20" s="44"/>
      <c r="BQ20" s="44"/>
      <c r="BR20" s="45">
        <v>70</v>
      </c>
      <c r="BS20" s="44"/>
      <c r="BT20" s="44"/>
      <c r="BU20" s="45">
        <v>80</v>
      </c>
      <c r="BV20" s="44"/>
      <c r="BW20" s="44"/>
      <c r="BX20" s="45"/>
      <c r="BY20" s="44"/>
      <c r="BZ20" s="44"/>
      <c r="CA20" s="45"/>
      <c r="CB20" s="44"/>
      <c r="CC20" s="44"/>
      <c r="CD20" s="45"/>
      <c r="CE20" s="46">
        <f t="shared" si="12"/>
        <v>79</v>
      </c>
      <c r="CF20" s="47">
        <f t="shared" si="13"/>
        <v>79</v>
      </c>
      <c r="CG20" s="48"/>
      <c r="CH20" s="57">
        <v>6</v>
      </c>
      <c r="CI20" s="49" t="str">
        <f t="shared" si="14"/>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CJ20" s="48"/>
      <c r="CK20" s="57">
        <v>6</v>
      </c>
      <c r="CL20" s="49" t="str">
        <f t="shared" si="1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CQ20" s="26"/>
      <c r="CR20" s="26"/>
      <c r="CS20" s="26"/>
      <c r="CW20" s="56">
        <v>11</v>
      </c>
      <c r="CX20" s="56" t="str">
        <f>(IF(CO10="","","Memiliki kemampuan pemahanan  "))&amp;(IF(CO10="","",CO10&amp;", "))&amp;(IF(CO11="","",CO11&amp;", "))&amp;(IF(CO12="","",CO12&amp;", "))&amp;(IF(CO13="","",CO13&amp;", "))&amp;(IF(CO14="","",CO14&amp;", "))&amp;(IF(CO15="","",CO15&amp;", "))&amp;(IF(CO16="","",CO16&amp;", "))&amp;(IF(CO17="","",CO17&amp;", "))&amp;(IF(CO18="","",CO18&amp;", "))&amp;(IF(CO19="","",CO19&amp;"."))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1" spans="1:102" ht="18.75" customHeight="1" x14ac:dyDescent="0.3">
      <c r="A21" s="8">
        <v>11</v>
      </c>
      <c r="B21" s="8">
        <v>706</v>
      </c>
      <c r="C21" s="8" t="s">
        <v>250</v>
      </c>
      <c r="E21" s="50">
        <f t="shared" si="0"/>
        <v>81</v>
      </c>
      <c r="F21" s="8" t="str">
        <f t="shared" si="1"/>
        <v>B</v>
      </c>
      <c r="G21" s="8" t="str">
        <f t="shared" si="2"/>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H21" s="50">
        <f t="shared" si="3"/>
        <v>82</v>
      </c>
      <c r="I21" s="8" t="str">
        <f t="shared" si="4"/>
        <v>B</v>
      </c>
      <c r="J21" s="8" t="str">
        <f t="shared" si="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K21" s="8"/>
      <c r="L21" s="13"/>
      <c r="M21" s="14"/>
      <c r="N21" s="44">
        <f t="shared" si="6"/>
        <v>83</v>
      </c>
      <c r="O21" s="44">
        <f t="shared" si="7"/>
        <v>76</v>
      </c>
      <c r="Q21" s="57">
        <v>80</v>
      </c>
      <c r="R21" s="57"/>
      <c r="S21" s="58">
        <v>85</v>
      </c>
      <c r="T21" s="57">
        <v>80</v>
      </c>
      <c r="U21" s="57"/>
      <c r="V21" s="45">
        <v>85</v>
      </c>
      <c r="W21" s="57">
        <v>85</v>
      </c>
      <c r="X21" s="57"/>
      <c r="Y21" s="45">
        <v>80</v>
      </c>
      <c r="Z21" s="44"/>
      <c r="AA21" s="44"/>
      <c r="AB21" s="45"/>
      <c r="AC21" s="44"/>
      <c r="AD21" s="44"/>
      <c r="AE21" s="45"/>
      <c r="AF21" s="45">
        <f t="shared" si="8"/>
        <v>83</v>
      </c>
      <c r="AG21" s="57">
        <v>75</v>
      </c>
      <c r="AH21" s="44"/>
      <c r="AI21" s="45">
        <v>85</v>
      </c>
      <c r="AJ21" s="44">
        <v>76</v>
      </c>
      <c r="AK21" s="44"/>
      <c r="AL21" s="45">
        <v>80</v>
      </c>
      <c r="AM21" s="44"/>
      <c r="AN21" s="44"/>
      <c r="AO21" s="45"/>
      <c r="AP21" s="44"/>
      <c r="AQ21" s="44"/>
      <c r="AR21" s="45"/>
      <c r="AS21" s="44"/>
      <c r="AT21" s="44"/>
      <c r="AU21" s="45"/>
      <c r="AV21" s="44">
        <v>76</v>
      </c>
      <c r="AW21" s="46">
        <f t="shared" si="9"/>
        <v>80.63636363636364</v>
      </c>
      <c r="AX21" s="47">
        <f t="shared" si="10"/>
        <v>81</v>
      </c>
      <c r="AY21" s="48"/>
      <c r="AZ21" s="57"/>
      <c r="BA21" s="57"/>
      <c r="BB21" s="58">
        <v>82.5</v>
      </c>
      <c r="BC21" s="60"/>
      <c r="BD21" s="60"/>
      <c r="BE21" s="58">
        <v>80</v>
      </c>
      <c r="BF21" s="60"/>
      <c r="BG21" s="60"/>
      <c r="BH21" s="45">
        <v>80</v>
      </c>
      <c r="BI21" s="57"/>
      <c r="BJ21" s="57"/>
      <c r="BK21" s="57"/>
      <c r="BL21" s="57"/>
      <c r="BM21" s="57"/>
      <c r="BN21" s="57"/>
      <c r="BO21" s="45">
        <f t="shared" si="11"/>
        <v>81</v>
      </c>
      <c r="BP21" s="44"/>
      <c r="BQ21" s="44"/>
      <c r="BR21" s="45">
        <v>85</v>
      </c>
      <c r="BS21" s="44"/>
      <c r="BT21" s="44"/>
      <c r="BU21" s="45">
        <v>80</v>
      </c>
      <c r="BV21" s="44"/>
      <c r="BW21" s="44"/>
      <c r="BX21" s="45"/>
      <c r="BY21" s="44"/>
      <c r="BZ21" s="44"/>
      <c r="CA21" s="45"/>
      <c r="CB21" s="44"/>
      <c r="CC21" s="44"/>
      <c r="CD21" s="45"/>
      <c r="CE21" s="46">
        <f t="shared" si="12"/>
        <v>81.5</v>
      </c>
      <c r="CF21" s="47">
        <f t="shared" si="13"/>
        <v>82</v>
      </c>
      <c r="CG21" s="48"/>
      <c r="CH21" s="57">
        <v>6</v>
      </c>
      <c r="CI21" s="49" t="str">
        <f t="shared" si="14"/>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CJ21" s="48"/>
      <c r="CK21" s="57">
        <v>6</v>
      </c>
      <c r="CL21" s="49" t="str">
        <f t="shared" si="1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CN21" s="38" t="s">
        <v>65</v>
      </c>
      <c r="CQ21" s="26"/>
      <c r="CR21" s="26"/>
      <c r="CS21" s="26"/>
    </row>
    <row r="22" spans="1:102" x14ac:dyDescent="0.25">
      <c r="A22" s="8">
        <v>12</v>
      </c>
      <c r="B22" s="8">
        <v>721</v>
      </c>
      <c r="C22" s="8" t="s">
        <v>251</v>
      </c>
      <c r="E22" s="50">
        <f t="shared" si="0"/>
        <v>82</v>
      </c>
      <c r="F22" s="8" t="str">
        <f t="shared" si="1"/>
        <v>B</v>
      </c>
      <c r="G22" s="8" t="str">
        <f t="shared" si="2"/>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H22" s="50">
        <f t="shared" si="3"/>
        <v>79</v>
      </c>
      <c r="I22" s="8" t="str">
        <f t="shared" si="4"/>
        <v>B</v>
      </c>
      <c r="J22" s="8" t="str">
        <f t="shared" si="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K22" s="8"/>
      <c r="L22" s="13"/>
      <c r="M22" s="14"/>
      <c r="N22" s="44">
        <f t="shared" si="6"/>
        <v>85</v>
      </c>
      <c r="O22" s="44">
        <f t="shared" si="7"/>
        <v>67</v>
      </c>
      <c r="Q22" s="57">
        <v>75</v>
      </c>
      <c r="R22" s="57"/>
      <c r="S22" s="58">
        <v>85</v>
      </c>
      <c r="T22" s="57">
        <v>90</v>
      </c>
      <c r="U22" s="57"/>
      <c r="V22" s="45">
        <v>85</v>
      </c>
      <c r="W22" s="57">
        <v>95</v>
      </c>
      <c r="X22" s="57"/>
      <c r="Y22" s="45">
        <v>80</v>
      </c>
      <c r="Z22" s="44"/>
      <c r="AA22" s="44"/>
      <c r="AB22" s="45"/>
      <c r="AC22" s="44"/>
      <c r="AD22" s="44"/>
      <c r="AE22" s="45"/>
      <c r="AF22" s="45">
        <f t="shared" si="8"/>
        <v>85</v>
      </c>
      <c r="AG22" s="57">
        <v>95</v>
      </c>
      <c r="AH22" s="44"/>
      <c r="AI22" s="45">
        <v>80</v>
      </c>
      <c r="AJ22" s="44">
        <v>76</v>
      </c>
      <c r="AK22" s="44"/>
      <c r="AL22" s="45">
        <v>70</v>
      </c>
      <c r="AM22" s="44"/>
      <c r="AN22" s="44"/>
      <c r="AO22" s="45"/>
      <c r="AP22" s="44"/>
      <c r="AQ22" s="44"/>
      <c r="AR22" s="45"/>
      <c r="AS22" s="44"/>
      <c r="AT22" s="44"/>
      <c r="AU22" s="45"/>
      <c r="AV22" s="44">
        <v>67</v>
      </c>
      <c r="AW22" s="46">
        <f t="shared" si="9"/>
        <v>81.63636363636364</v>
      </c>
      <c r="AX22" s="47">
        <f t="shared" si="10"/>
        <v>82</v>
      </c>
      <c r="AY22" s="48"/>
      <c r="AZ22" s="57"/>
      <c r="BA22" s="57"/>
      <c r="BB22" s="58">
        <v>87.5</v>
      </c>
      <c r="BC22" s="60"/>
      <c r="BD22" s="60"/>
      <c r="BE22" s="58">
        <v>77.5</v>
      </c>
      <c r="BF22" s="60"/>
      <c r="BG22" s="60"/>
      <c r="BH22" s="45">
        <v>80</v>
      </c>
      <c r="BI22" s="57"/>
      <c r="BJ22" s="57"/>
      <c r="BK22" s="57"/>
      <c r="BL22" s="57"/>
      <c r="BM22" s="57"/>
      <c r="BN22" s="57"/>
      <c r="BO22" s="45">
        <f t="shared" si="11"/>
        <v>82</v>
      </c>
      <c r="BP22" s="44"/>
      <c r="BQ22" s="44"/>
      <c r="BR22" s="45">
        <v>80</v>
      </c>
      <c r="BS22" s="44"/>
      <c r="BT22" s="44"/>
      <c r="BU22" s="45">
        <v>70</v>
      </c>
      <c r="BV22" s="44"/>
      <c r="BW22" s="44"/>
      <c r="BX22" s="45"/>
      <c r="BY22" s="44"/>
      <c r="BZ22" s="44"/>
      <c r="CA22" s="45"/>
      <c r="CB22" s="44"/>
      <c r="CC22" s="44"/>
      <c r="CD22" s="45"/>
      <c r="CE22" s="46">
        <f t="shared" si="12"/>
        <v>79</v>
      </c>
      <c r="CF22" s="47">
        <f t="shared" si="13"/>
        <v>79</v>
      </c>
      <c r="CG22" s="48"/>
      <c r="CH22" s="57">
        <v>6</v>
      </c>
      <c r="CI22" s="49" t="str">
        <f t="shared" si="14"/>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CJ22" s="48"/>
      <c r="CK22" s="57">
        <v>6</v>
      </c>
      <c r="CL22" s="49" t="str">
        <f t="shared" si="1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CN22" s="39" t="s">
        <v>35</v>
      </c>
      <c r="CO22" s="40" t="s">
        <v>36</v>
      </c>
      <c r="CQ22" s="26"/>
      <c r="CR22" s="26"/>
      <c r="CS22" s="26"/>
      <c r="CW22" s="56">
        <v>0</v>
      </c>
      <c r="CX22" s="56" t="str">
        <f>(IF(CO23="","","Perlu peningkatan keterampilan  "))&amp;(IF(CO23="","",CO23&amp;", "))&amp;(IF(CO24="","",CO24&amp;", "))&amp;(IF(CO25="","",CO25&amp;", "))&amp;(IF(CO26="","",CO26&amp;", "))&amp;(IF(CO27="","",CO27&amp;", "))&amp;(IF(CO28="","",CO28&amp;", "))&amp;(IF(CO29="","",CO29&amp;", "))&amp;(IF(CO30="","",CO30&amp;", "))&amp;(IF(CO31="","",CO31&amp;", "))&amp;(IF(CO32="","",CO32&amp;"."))</f>
        <v xml:space="preserve">Perlu peningkatan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3" spans="1:102" x14ac:dyDescent="0.25">
      <c r="A23" s="8">
        <v>13</v>
      </c>
      <c r="B23" s="8">
        <v>736</v>
      </c>
      <c r="C23" s="8" t="s">
        <v>252</v>
      </c>
      <c r="E23" s="50">
        <f t="shared" si="0"/>
        <v>81</v>
      </c>
      <c r="F23" s="8" t="str">
        <f t="shared" si="1"/>
        <v>B</v>
      </c>
      <c r="G23" s="8" t="str">
        <f t="shared" si="2"/>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H23" s="50">
        <f t="shared" si="3"/>
        <v>81</v>
      </c>
      <c r="I23" s="8" t="str">
        <f t="shared" si="4"/>
        <v>B</v>
      </c>
      <c r="J23" s="8" t="str">
        <f t="shared" si="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K23" s="8"/>
      <c r="L23" s="13"/>
      <c r="M23" s="14"/>
      <c r="N23" s="44">
        <f t="shared" si="6"/>
        <v>81</v>
      </c>
      <c r="O23" s="44">
        <f t="shared" si="7"/>
        <v>70</v>
      </c>
      <c r="Q23" s="57">
        <v>75</v>
      </c>
      <c r="R23" s="57"/>
      <c r="S23" s="58">
        <v>85</v>
      </c>
      <c r="T23" s="57">
        <v>75</v>
      </c>
      <c r="U23" s="57"/>
      <c r="V23" s="45">
        <v>85</v>
      </c>
      <c r="W23" s="57">
        <v>85</v>
      </c>
      <c r="X23" s="57"/>
      <c r="Y23" s="45">
        <v>80</v>
      </c>
      <c r="Z23" s="44"/>
      <c r="AA23" s="44"/>
      <c r="AB23" s="45"/>
      <c r="AC23" s="44"/>
      <c r="AD23" s="44"/>
      <c r="AE23" s="45"/>
      <c r="AF23" s="45">
        <f t="shared" si="8"/>
        <v>81</v>
      </c>
      <c r="AG23" s="57">
        <v>95</v>
      </c>
      <c r="AH23" s="44"/>
      <c r="AI23" s="45">
        <v>85</v>
      </c>
      <c r="AJ23" s="44">
        <v>80</v>
      </c>
      <c r="AK23" s="44"/>
      <c r="AL23" s="45">
        <v>80</v>
      </c>
      <c r="AM23" s="44"/>
      <c r="AN23" s="44"/>
      <c r="AO23" s="45"/>
      <c r="AP23" s="44"/>
      <c r="AQ23" s="44"/>
      <c r="AR23" s="45"/>
      <c r="AS23" s="44"/>
      <c r="AT23" s="44"/>
      <c r="AU23" s="45"/>
      <c r="AV23" s="44">
        <v>70</v>
      </c>
      <c r="AW23" s="46">
        <f t="shared" si="9"/>
        <v>81.36363636363636</v>
      </c>
      <c r="AX23" s="47">
        <f t="shared" si="10"/>
        <v>81</v>
      </c>
      <c r="AY23" s="48"/>
      <c r="AZ23" s="57"/>
      <c r="BA23" s="57"/>
      <c r="BB23" s="58">
        <v>82.5</v>
      </c>
      <c r="BC23" s="60"/>
      <c r="BD23" s="60"/>
      <c r="BE23" s="58">
        <v>77.5</v>
      </c>
      <c r="BF23" s="60"/>
      <c r="BG23" s="60"/>
      <c r="BH23" s="45">
        <v>80</v>
      </c>
      <c r="BI23" s="57"/>
      <c r="BJ23" s="57"/>
      <c r="BK23" s="57"/>
      <c r="BL23" s="57"/>
      <c r="BM23" s="57"/>
      <c r="BN23" s="57"/>
      <c r="BO23" s="45">
        <f t="shared" si="11"/>
        <v>80</v>
      </c>
      <c r="BP23" s="44"/>
      <c r="BQ23" s="44"/>
      <c r="BR23" s="45">
        <v>85</v>
      </c>
      <c r="BS23" s="44"/>
      <c r="BT23" s="44"/>
      <c r="BU23" s="45">
        <v>80</v>
      </c>
      <c r="BV23" s="44"/>
      <c r="BW23" s="44"/>
      <c r="BX23" s="45"/>
      <c r="BY23" s="44"/>
      <c r="BZ23" s="44"/>
      <c r="CA23" s="45"/>
      <c r="CB23" s="44"/>
      <c r="CC23" s="44"/>
      <c r="CD23" s="45"/>
      <c r="CE23" s="46">
        <f t="shared" si="12"/>
        <v>81</v>
      </c>
      <c r="CF23" s="47">
        <f t="shared" si="13"/>
        <v>81</v>
      </c>
      <c r="CG23" s="48"/>
      <c r="CH23" s="57">
        <v>6</v>
      </c>
      <c r="CI23" s="49" t="str">
        <f t="shared" si="14"/>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CJ23" s="48"/>
      <c r="CK23" s="57">
        <v>6</v>
      </c>
      <c r="CL23" s="49" t="str">
        <f t="shared" si="1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CN23" s="43">
        <v>1</v>
      </c>
      <c r="CO23" s="61" t="s">
        <v>389</v>
      </c>
      <c r="CQ23" s="26"/>
      <c r="CR23" s="26"/>
      <c r="CS23" s="26"/>
      <c r="CW23" s="56">
        <v>1</v>
      </c>
      <c r="CX23" s="56" t="str">
        <f>(IF(CO24="","","Memiliki keterampilan "))&amp;(IF(CO24="","",CO24&amp;", "))&amp;(IF(CO25="","",CO25&amp;", "))&amp;(IF(CO26="","",CO26&amp;", "))&amp;(IF(CO27="","",CO27&amp;", "))&amp;(IF(CO28="","",CO28&amp;", "))&amp;(IF(CO29="","",CO29&amp;", "))&amp;(IF(CO30="","",CO30&amp;", "))&amp;(IF(CO31="","",CO31&amp;", "))&amp;(IF(CO32="","",CO32&amp;", "))&amp;(IF(CO23="","","Masih perlu peningkatan keterampilan "&amp;CO23&amp;"."))</f>
        <v>Memiliki keterampilan Corak kehidupan masyarakat pada masa pra aksara, Asal usul nenek moyang bangsa Indonesia (proto, deutero dan melanesoid), Hasil dan nilai budaya masyarakat praaksara di Indonesia, Proses masuknya agama dan kebudayaan Hindu Budha di Indonesia, Masih perlu peningkatan keterampilan Konsep berpikir kronologis (diakronik), sinkronik, ruang dan waktu dalam sejarah.</v>
      </c>
    </row>
    <row r="24" spans="1:102" x14ac:dyDescent="0.25">
      <c r="A24" s="8">
        <v>14</v>
      </c>
      <c r="B24" s="8">
        <v>751</v>
      </c>
      <c r="C24" s="8" t="s">
        <v>253</v>
      </c>
      <c r="E24" s="50">
        <f t="shared" si="0"/>
        <v>80</v>
      </c>
      <c r="F24" s="8" t="str">
        <f t="shared" si="1"/>
        <v>B</v>
      </c>
      <c r="G24" s="8" t="str">
        <f t="shared" si="2"/>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H24" s="50">
        <f t="shared" si="3"/>
        <v>82</v>
      </c>
      <c r="I24" s="8" t="str">
        <f t="shared" si="4"/>
        <v>B</v>
      </c>
      <c r="J24" s="8" t="str">
        <f t="shared" si="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K24" s="8"/>
      <c r="L24" s="13"/>
      <c r="M24" s="14"/>
      <c r="N24" s="44">
        <f t="shared" si="6"/>
        <v>82</v>
      </c>
      <c r="O24" s="44">
        <f t="shared" si="7"/>
        <v>67</v>
      </c>
      <c r="Q24" s="57">
        <v>80</v>
      </c>
      <c r="R24" s="57"/>
      <c r="S24" s="58">
        <v>80</v>
      </c>
      <c r="T24" s="57">
        <v>80</v>
      </c>
      <c r="U24" s="57"/>
      <c r="V24" s="45">
        <v>85</v>
      </c>
      <c r="W24" s="57">
        <v>85</v>
      </c>
      <c r="X24" s="57"/>
      <c r="Y24" s="45">
        <v>80</v>
      </c>
      <c r="Z24" s="44"/>
      <c r="AA24" s="44"/>
      <c r="AB24" s="45"/>
      <c r="AC24" s="44"/>
      <c r="AD24" s="44"/>
      <c r="AE24" s="45"/>
      <c r="AF24" s="45">
        <f t="shared" si="8"/>
        <v>82</v>
      </c>
      <c r="AG24" s="57">
        <v>75</v>
      </c>
      <c r="AH24" s="44"/>
      <c r="AI24" s="45">
        <v>85</v>
      </c>
      <c r="AJ24" s="44">
        <v>80</v>
      </c>
      <c r="AK24" s="44"/>
      <c r="AL24" s="45">
        <v>80</v>
      </c>
      <c r="AM24" s="44"/>
      <c r="AN24" s="44"/>
      <c r="AO24" s="45"/>
      <c r="AP24" s="44"/>
      <c r="AQ24" s="44"/>
      <c r="AR24" s="45"/>
      <c r="AS24" s="44"/>
      <c r="AT24" s="44"/>
      <c r="AU24" s="45"/>
      <c r="AV24" s="44">
        <v>67</v>
      </c>
      <c r="AW24" s="46">
        <f t="shared" si="9"/>
        <v>79.727272727272734</v>
      </c>
      <c r="AX24" s="47">
        <f t="shared" si="10"/>
        <v>80</v>
      </c>
      <c r="AY24" s="48"/>
      <c r="AZ24" s="57"/>
      <c r="BA24" s="57"/>
      <c r="BB24" s="58">
        <v>82.5</v>
      </c>
      <c r="BC24" s="60"/>
      <c r="BD24" s="60"/>
      <c r="BE24" s="58">
        <v>80</v>
      </c>
      <c r="BF24" s="60"/>
      <c r="BG24" s="60"/>
      <c r="BH24" s="45">
        <v>80</v>
      </c>
      <c r="BI24" s="57"/>
      <c r="BJ24" s="57"/>
      <c r="BK24" s="57"/>
      <c r="BL24" s="57"/>
      <c r="BM24" s="57"/>
      <c r="BN24" s="57"/>
      <c r="BO24" s="45">
        <f t="shared" si="11"/>
        <v>81</v>
      </c>
      <c r="BP24" s="44"/>
      <c r="BQ24" s="44"/>
      <c r="BR24" s="45">
        <v>85</v>
      </c>
      <c r="BS24" s="44"/>
      <c r="BT24" s="44"/>
      <c r="BU24" s="45">
        <v>80</v>
      </c>
      <c r="BV24" s="44"/>
      <c r="BW24" s="44"/>
      <c r="BX24" s="45"/>
      <c r="BY24" s="44"/>
      <c r="BZ24" s="44"/>
      <c r="CA24" s="45"/>
      <c r="CB24" s="44"/>
      <c r="CC24" s="44"/>
      <c r="CD24" s="45"/>
      <c r="CE24" s="46">
        <f t="shared" si="12"/>
        <v>81.5</v>
      </c>
      <c r="CF24" s="47">
        <f t="shared" si="13"/>
        <v>82</v>
      </c>
      <c r="CG24" s="48"/>
      <c r="CH24" s="57">
        <v>6</v>
      </c>
      <c r="CI24" s="49" t="str">
        <f t="shared" si="14"/>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CJ24" s="48"/>
      <c r="CK24" s="57">
        <v>6</v>
      </c>
      <c r="CL24" s="49" t="str">
        <f t="shared" si="1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CN24" s="43">
        <v>2</v>
      </c>
      <c r="CO24" s="61" t="s">
        <v>390</v>
      </c>
      <c r="CQ24" s="26"/>
      <c r="CR24" s="26"/>
      <c r="CS24" s="26"/>
      <c r="CW24" s="56">
        <v>2</v>
      </c>
      <c r="CX24" s="56" t="str">
        <f>(IF(CO24="","","Memiliki keterampilan "))&amp;(IF(CO23="","",CO23&amp;", "))&amp;(IF(CO25="","",CO25&amp;", "))&amp;(IF(CO26="","",CO26&amp;", "))&amp;(IF(CO27="","",CO27&amp;", "))&amp;(IF(CO28="","",CO28&amp;", "))&amp;(IF(CO29="","",CO29&amp;", "))&amp;(IF(CO30="","",CO30&amp;", "))&amp;(IF(CO31="","",CO31&amp;", "))&amp;(IF(CO32="","",CO32&amp;", "))&amp;(IF(CO24="","","Masih perlu peningkatan keterampilan "&amp;CO24&amp;"."))</f>
        <v>Memiliki keterampilan Konsep berpikir kronologis (diakronik), sinkronik, ruang dan waktu dalam sejarah, Asal usul nenek moyang bangsa Indonesia (proto, deutero dan melanesoid), Hasil dan nilai budaya masyarakat praaksara di Indonesia, Proses masuknya agama dan kebudayaan Hindu Budha di Indonesia, Masih perlu peningkatan keterampilan Corak kehidupan masyarakat pada masa pra aksara.</v>
      </c>
    </row>
    <row r="25" spans="1:102" x14ac:dyDescent="0.25">
      <c r="A25" s="8">
        <v>15</v>
      </c>
      <c r="B25" s="8">
        <v>13587</v>
      </c>
      <c r="C25" s="8" t="s">
        <v>254</v>
      </c>
      <c r="E25" s="50">
        <f t="shared" si="0"/>
        <v>80</v>
      </c>
      <c r="F25" s="8" t="str">
        <f t="shared" si="1"/>
        <v>B</v>
      </c>
      <c r="G25" s="8" t="str">
        <f t="shared" si="2"/>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H25" s="50">
        <f t="shared" si="3"/>
        <v>85</v>
      </c>
      <c r="I25" s="8" t="str">
        <f t="shared" si="4"/>
        <v>B</v>
      </c>
      <c r="J25" s="8" t="str">
        <f t="shared" si="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K25" s="8"/>
      <c r="L25" s="13"/>
      <c r="M25" s="14"/>
      <c r="N25" s="44">
        <f t="shared" si="6"/>
        <v>79</v>
      </c>
      <c r="O25" s="44">
        <f t="shared" si="7"/>
        <v>66</v>
      </c>
      <c r="Q25" s="57">
        <v>80</v>
      </c>
      <c r="R25" s="57"/>
      <c r="S25" s="58">
        <v>80</v>
      </c>
      <c r="T25" s="57">
        <v>75</v>
      </c>
      <c r="U25" s="57"/>
      <c r="V25" s="45">
        <v>85</v>
      </c>
      <c r="W25" s="57">
        <v>75</v>
      </c>
      <c r="X25" s="57"/>
      <c r="Y25" s="45">
        <v>80</v>
      </c>
      <c r="Z25" s="44"/>
      <c r="AA25" s="44"/>
      <c r="AB25" s="45"/>
      <c r="AC25" s="44"/>
      <c r="AD25" s="44"/>
      <c r="AE25" s="45"/>
      <c r="AF25" s="45">
        <f t="shared" si="8"/>
        <v>79</v>
      </c>
      <c r="AG25" s="57">
        <v>80</v>
      </c>
      <c r="AH25" s="44"/>
      <c r="AI25" s="45">
        <v>100</v>
      </c>
      <c r="AJ25" s="44">
        <v>76</v>
      </c>
      <c r="AK25" s="44"/>
      <c r="AL25" s="45">
        <v>85</v>
      </c>
      <c r="AM25" s="44"/>
      <c r="AN25" s="44"/>
      <c r="AO25" s="45"/>
      <c r="AP25" s="44"/>
      <c r="AQ25" s="44"/>
      <c r="AR25" s="45"/>
      <c r="AS25" s="44"/>
      <c r="AT25" s="44"/>
      <c r="AU25" s="45"/>
      <c r="AV25" s="44">
        <v>66</v>
      </c>
      <c r="AW25" s="46">
        <f t="shared" si="9"/>
        <v>80.181818181818187</v>
      </c>
      <c r="AX25" s="47">
        <f t="shared" si="10"/>
        <v>80</v>
      </c>
      <c r="AY25" s="48"/>
      <c r="AZ25" s="57"/>
      <c r="BA25" s="57"/>
      <c r="BB25" s="58">
        <v>77.5</v>
      </c>
      <c r="BC25" s="60"/>
      <c r="BD25" s="60"/>
      <c r="BE25" s="58">
        <v>80</v>
      </c>
      <c r="BF25" s="60"/>
      <c r="BG25" s="60"/>
      <c r="BH25" s="45">
        <v>80</v>
      </c>
      <c r="BI25" s="57"/>
      <c r="BJ25" s="57"/>
      <c r="BK25" s="57"/>
      <c r="BL25" s="57"/>
      <c r="BM25" s="57"/>
      <c r="BN25" s="57"/>
      <c r="BO25" s="45">
        <f t="shared" si="11"/>
        <v>79</v>
      </c>
      <c r="BP25" s="44"/>
      <c r="BQ25" s="44"/>
      <c r="BR25" s="45">
        <v>100</v>
      </c>
      <c r="BS25" s="44"/>
      <c r="BT25" s="44"/>
      <c r="BU25" s="45">
        <v>85</v>
      </c>
      <c r="BV25" s="44"/>
      <c r="BW25" s="44"/>
      <c r="BX25" s="45"/>
      <c r="BY25" s="44"/>
      <c r="BZ25" s="44"/>
      <c r="CA25" s="45"/>
      <c r="CB25" s="44"/>
      <c r="CC25" s="44"/>
      <c r="CD25" s="45"/>
      <c r="CE25" s="46">
        <f t="shared" si="12"/>
        <v>84.5</v>
      </c>
      <c r="CF25" s="47">
        <f t="shared" si="13"/>
        <v>85</v>
      </c>
      <c r="CG25" s="48"/>
      <c r="CH25" s="57">
        <v>6</v>
      </c>
      <c r="CI25" s="49" t="str">
        <f t="shared" si="14"/>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CJ25" s="48"/>
      <c r="CK25" s="57">
        <v>6</v>
      </c>
      <c r="CL25" s="49" t="str">
        <f t="shared" si="1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CN25" s="43">
        <v>3</v>
      </c>
      <c r="CO25" s="61" t="s">
        <v>391</v>
      </c>
      <c r="CQ25" s="70" t="s">
        <v>70</v>
      </c>
      <c r="CR25" s="70"/>
      <c r="CS25" s="70"/>
      <c r="CW25" s="56">
        <v>3</v>
      </c>
      <c r="CX25" s="56" t="str">
        <f>(IF(CO24="","","Memiliki keterampilan "))&amp;(IF(CO23="","",CO23&amp;", "))&amp;(IF(CO24="","",CO24&amp;", "))&amp;(IF(CO26="","",CO26&amp;", "))&amp;(IF(CO27="","",CO27&amp;", "))&amp;(IF(CO28="","",CO28&amp;", "))&amp;(IF(CO29="","",CO29&amp;", "))&amp;(IF(CO30="","",CO30&amp;", "))&amp;(IF(CO31="","",CO31&amp;", "))&amp;(IF(CO32="","",CO32&amp;", "))&amp;(IF(CO25="","","Masih perlu peningkatan keterampilan "&amp;CO25&amp;"."))</f>
        <v>Memiliki keterampilan Konsep berpikir kronologis (diakronik), sinkronik, ruang dan waktu dalam sejarah, Corak kehidupan masyarakat pada masa pra aksara, Hasil dan nilai budaya masyarakat praaksara di Indonesia, Proses masuknya agama dan kebudayaan Hindu Budha di Indonesia, Masih perlu peningkatan keterampilan Asal usul nenek moyang bangsa Indonesia (proto, deutero dan melanesoid).</v>
      </c>
    </row>
    <row r="26" spans="1:102" x14ac:dyDescent="0.25">
      <c r="A26" s="8">
        <v>16</v>
      </c>
      <c r="B26" s="8">
        <v>766</v>
      </c>
      <c r="C26" s="8" t="s">
        <v>255</v>
      </c>
      <c r="E26" s="50">
        <f t="shared" si="0"/>
        <v>79</v>
      </c>
      <c r="F26" s="8" t="str">
        <f t="shared" si="1"/>
        <v>B</v>
      </c>
      <c r="G26" s="8" t="str">
        <f t="shared" si="2"/>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H26" s="50">
        <f t="shared" si="3"/>
        <v>82</v>
      </c>
      <c r="I26" s="8" t="str">
        <f t="shared" si="4"/>
        <v>B</v>
      </c>
      <c r="J26" s="8" t="str">
        <f t="shared" si="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K26" s="8"/>
      <c r="L26" s="13"/>
      <c r="M26" s="14"/>
      <c r="N26" s="44">
        <f t="shared" si="6"/>
        <v>81</v>
      </c>
      <c r="O26" s="44">
        <f t="shared" si="7"/>
        <v>71</v>
      </c>
      <c r="Q26" s="57">
        <v>80</v>
      </c>
      <c r="R26" s="57"/>
      <c r="S26" s="58">
        <v>80</v>
      </c>
      <c r="T26" s="57">
        <v>75</v>
      </c>
      <c r="U26" s="57"/>
      <c r="V26" s="45">
        <v>85</v>
      </c>
      <c r="W26" s="57">
        <v>85</v>
      </c>
      <c r="X26" s="57"/>
      <c r="Y26" s="45">
        <v>80</v>
      </c>
      <c r="Z26" s="44"/>
      <c r="AA26" s="44"/>
      <c r="AB26" s="45"/>
      <c r="AC26" s="44"/>
      <c r="AD26" s="44"/>
      <c r="AE26" s="45"/>
      <c r="AF26" s="45">
        <f t="shared" si="8"/>
        <v>81</v>
      </c>
      <c r="AG26" s="57">
        <v>70</v>
      </c>
      <c r="AH26" s="44"/>
      <c r="AI26" s="45">
        <v>85</v>
      </c>
      <c r="AJ26" s="44">
        <v>76</v>
      </c>
      <c r="AK26" s="44"/>
      <c r="AL26" s="45">
        <v>80</v>
      </c>
      <c r="AM26" s="44"/>
      <c r="AN26" s="44"/>
      <c r="AO26" s="45"/>
      <c r="AP26" s="44"/>
      <c r="AQ26" s="44"/>
      <c r="AR26" s="45"/>
      <c r="AS26" s="44"/>
      <c r="AT26" s="44"/>
      <c r="AU26" s="45"/>
      <c r="AV26" s="44">
        <v>71</v>
      </c>
      <c r="AW26" s="46">
        <f t="shared" si="9"/>
        <v>78.818181818181813</v>
      </c>
      <c r="AX26" s="47">
        <f t="shared" si="10"/>
        <v>79</v>
      </c>
      <c r="AY26" s="48"/>
      <c r="AZ26" s="57"/>
      <c r="BA26" s="57"/>
      <c r="BB26" s="58">
        <v>82.5</v>
      </c>
      <c r="BC26" s="60"/>
      <c r="BD26" s="60"/>
      <c r="BE26" s="58">
        <v>80</v>
      </c>
      <c r="BF26" s="60"/>
      <c r="BG26" s="60"/>
      <c r="BH26" s="45">
        <v>80</v>
      </c>
      <c r="BI26" s="57"/>
      <c r="BJ26" s="57"/>
      <c r="BK26" s="57"/>
      <c r="BL26" s="57"/>
      <c r="BM26" s="57"/>
      <c r="BN26" s="57"/>
      <c r="BO26" s="45">
        <f t="shared" si="11"/>
        <v>81</v>
      </c>
      <c r="BP26" s="44"/>
      <c r="BQ26" s="44"/>
      <c r="BR26" s="45">
        <v>85</v>
      </c>
      <c r="BS26" s="44"/>
      <c r="BT26" s="44"/>
      <c r="BU26" s="45">
        <v>80</v>
      </c>
      <c r="BV26" s="44"/>
      <c r="BW26" s="44"/>
      <c r="BX26" s="45"/>
      <c r="BY26" s="44"/>
      <c r="BZ26" s="44"/>
      <c r="CA26" s="45"/>
      <c r="CB26" s="44"/>
      <c r="CC26" s="44"/>
      <c r="CD26" s="45"/>
      <c r="CE26" s="46">
        <f t="shared" si="12"/>
        <v>81.5</v>
      </c>
      <c r="CF26" s="47">
        <f t="shared" si="13"/>
        <v>82</v>
      </c>
      <c r="CG26" s="48"/>
      <c r="CH26" s="57">
        <v>6</v>
      </c>
      <c r="CI26" s="49" t="str">
        <f t="shared" si="14"/>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CJ26" s="48"/>
      <c r="CK26" s="57">
        <v>6</v>
      </c>
      <c r="CL26" s="49" t="str">
        <f t="shared" si="1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CN26" s="43">
        <v>4</v>
      </c>
      <c r="CO26" s="57"/>
      <c r="CQ26" s="27" t="s">
        <v>50</v>
      </c>
      <c r="CR26" s="28" t="s">
        <v>51</v>
      </c>
      <c r="CS26" s="28" t="s">
        <v>52</v>
      </c>
      <c r="CW26" s="56">
        <v>4</v>
      </c>
      <c r="CX26" s="56" t="str">
        <f>(IF(CO24="","","Memiliki keterampilan "))&amp;(IF(CO23="","",CO23&amp;", "))&amp;(IF(CO24="","",CO24&amp;", "))&amp;(IF(CO25="","",CO25&amp;", "))&amp;(IF(CO27="","",CO27&amp;", "))&amp;(IF(CO28="","",CO28&amp;", "))&amp;(IF(CO29="","",CO29&amp;", "))&amp;(IF(CO30="","",CO30&amp;", "))&amp;(IF(CO31="","",CO31&amp;", "))&amp;(IF(CO32="","",CO32&amp;", "))&amp;(IF(CO26="","","Masih perlu peningkatan keterampilan "&amp;CO26&amp;"."))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7" spans="1:102" x14ac:dyDescent="0.25">
      <c r="A27" s="8">
        <v>17</v>
      </c>
      <c r="B27" s="8">
        <v>781</v>
      </c>
      <c r="C27" s="8" t="s">
        <v>256</v>
      </c>
      <c r="E27" s="50">
        <f t="shared" si="0"/>
        <v>79</v>
      </c>
      <c r="F27" s="8" t="str">
        <f t="shared" si="1"/>
        <v>B</v>
      </c>
      <c r="G27" s="8" t="str">
        <f t="shared" si="2"/>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H27" s="50">
        <f t="shared" si="3"/>
        <v>83</v>
      </c>
      <c r="I27" s="8" t="str">
        <f t="shared" si="4"/>
        <v>B</v>
      </c>
      <c r="J27" s="8" t="str">
        <f t="shared" si="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K27" s="8"/>
      <c r="L27" s="13"/>
      <c r="M27" s="14"/>
      <c r="N27" s="44">
        <f t="shared" si="6"/>
        <v>79</v>
      </c>
      <c r="O27" s="44">
        <f t="shared" si="7"/>
        <v>63</v>
      </c>
      <c r="Q27" s="57">
        <v>75</v>
      </c>
      <c r="R27" s="57"/>
      <c r="S27" s="58">
        <v>80</v>
      </c>
      <c r="T27" s="57">
        <v>75</v>
      </c>
      <c r="U27" s="57"/>
      <c r="V27" s="45">
        <v>85</v>
      </c>
      <c r="W27" s="57">
        <v>80</v>
      </c>
      <c r="X27" s="57"/>
      <c r="Y27" s="45">
        <v>80</v>
      </c>
      <c r="Z27" s="44"/>
      <c r="AA27" s="44"/>
      <c r="AB27" s="45"/>
      <c r="AC27" s="44"/>
      <c r="AD27" s="44"/>
      <c r="AE27" s="45"/>
      <c r="AF27" s="45">
        <f t="shared" si="8"/>
        <v>79</v>
      </c>
      <c r="AG27" s="57">
        <v>80</v>
      </c>
      <c r="AH27" s="44"/>
      <c r="AI27" s="45">
        <v>95</v>
      </c>
      <c r="AJ27" s="44">
        <v>76</v>
      </c>
      <c r="AK27" s="44"/>
      <c r="AL27" s="45">
        <v>80</v>
      </c>
      <c r="AM27" s="44"/>
      <c r="AN27" s="44"/>
      <c r="AO27" s="45"/>
      <c r="AP27" s="44"/>
      <c r="AQ27" s="44"/>
      <c r="AR27" s="45"/>
      <c r="AS27" s="44"/>
      <c r="AT27" s="44"/>
      <c r="AU27" s="45"/>
      <c r="AV27" s="44">
        <v>63</v>
      </c>
      <c r="AW27" s="46">
        <f t="shared" si="9"/>
        <v>79</v>
      </c>
      <c r="AX27" s="47">
        <f t="shared" si="10"/>
        <v>79</v>
      </c>
      <c r="AY27" s="48"/>
      <c r="AZ27" s="57"/>
      <c r="BA27" s="57"/>
      <c r="BB27" s="58">
        <v>80</v>
      </c>
      <c r="BC27" s="60"/>
      <c r="BD27" s="60"/>
      <c r="BE27" s="58">
        <v>77.5</v>
      </c>
      <c r="BF27" s="60"/>
      <c r="BG27" s="60"/>
      <c r="BH27" s="45">
        <v>80</v>
      </c>
      <c r="BI27" s="57"/>
      <c r="BJ27" s="57"/>
      <c r="BK27" s="57"/>
      <c r="BL27" s="57"/>
      <c r="BM27" s="57"/>
      <c r="BN27" s="57"/>
      <c r="BO27" s="45">
        <f t="shared" si="11"/>
        <v>79</v>
      </c>
      <c r="BP27" s="44"/>
      <c r="BQ27" s="44"/>
      <c r="BR27" s="45">
        <v>95</v>
      </c>
      <c r="BS27" s="44"/>
      <c r="BT27" s="44"/>
      <c r="BU27" s="45">
        <v>80</v>
      </c>
      <c r="BV27" s="44"/>
      <c r="BW27" s="44"/>
      <c r="BX27" s="45"/>
      <c r="BY27" s="44"/>
      <c r="BZ27" s="44"/>
      <c r="CA27" s="45"/>
      <c r="CB27" s="44"/>
      <c r="CC27" s="44"/>
      <c r="CD27" s="45"/>
      <c r="CE27" s="46">
        <f t="shared" si="12"/>
        <v>82.5</v>
      </c>
      <c r="CF27" s="47">
        <f t="shared" si="13"/>
        <v>83</v>
      </c>
      <c r="CG27" s="48"/>
      <c r="CH27" s="57">
        <v>6</v>
      </c>
      <c r="CI27" s="49" t="str">
        <f t="shared" si="14"/>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CJ27" s="48"/>
      <c r="CK27" s="57">
        <v>6</v>
      </c>
      <c r="CL27" s="49" t="str">
        <f t="shared" si="1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CN27" s="43">
        <v>5</v>
      </c>
      <c r="CO27" s="57"/>
      <c r="CQ27" s="21">
        <v>0</v>
      </c>
      <c r="CR27" s="22">
        <v>69</v>
      </c>
      <c r="CS27" s="23" t="s">
        <v>54</v>
      </c>
      <c r="CW27" s="56">
        <v>5</v>
      </c>
      <c r="CX27" s="56" t="str">
        <f>(IF(CO24="","","Memiliki keterampilan "))&amp;(IF(CO23="","",CO23&amp;", "))&amp;(IF(CO24="","",CO24&amp;", "))&amp;(IF(CO25="","",CO25&amp;", "))&amp;(IF(CO26="","",CO26&amp;", "))&amp;(IF(CO28="","",CO28&amp;", "))&amp;(IF(CO29="","",CO29&amp;", "))&amp;(IF(CO30="","",CO30&amp;", "))&amp;(IF(CO31="","",CO31&amp;", "))&amp;(IF(CO32="","",CO32&amp;", "))&amp;(IF(CO27="","","Masih perlu peningkatan keterampilan "&amp;CO27&amp;"."))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8" spans="1:102" x14ac:dyDescent="0.25">
      <c r="A28" s="8">
        <v>18</v>
      </c>
      <c r="B28" s="8">
        <v>796</v>
      </c>
      <c r="C28" s="8" t="s">
        <v>257</v>
      </c>
      <c r="E28" s="50">
        <f t="shared" si="0"/>
        <v>80</v>
      </c>
      <c r="F28" s="8" t="str">
        <f t="shared" si="1"/>
        <v>B</v>
      </c>
      <c r="G28" s="8" t="str">
        <f t="shared" si="2"/>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H28" s="50">
        <f t="shared" si="3"/>
        <v>78</v>
      </c>
      <c r="I28" s="8" t="str">
        <f t="shared" si="4"/>
        <v>B</v>
      </c>
      <c r="J28" s="8" t="str">
        <f t="shared" si="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K28" s="8"/>
      <c r="L28" s="13"/>
      <c r="M28" s="14"/>
      <c r="N28" s="44">
        <f t="shared" si="6"/>
        <v>80</v>
      </c>
      <c r="O28" s="44">
        <f t="shared" si="7"/>
        <v>75</v>
      </c>
      <c r="Q28" s="57">
        <v>75</v>
      </c>
      <c r="R28" s="57"/>
      <c r="S28" s="58">
        <v>80</v>
      </c>
      <c r="T28" s="57">
        <v>75</v>
      </c>
      <c r="U28" s="57"/>
      <c r="V28" s="45">
        <v>85</v>
      </c>
      <c r="W28" s="57">
        <v>85</v>
      </c>
      <c r="X28" s="57"/>
      <c r="Y28" s="45">
        <v>80</v>
      </c>
      <c r="Z28" s="44"/>
      <c r="AA28" s="44"/>
      <c r="AB28" s="45"/>
      <c r="AC28" s="44"/>
      <c r="AD28" s="44"/>
      <c r="AE28" s="45"/>
      <c r="AF28" s="45">
        <f t="shared" si="8"/>
        <v>80</v>
      </c>
      <c r="AG28" s="57">
        <v>95</v>
      </c>
      <c r="AH28" s="44"/>
      <c r="AI28" s="45">
        <v>70</v>
      </c>
      <c r="AJ28" s="44">
        <v>76</v>
      </c>
      <c r="AK28" s="44"/>
      <c r="AL28" s="45">
        <v>80</v>
      </c>
      <c r="AM28" s="44"/>
      <c r="AN28" s="44"/>
      <c r="AO28" s="45"/>
      <c r="AP28" s="44"/>
      <c r="AQ28" s="44"/>
      <c r="AR28" s="45"/>
      <c r="AS28" s="44"/>
      <c r="AT28" s="44"/>
      <c r="AU28" s="45"/>
      <c r="AV28" s="44">
        <v>75</v>
      </c>
      <c r="AW28" s="46">
        <f t="shared" si="9"/>
        <v>79.63636363636364</v>
      </c>
      <c r="AX28" s="47">
        <f t="shared" si="10"/>
        <v>80</v>
      </c>
      <c r="AY28" s="48"/>
      <c r="AZ28" s="57"/>
      <c r="BA28" s="57"/>
      <c r="BB28" s="58">
        <v>82.5</v>
      </c>
      <c r="BC28" s="60"/>
      <c r="BD28" s="60"/>
      <c r="BE28" s="58">
        <v>77.5</v>
      </c>
      <c r="BF28" s="60"/>
      <c r="BG28" s="60"/>
      <c r="BH28" s="45">
        <v>80</v>
      </c>
      <c r="BI28" s="57"/>
      <c r="BJ28" s="57"/>
      <c r="BK28" s="57"/>
      <c r="BL28" s="57"/>
      <c r="BM28" s="57"/>
      <c r="BN28" s="57"/>
      <c r="BO28" s="45">
        <f t="shared" si="11"/>
        <v>80</v>
      </c>
      <c r="BP28" s="44"/>
      <c r="BQ28" s="44"/>
      <c r="BR28" s="45">
        <v>70</v>
      </c>
      <c r="BS28" s="44"/>
      <c r="BT28" s="44"/>
      <c r="BU28" s="45">
        <v>80</v>
      </c>
      <c r="BV28" s="44"/>
      <c r="BW28" s="44"/>
      <c r="BX28" s="45"/>
      <c r="BY28" s="44"/>
      <c r="BZ28" s="44"/>
      <c r="CA28" s="45"/>
      <c r="CB28" s="44"/>
      <c r="CC28" s="44"/>
      <c r="CD28" s="45"/>
      <c r="CE28" s="46">
        <f t="shared" si="12"/>
        <v>78</v>
      </c>
      <c r="CF28" s="47">
        <f t="shared" si="13"/>
        <v>78</v>
      </c>
      <c r="CG28" s="48"/>
      <c r="CH28" s="57">
        <v>6</v>
      </c>
      <c r="CI28" s="49" t="str">
        <f t="shared" si="14"/>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CJ28" s="48"/>
      <c r="CK28" s="57">
        <v>6</v>
      </c>
      <c r="CL28" s="49" t="str">
        <f t="shared" si="1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CN28" s="43">
        <v>6</v>
      </c>
      <c r="CO28" s="57" t="s">
        <v>392</v>
      </c>
      <c r="CQ28" s="21">
        <v>70</v>
      </c>
      <c r="CR28" s="24">
        <v>75</v>
      </c>
      <c r="CS28" s="25" t="s">
        <v>56</v>
      </c>
      <c r="CW28" s="56">
        <v>6</v>
      </c>
      <c r="CX28" s="56" t="str">
        <f>(IF(CO24="","","Memiliki keterampilan "))&amp;(IF(CO23="","",CO23&amp;", "))&amp;(IF(CO24="","",CO24&amp;", "))&amp;(IF(CO25="","",CO25&amp;", "))&amp;(IF(CO26="","",CO26&amp;", "))&amp;(IF(CO27="","",CO27&amp;", "))&amp;(IF(CO29="","",CO29&amp;", "))&amp;(IF(CO30="","",CO30&amp;", "))&amp;(IF(CO31="","",CO31&amp;", "))&amp;(IF(CO32="","",CO32&amp;", "))&amp;(IF(CO28="","","Masih perlu peningkatan keterampilan "&amp;CO28&amp;"."))</f>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row>
    <row r="29" spans="1:102" x14ac:dyDescent="0.25">
      <c r="A29" s="8">
        <v>19</v>
      </c>
      <c r="B29" s="8">
        <v>811</v>
      </c>
      <c r="C29" s="8" t="s">
        <v>258</v>
      </c>
      <c r="E29" s="50">
        <f t="shared" si="0"/>
        <v>81</v>
      </c>
      <c r="F29" s="8" t="str">
        <f t="shared" si="1"/>
        <v>B</v>
      </c>
      <c r="G29" s="8" t="str">
        <f t="shared" si="2"/>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H29" s="50">
        <f t="shared" si="3"/>
        <v>81</v>
      </c>
      <c r="I29" s="8" t="str">
        <f t="shared" si="4"/>
        <v>B</v>
      </c>
      <c r="J29" s="8" t="str">
        <f t="shared" si="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K29" s="8"/>
      <c r="L29" s="13"/>
      <c r="M29" s="14"/>
      <c r="N29" s="44">
        <f t="shared" si="6"/>
        <v>81</v>
      </c>
      <c r="O29" s="44">
        <f t="shared" si="7"/>
        <v>76</v>
      </c>
      <c r="Q29" s="57">
        <v>75</v>
      </c>
      <c r="R29" s="57"/>
      <c r="S29" s="58">
        <v>80</v>
      </c>
      <c r="T29" s="57">
        <v>80</v>
      </c>
      <c r="U29" s="57"/>
      <c r="V29" s="45">
        <v>85</v>
      </c>
      <c r="W29" s="57">
        <v>85</v>
      </c>
      <c r="X29" s="57"/>
      <c r="Y29" s="45">
        <v>80</v>
      </c>
      <c r="Z29" s="44"/>
      <c r="AA29" s="44"/>
      <c r="AB29" s="45"/>
      <c r="AC29" s="44"/>
      <c r="AD29" s="44"/>
      <c r="AE29" s="45"/>
      <c r="AF29" s="45">
        <f t="shared" si="8"/>
        <v>81</v>
      </c>
      <c r="AG29" s="57">
        <v>85</v>
      </c>
      <c r="AH29" s="44"/>
      <c r="AI29" s="45">
        <v>85</v>
      </c>
      <c r="AJ29" s="44">
        <v>76</v>
      </c>
      <c r="AK29" s="44"/>
      <c r="AL29" s="45">
        <v>80</v>
      </c>
      <c r="AM29" s="44"/>
      <c r="AN29" s="44"/>
      <c r="AO29" s="45"/>
      <c r="AP29" s="44"/>
      <c r="AQ29" s="44"/>
      <c r="AR29" s="45"/>
      <c r="AS29" s="44"/>
      <c r="AT29" s="44"/>
      <c r="AU29" s="45"/>
      <c r="AV29" s="44">
        <v>76</v>
      </c>
      <c r="AW29" s="46">
        <f t="shared" si="9"/>
        <v>80.63636363636364</v>
      </c>
      <c r="AX29" s="47">
        <f t="shared" si="10"/>
        <v>81</v>
      </c>
      <c r="AY29" s="48"/>
      <c r="AZ29" s="57"/>
      <c r="BA29" s="57"/>
      <c r="BB29" s="58">
        <v>82.5</v>
      </c>
      <c r="BC29" s="60"/>
      <c r="BD29" s="60"/>
      <c r="BE29" s="58">
        <v>77.5</v>
      </c>
      <c r="BF29" s="60"/>
      <c r="BG29" s="60"/>
      <c r="BH29" s="45">
        <v>80</v>
      </c>
      <c r="BI29" s="57"/>
      <c r="BJ29" s="57"/>
      <c r="BK29" s="57"/>
      <c r="BL29" s="57"/>
      <c r="BM29" s="57"/>
      <c r="BN29" s="57"/>
      <c r="BO29" s="45">
        <f t="shared" si="11"/>
        <v>80</v>
      </c>
      <c r="BP29" s="44"/>
      <c r="BQ29" s="44"/>
      <c r="BR29" s="45">
        <v>85</v>
      </c>
      <c r="BS29" s="44"/>
      <c r="BT29" s="44"/>
      <c r="BU29" s="45">
        <v>80</v>
      </c>
      <c r="BV29" s="44"/>
      <c r="BW29" s="44"/>
      <c r="BX29" s="45"/>
      <c r="BY29" s="44"/>
      <c r="BZ29" s="44"/>
      <c r="CA29" s="45"/>
      <c r="CB29" s="44"/>
      <c r="CC29" s="44"/>
      <c r="CD29" s="45"/>
      <c r="CE29" s="46">
        <f t="shared" si="12"/>
        <v>81</v>
      </c>
      <c r="CF29" s="47">
        <f t="shared" si="13"/>
        <v>81</v>
      </c>
      <c r="CG29" s="48"/>
      <c r="CH29" s="57">
        <v>6</v>
      </c>
      <c r="CI29" s="49" t="str">
        <f t="shared" si="14"/>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CJ29" s="48"/>
      <c r="CK29" s="57">
        <v>6</v>
      </c>
      <c r="CL29" s="49" t="str">
        <f t="shared" si="1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CN29" s="43">
        <v>7</v>
      </c>
      <c r="CO29" s="57" t="s">
        <v>393</v>
      </c>
      <c r="CQ29" s="21">
        <v>76</v>
      </c>
      <c r="CR29" s="24">
        <v>90</v>
      </c>
      <c r="CS29" s="25" t="s">
        <v>58</v>
      </c>
      <c r="CW29" s="56">
        <v>7</v>
      </c>
      <c r="CX29" s="56" t="str">
        <f>(IF(CO24="","","Memiliki keterampilan "))&amp;(IF(CO23="","",CO23&amp;", "))&amp;(IF(CO24="","",CO24&amp;", "))&amp;(IF(CO25="","",CO25&amp;", "))&amp;(IF(CO26="","",CO26&amp;", "))&amp;(IF(CO27="","",CO27&amp;", "))&amp;(IF(CO28="","",CO28&amp;", "))&amp;(IF(CO30="","",CO30&amp;", "))&amp;(IF(CO31="","",CO31&amp;", "))&amp;(IF(CO32="","",CO32&amp;", "))&amp;(IF(CO29="","","Masih perlu peningkatan keterampilan "&amp;CO29&amp;"."))</f>
        <v>Memiliki keterampilan Konsep berpikir kronologis (diakronik), sinkronik, ruang dan waktu dalam sejarah, Corak kehidupan masyarakat pada masa pra aksara, Asal usul nenek moyang bangsa Indonesia (proto, deutero dan melanesoid), Hasil dan nilai budaya masyarakat praaksara di Indonesia, Masih perlu peningkatan keterampilan Proses masuknya agama dan kebudayaan Hindu Budha di Indonesia.</v>
      </c>
    </row>
    <row r="30" spans="1:102" x14ac:dyDescent="0.25">
      <c r="A30" s="8">
        <v>20</v>
      </c>
      <c r="B30" s="8">
        <v>826</v>
      </c>
      <c r="C30" s="8" t="s">
        <v>259</v>
      </c>
      <c r="E30" s="50">
        <f t="shared" si="0"/>
        <v>81</v>
      </c>
      <c r="F30" s="8" t="str">
        <f t="shared" si="1"/>
        <v>B</v>
      </c>
      <c r="G30" s="8" t="str">
        <f t="shared" si="2"/>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H30" s="50">
        <f t="shared" si="3"/>
        <v>82</v>
      </c>
      <c r="I30" s="8" t="str">
        <f t="shared" si="4"/>
        <v>B</v>
      </c>
      <c r="J30" s="8" t="str">
        <f t="shared" si="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K30" s="8"/>
      <c r="L30" s="13"/>
      <c r="M30" s="14"/>
      <c r="N30" s="44">
        <f t="shared" si="6"/>
        <v>81</v>
      </c>
      <c r="O30" s="44">
        <f t="shared" si="7"/>
        <v>76</v>
      </c>
      <c r="Q30" s="57">
        <v>75</v>
      </c>
      <c r="R30" s="57"/>
      <c r="S30" s="58">
        <v>80</v>
      </c>
      <c r="T30" s="57">
        <v>75</v>
      </c>
      <c r="U30" s="57"/>
      <c r="V30" s="45">
        <v>85</v>
      </c>
      <c r="W30" s="57">
        <v>90</v>
      </c>
      <c r="X30" s="57"/>
      <c r="Y30" s="45">
        <v>80</v>
      </c>
      <c r="Z30" s="44"/>
      <c r="AA30" s="44"/>
      <c r="AB30" s="45"/>
      <c r="AC30" s="44"/>
      <c r="AD30" s="44"/>
      <c r="AE30" s="45"/>
      <c r="AF30" s="45">
        <f t="shared" si="8"/>
        <v>81</v>
      </c>
      <c r="AG30" s="57">
        <v>75</v>
      </c>
      <c r="AH30" s="44"/>
      <c r="AI30" s="45">
        <v>85</v>
      </c>
      <c r="AJ30" s="44">
        <v>80</v>
      </c>
      <c r="AK30" s="44"/>
      <c r="AL30" s="45">
        <v>85</v>
      </c>
      <c r="AM30" s="44"/>
      <c r="AN30" s="44"/>
      <c r="AO30" s="45"/>
      <c r="AP30" s="44"/>
      <c r="AQ30" s="44"/>
      <c r="AR30" s="45"/>
      <c r="AS30" s="44"/>
      <c r="AT30" s="44"/>
      <c r="AU30" s="45"/>
      <c r="AV30" s="44">
        <v>76</v>
      </c>
      <c r="AW30" s="46">
        <f t="shared" si="9"/>
        <v>80.545454545454547</v>
      </c>
      <c r="AX30" s="47">
        <f t="shared" si="10"/>
        <v>81</v>
      </c>
      <c r="AY30" s="48"/>
      <c r="AZ30" s="57"/>
      <c r="BA30" s="57"/>
      <c r="BB30" s="58">
        <v>82.5</v>
      </c>
      <c r="BC30" s="60"/>
      <c r="BD30" s="60"/>
      <c r="BE30" s="58">
        <v>77.5</v>
      </c>
      <c r="BF30" s="60"/>
      <c r="BG30" s="60"/>
      <c r="BH30" s="45">
        <v>80</v>
      </c>
      <c r="BI30" s="57"/>
      <c r="BJ30" s="57"/>
      <c r="BK30" s="57"/>
      <c r="BL30" s="57"/>
      <c r="BM30" s="57"/>
      <c r="BN30" s="57"/>
      <c r="BO30" s="45">
        <f t="shared" si="11"/>
        <v>80</v>
      </c>
      <c r="BP30" s="44"/>
      <c r="BQ30" s="44"/>
      <c r="BR30" s="45">
        <v>85</v>
      </c>
      <c r="BS30" s="44"/>
      <c r="BT30" s="44"/>
      <c r="BU30" s="45">
        <v>85</v>
      </c>
      <c r="BV30" s="44"/>
      <c r="BW30" s="44"/>
      <c r="BX30" s="45"/>
      <c r="BY30" s="44"/>
      <c r="BZ30" s="44"/>
      <c r="CA30" s="45"/>
      <c r="CB30" s="44"/>
      <c r="CC30" s="44"/>
      <c r="CD30" s="45"/>
      <c r="CE30" s="46">
        <f t="shared" si="12"/>
        <v>82</v>
      </c>
      <c r="CF30" s="47">
        <f t="shared" si="13"/>
        <v>82</v>
      </c>
      <c r="CG30" s="48"/>
      <c r="CH30" s="57">
        <v>6</v>
      </c>
      <c r="CI30" s="49" t="str">
        <f t="shared" si="14"/>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CJ30" s="48"/>
      <c r="CK30" s="57">
        <v>6</v>
      </c>
      <c r="CL30" s="49" t="str">
        <f t="shared" si="1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CN30" s="43">
        <v>8</v>
      </c>
      <c r="CO30" s="57"/>
      <c r="CQ30" s="21">
        <v>91</v>
      </c>
      <c r="CR30" s="24">
        <v>100</v>
      </c>
      <c r="CS30" s="25" t="s">
        <v>15</v>
      </c>
      <c r="CW30" s="56">
        <v>8</v>
      </c>
      <c r="CX30" s="56" t="str">
        <f>(IF(CO24="","","Memiliki keterampilan "))&amp;(IF(CO23="","",CO23&amp;", "))&amp;(IF(CO24="","",CO24&amp;", "))&amp;(IF(CO25="","",CO25&amp;", "))&amp;(IF(CO26="","",CO26&amp;", "))&amp;(IF(CO27="","",CO27&amp;", "))&amp;(IF(CO28="","",CO28&amp;", "))&amp;(IF(CO29="","",CO29&amp;", "))&amp;(IF(CO31="","",CO31&amp;", "))&amp;(IF(CO32="","",CO32&amp;", "))&amp;(IF(CO30="","","Masih perlu peningkatan keterampilan "&amp;CO30&amp;"."))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1" spans="1:102" x14ac:dyDescent="0.25">
      <c r="A31" s="8">
        <v>21</v>
      </c>
      <c r="B31" s="8">
        <v>841</v>
      </c>
      <c r="C31" s="8" t="s">
        <v>260</v>
      </c>
      <c r="E31" s="50">
        <f t="shared" si="0"/>
        <v>80</v>
      </c>
      <c r="F31" s="8" t="str">
        <f t="shared" si="1"/>
        <v>B</v>
      </c>
      <c r="G31" s="8" t="str">
        <f t="shared" si="2"/>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H31" s="50">
        <f t="shared" si="3"/>
        <v>81</v>
      </c>
      <c r="I31" s="8" t="str">
        <f t="shared" si="4"/>
        <v>B</v>
      </c>
      <c r="J31" s="8" t="str">
        <f t="shared" si="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K31" s="8"/>
      <c r="L31" s="13"/>
      <c r="M31" s="14"/>
      <c r="N31" s="44">
        <f t="shared" si="6"/>
        <v>80</v>
      </c>
      <c r="O31" s="44">
        <f t="shared" si="7"/>
        <v>70</v>
      </c>
      <c r="Q31" s="57">
        <v>75</v>
      </c>
      <c r="R31" s="57"/>
      <c r="S31" s="58">
        <v>80</v>
      </c>
      <c r="T31" s="57">
        <v>80</v>
      </c>
      <c r="U31" s="57"/>
      <c r="V31" s="45">
        <v>85</v>
      </c>
      <c r="W31" s="57">
        <v>80</v>
      </c>
      <c r="X31" s="57"/>
      <c r="Y31" s="45">
        <v>80</v>
      </c>
      <c r="Z31" s="44"/>
      <c r="AA31" s="44"/>
      <c r="AB31" s="45"/>
      <c r="AC31" s="44"/>
      <c r="AD31" s="44"/>
      <c r="AE31" s="45"/>
      <c r="AF31" s="45">
        <f t="shared" si="8"/>
        <v>80</v>
      </c>
      <c r="AG31" s="57">
        <v>75</v>
      </c>
      <c r="AH31" s="44"/>
      <c r="AI31" s="45">
        <v>80</v>
      </c>
      <c r="AJ31" s="44">
        <v>85</v>
      </c>
      <c r="AK31" s="44"/>
      <c r="AL31" s="45">
        <v>85</v>
      </c>
      <c r="AM31" s="44"/>
      <c r="AN31" s="44"/>
      <c r="AO31" s="45"/>
      <c r="AP31" s="44"/>
      <c r="AQ31" s="44"/>
      <c r="AR31" s="45"/>
      <c r="AS31" s="44"/>
      <c r="AT31" s="44"/>
      <c r="AU31" s="45"/>
      <c r="AV31" s="44">
        <v>70</v>
      </c>
      <c r="AW31" s="46">
        <f t="shared" si="9"/>
        <v>79.545454545454547</v>
      </c>
      <c r="AX31" s="47">
        <f t="shared" si="10"/>
        <v>80</v>
      </c>
      <c r="AY31" s="48"/>
      <c r="AZ31" s="57"/>
      <c r="BA31" s="57"/>
      <c r="BB31" s="58">
        <v>80</v>
      </c>
      <c r="BC31" s="60"/>
      <c r="BD31" s="60"/>
      <c r="BE31" s="58">
        <v>77.5</v>
      </c>
      <c r="BF31" s="60"/>
      <c r="BG31" s="60"/>
      <c r="BH31" s="45">
        <v>80</v>
      </c>
      <c r="BI31" s="57"/>
      <c r="BJ31" s="57"/>
      <c r="BK31" s="57"/>
      <c r="BL31" s="57"/>
      <c r="BM31" s="57"/>
      <c r="BN31" s="57"/>
      <c r="BO31" s="45">
        <f t="shared" si="11"/>
        <v>79</v>
      </c>
      <c r="BP31" s="44"/>
      <c r="BQ31" s="44"/>
      <c r="BR31" s="45">
        <v>80</v>
      </c>
      <c r="BS31" s="44"/>
      <c r="BT31" s="44"/>
      <c r="BU31" s="45">
        <v>85</v>
      </c>
      <c r="BV31" s="44"/>
      <c r="BW31" s="44"/>
      <c r="BX31" s="45"/>
      <c r="BY31" s="44"/>
      <c r="BZ31" s="44"/>
      <c r="CA31" s="45"/>
      <c r="CB31" s="44"/>
      <c r="CC31" s="44"/>
      <c r="CD31" s="45"/>
      <c r="CE31" s="46">
        <f t="shared" si="12"/>
        <v>80.5</v>
      </c>
      <c r="CF31" s="47">
        <f t="shared" si="13"/>
        <v>81</v>
      </c>
      <c r="CG31" s="48"/>
      <c r="CH31" s="57">
        <v>6</v>
      </c>
      <c r="CI31" s="49" t="str">
        <f t="shared" si="14"/>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CJ31" s="48"/>
      <c r="CK31" s="57">
        <v>6</v>
      </c>
      <c r="CL31" s="49" t="str">
        <f t="shared" si="1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CN31" s="43">
        <v>9</v>
      </c>
      <c r="CO31" s="57"/>
      <c r="CW31" s="56">
        <v>9</v>
      </c>
      <c r="CX31" s="56" t="str">
        <f>(IF(CO24="","","Memiliki keterampilan "))&amp;(IF(CO23="","",CO23&amp;", "))&amp;(IF(CO24="","",CO24&amp;", "))&amp;(IF(CO25="","",CO25&amp;", "))&amp;(IF(CO26="","",CO26&amp;", "))&amp;(IF(CO27="","",CO27&amp;", "))&amp;(IF(CO28="","",CO28&amp;", "))&amp;(IF(CO29="","",CO29&amp;", "))&amp;(IF(CO30="","",CO30&amp;", "))&amp;(IF(CO32="","",CO32&amp;", "))&amp;(IF(CO31="","","Masih perlu peningkatan keterampilan "&amp;CO31&amp;"."))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2" spans="1:102" x14ac:dyDescent="0.25">
      <c r="A32" s="8">
        <v>22</v>
      </c>
      <c r="B32" s="8">
        <v>856</v>
      </c>
      <c r="C32" s="8" t="s">
        <v>261</v>
      </c>
      <c r="E32" s="50">
        <f t="shared" si="0"/>
        <v>76</v>
      </c>
      <c r="F32" s="8" t="str">
        <f t="shared" si="1"/>
        <v>B</v>
      </c>
      <c r="G32" s="8" t="str">
        <f t="shared" si="2"/>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H32" s="50">
        <f t="shared" si="3"/>
        <v>76</v>
      </c>
      <c r="I32" s="8" t="str">
        <f t="shared" si="4"/>
        <v>B</v>
      </c>
      <c r="J32" s="8" t="str">
        <f t="shared" si="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K32" s="8"/>
      <c r="L32" s="13"/>
      <c r="M32" s="14"/>
      <c r="N32" s="44">
        <f t="shared" si="6"/>
        <v>79</v>
      </c>
      <c r="O32" s="44">
        <f t="shared" si="7"/>
        <v>68</v>
      </c>
      <c r="Q32" s="57">
        <v>75</v>
      </c>
      <c r="R32" s="57"/>
      <c r="S32" s="58">
        <v>80</v>
      </c>
      <c r="T32" s="57">
        <v>75</v>
      </c>
      <c r="U32" s="57"/>
      <c r="V32" s="45">
        <v>85</v>
      </c>
      <c r="W32" s="57">
        <v>80</v>
      </c>
      <c r="X32" s="57"/>
      <c r="Y32" s="45">
        <v>80</v>
      </c>
      <c r="Z32" s="44"/>
      <c r="AA32" s="44"/>
      <c r="AB32" s="45"/>
      <c r="AC32" s="44"/>
      <c r="AD32" s="44"/>
      <c r="AE32" s="45"/>
      <c r="AF32" s="45">
        <f t="shared" si="8"/>
        <v>79</v>
      </c>
      <c r="AG32" s="57">
        <v>85</v>
      </c>
      <c r="AH32" s="44"/>
      <c r="AI32" s="45">
        <v>70</v>
      </c>
      <c r="AJ32" s="44">
        <v>70</v>
      </c>
      <c r="AK32" s="44"/>
      <c r="AL32" s="45">
        <v>70</v>
      </c>
      <c r="AM32" s="44"/>
      <c r="AN32" s="44"/>
      <c r="AO32" s="45"/>
      <c r="AP32" s="44"/>
      <c r="AQ32" s="44"/>
      <c r="AR32" s="45"/>
      <c r="AS32" s="44"/>
      <c r="AT32" s="44"/>
      <c r="AU32" s="45"/>
      <c r="AV32" s="44">
        <v>68</v>
      </c>
      <c r="AW32" s="46">
        <f t="shared" si="9"/>
        <v>76.181818181818187</v>
      </c>
      <c r="AX32" s="47">
        <f t="shared" si="10"/>
        <v>76</v>
      </c>
      <c r="AY32" s="48"/>
      <c r="AZ32" s="57"/>
      <c r="BA32" s="57"/>
      <c r="BB32" s="58">
        <v>80</v>
      </c>
      <c r="BC32" s="60"/>
      <c r="BD32" s="60"/>
      <c r="BE32" s="58">
        <v>77.5</v>
      </c>
      <c r="BF32" s="60"/>
      <c r="BG32" s="60"/>
      <c r="BH32" s="45">
        <v>80</v>
      </c>
      <c r="BI32" s="57"/>
      <c r="BJ32" s="57"/>
      <c r="BK32" s="57"/>
      <c r="BL32" s="57"/>
      <c r="BM32" s="57"/>
      <c r="BN32" s="57"/>
      <c r="BO32" s="45">
        <f t="shared" si="11"/>
        <v>79</v>
      </c>
      <c r="BP32" s="44"/>
      <c r="BQ32" s="44"/>
      <c r="BR32" s="45">
        <v>70</v>
      </c>
      <c r="BS32" s="44"/>
      <c r="BT32" s="44"/>
      <c r="BU32" s="45">
        <v>70</v>
      </c>
      <c r="BV32" s="44"/>
      <c r="BW32" s="44"/>
      <c r="BX32" s="45"/>
      <c r="BY32" s="44"/>
      <c r="BZ32" s="44"/>
      <c r="CA32" s="45"/>
      <c r="CB32" s="44"/>
      <c r="CC32" s="44"/>
      <c r="CD32" s="45"/>
      <c r="CE32" s="46">
        <f t="shared" si="12"/>
        <v>75.5</v>
      </c>
      <c r="CF32" s="47">
        <f t="shared" si="13"/>
        <v>76</v>
      </c>
      <c r="CG32" s="48"/>
      <c r="CH32" s="57">
        <v>6</v>
      </c>
      <c r="CI32" s="49" t="str">
        <f t="shared" si="14"/>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CJ32" s="48"/>
      <c r="CK32" s="57">
        <v>6</v>
      </c>
      <c r="CL32" s="49" t="str">
        <f t="shared" si="1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CN32" s="43">
        <v>10</v>
      </c>
      <c r="CO32" s="57"/>
      <c r="CW32" s="56">
        <v>10</v>
      </c>
      <c r="CX32" s="56" t="str">
        <f>(IF(CO24="","","Memiliki keterampilan "))&amp;(IF(CO23="","",CO23&amp;", "))&amp;(IF(CO24="","",CO24&amp;", "))&amp;(IF(CO25="","",CO25&amp;", "))&amp;(IF(CO26="","",CO26&amp;", "))&amp;(IF(CO27="","",CO27&amp;", "))&amp;(IF(CO28="","",CO28&amp;", "))&amp;(IF(CO29="","",CO29&amp;", "))&amp;(IF(CO30="","",CO30&amp;", "))&amp;(IF(CO31="","",CO31&amp;", "))&amp;(IF(CO32="","","Masih perlu peningkatan keterampilan "&amp;CO32&amp;"."))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3" spans="1:102" x14ac:dyDescent="0.25">
      <c r="A33" s="8">
        <v>23</v>
      </c>
      <c r="B33" s="8">
        <v>871</v>
      </c>
      <c r="C33" s="8" t="s">
        <v>262</v>
      </c>
      <c r="E33" s="50">
        <f t="shared" si="0"/>
        <v>75</v>
      </c>
      <c r="F33" s="8" t="str">
        <f t="shared" si="1"/>
        <v>C</v>
      </c>
      <c r="G33" s="8" t="str">
        <f t="shared" si="2"/>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H33" s="50">
        <f t="shared" si="3"/>
        <v>81</v>
      </c>
      <c r="I33" s="8" t="str">
        <f t="shared" si="4"/>
        <v>B</v>
      </c>
      <c r="J33" s="8" t="str">
        <f t="shared" si="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K33" s="8"/>
      <c r="L33" s="13"/>
      <c r="M33" s="14"/>
      <c r="N33" s="44">
        <f t="shared" si="6"/>
        <v>79</v>
      </c>
      <c r="O33" s="44">
        <f t="shared" si="7"/>
        <v>70</v>
      </c>
      <c r="Q33" s="57">
        <v>75</v>
      </c>
      <c r="R33" s="57"/>
      <c r="S33" s="58">
        <v>80</v>
      </c>
      <c r="T33" s="57">
        <v>75</v>
      </c>
      <c r="U33" s="57"/>
      <c r="V33" s="45">
        <v>85</v>
      </c>
      <c r="W33" s="57">
        <v>80</v>
      </c>
      <c r="X33" s="57"/>
      <c r="Y33" s="45">
        <v>80</v>
      </c>
      <c r="Z33" s="44"/>
      <c r="AA33" s="44"/>
      <c r="AB33" s="45"/>
      <c r="AC33" s="44"/>
      <c r="AD33" s="44"/>
      <c r="AE33" s="45"/>
      <c r="AF33" s="45">
        <f t="shared" si="8"/>
        <v>79</v>
      </c>
      <c r="AG33" s="57">
        <v>35</v>
      </c>
      <c r="AH33" s="44"/>
      <c r="AI33" s="45">
        <v>85</v>
      </c>
      <c r="AJ33" s="44">
        <v>76</v>
      </c>
      <c r="AK33" s="44"/>
      <c r="AL33" s="45">
        <v>80</v>
      </c>
      <c r="AM33" s="44"/>
      <c r="AN33" s="44"/>
      <c r="AO33" s="45"/>
      <c r="AP33" s="44"/>
      <c r="AQ33" s="44"/>
      <c r="AR33" s="45"/>
      <c r="AS33" s="44"/>
      <c r="AT33" s="44"/>
      <c r="AU33" s="45"/>
      <c r="AV33" s="44">
        <v>70</v>
      </c>
      <c r="AW33" s="46">
        <f t="shared" si="9"/>
        <v>74.63636363636364</v>
      </c>
      <c r="AX33" s="47">
        <f t="shared" si="10"/>
        <v>75</v>
      </c>
      <c r="AY33" s="48"/>
      <c r="AZ33" s="57"/>
      <c r="BA33" s="57"/>
      <c r="BB33" s="58">
        <v>80</v>
      </c>
      <c r="BC33" s="60"/>
      <c r="BD33" s="60"/>
      <c r="BE33" s="58">
        <v>77.5</v>
      </c>
      <c r="BF33" s="60"/>
      <c r="BG33" s="60"/>
      <c r="BH33" s="45">
        <v>80</v>
      </c>
      <c r="BI33" s="57"/>
      <c r="BJ33" s="57"/>
      <c r="BK33" s="57"/>
      <c r="BL33" s="57"/>
      <c r="BM33" s="57"/>
      <c r="BN33" s="57"/>
      <c r="BO33" s="45">
        <f t="shared" si="11"/>
        <v>79</v>
      </c>
      <c r="BP33" s="44"/>
      <c r="BQ33" s="44"/>
      <c r="BR33" s="45">
        <v>85</v>
      </c>
      <c r="BS33" s="44"/>
      <c r="BT33" s="44"/>
      <c r="BU33" s="45">
        <v>80</v>
      </c>
      <c r="BV33" s="44"/>
      <c r="BW33" s="44"/>
      <c r="BX33" s="45"/>
      <c r="BY33" s="44"/>
      <c r="BZ33" s="44"/>
      <c r="CA33" s="45"/>
      <c r="CB33" s="44"/>
      <c r="CC33" s="44"/>
      <c r="CD33" s="45"/>
      <c r="CE33" s="46">
        <f t="shared" si="12"/>
        <v>80.5</v>
      </c>
      <c r="CF33" s="47">
        <f t="shared" si="13"/>
        <v>81</v>
      </c>
      <c r="CG33" s="48"/>
      <c r="CH33" s="57">
        <v>6</v>
      </c>
      <c r="CI33" s="49" t="str">
        <f t="shared" si="14"/>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CJ33" s="48"/>
      <c r="CK33" s="57">
        <v>6</v>
      </c>
      <c r="CL33" s="49" t="str">
        <f t="shared" si="1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CW33" s="56">
        <v>11</v>
      </c>
      <c r="CX33" s="56" t="str">
        <f>(IF(CO23="","","Memiliki keterampilan  "))&amp;(IF(CO23="","",CO23&amp;", "))&amp;(IF(CO24="","",CO24&amp;", "))&amp;(IF(CO25="","",CO25&amp;", "))&amp;(IF(CO26="","",CO26&amp;", "))&amp;(IF(CO27="","",CO27&amp;", "))&amp;(IF(CO28="","",CO28&amp;", "))&amp;(IF(CO29="","",CO29&amp;", "))&amp;(IF(CO30="","",CO30&amp;", "))&amp;(IF(CO31="","",CO31&amp;", "))&amp;(IF(CO32="","",CO32&amp;"."))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4" spans="1:102" x14ac:dyDescent="0.25">
      <c r="A34" s="8">
        <v>24</v>
      </c>
      <c r="B34" s="8">
        <v>886</v>
      </c>
      <c r="C34" s="8" t="s">
        <v>263</v>
      </c>
      <c r="E34" s="50">
        <f t="shared" si="0"/>
        <v>84</v>
      </c>
      <c r="F34" s="8" t="str">
        <f t="shared" si="1"/>
        <v>B</v>
      </c>
      <c r="G34" s="8" t="str">
        <f t="shared" si="2"/>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H34" s="50">
        <f t="shared" si="3"/>
        <v>83</v>
      </c>
      <c r="I34" s="8" t="str">
        <f t="shared" si="4"/>
        <v>B</v>
      </c>
      <c r="J34" s="8" t="str">
        <f t="shared" si="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K34" s="8"/>
      <c r="L34" s="13"/>
      <c r="M34" s="14"/>
      <c r="N34" s="44">
        <f t="shared" si="6"/>
        <v>83</v>
      </c>
      <c r="O34" s="44">
        <f t="shared" si="7"/>
        <v>81</v>
      </c>
      <c r="Q34" s="57">
        <v>75</v>
      </c>
      <c r="R34" s="57"/>
      <c r="S34" s="58">
        <v>80</v>
      </c>
      <c r="T34" s="57">
        <v>90</v>
      </c>
      <c r="U34" s="57"/>
      <c r="V34" s="45">
        <v>85</v>
      </c>
      <c r="W34" s="57">
        <v>85</v>
      </c>
      <c r="X34" s="57"/>
      <c r="Y34" s="45">
        <v>80</v>
      </c>
      <c r="Z34" s="44"/>
      <c r="AA34" s="44"/>
      <c r="AB34" s="45"/>
      <c r="AC34" s="44"/>
      <c r="AD34" s="44"/>
      <c r="AE34" s="45"/>
      <c r="AF34" s="45">
        <f t="shared" si="8"/>
        <v>83</v>
      </c>
      <c r="AG34" s="57">
        <v>90</v>
      </c>
      <c r="AH34" s="44"/>
      <c r="AI34" s="45">
        <v>95</v>
      </c>
      <c r="AJ34" s="44">
        <v>83</v>
      </c>
      <c r="AK34" s="44"/>
      <c r="AL34" s="45">
        <v>80</v>
      </c>
      <c r="AM34" s="44"/>
      <c r="AN34" s="44"/>
      <c r="AO34" s="45"/>
      <c r="AP34" s="44"/>
      <c r="AQ34" s="44"/>
      <c r="AR34" s="45"/>
      <c r="AS34" s="44"/>
      <c r="AT34" s="44"/>
      <c r="AU34" s="45"/>
      <c r="AV34" s="44">
        <v>81</v>
      </c>
      <c r="AW34" s="46">
        <f t="shared" si="9"/>
        <v>84</v>
      </c>
      <c r="AX34" s="47">
        <f t="shared" si="10"/>
        <v>84</v>
      </c>
      <c r="AY34" s="48"/>
      <c r="AZ34" s="57"/>
      <c r="BA34" s="57"/>
      <c r="BB34" s="58">
        <v>82.5</v>
      </c>
      <c r="BC34" s="60"/>
      <c r="BD34" s="60"/>
      <c r="BE34" s="58">
        <v>77.5</v>
      </c>
      <c r="BF34" s="60"/>
      <c r="BG34" s="60"/>
      <c r="BH34" s="45">
        <v>80</v>
      </c>
      <c r="BI34" s="57"/>
      <c r="BJ34" s="57"/>
      <c r="BK34" s="57"/>
      <c r="BL34" s="57"/>
      <c r="BM34" s="57"/>
      <c r="BN34" s="57"/>
      <c r="BO34" s="45">
        <f t="shared" si="11"/>
        <v>80</v>
      </c>
      <c r="BP34" s="44"/>
      <c r="BQ34" s="44"/>
      <c r="BR34" s="45">
        <v>95</v>
      </c>
      <c r="BS34" s="44"/>
      <c r="BT34" s="44"/>
      <c r="BU34" s="45">
        <v>80</v>
      </c>
      <c r="BV34" s="44"/>
      <c r="BW34" s="44"/>
      <c r="BX34" s="45"/>
      <c r="BY34" s="44"/>
      <c r="BZ34" s="44"/>
      <c r="CA34" s="45"/>
      <c r="CB34" s="44"/>
      <c r="CC34" s="44"/>
      <c r="CD34" s="45"/>
      <c r="CE34" s="46">
        <f t="shared" si="12"/>
        <v>83</v>
      </c>
      <c r="CF34" s="47">
        <f t="shared" si="13"/>
        <v>83</v>
      </c>
      <c r="CG34" s="48"/>
      <c r="CH34" s="57">
        <v>6</v>
      </c>
      <c r="CI34" s="49" t="str">
        <f t="shared" si="14"/>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CJ34" s="48"/>
      <c r="CK34" s="57">
        <v>6</v>
      </c>
      <c r="CL34" s="49" t="str">
        <f t="shared" si="1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row>
    <row r="35" spans="1:102" x14ac:dyDescent="0.25">
      <c r="A35" s="8">
        <v>25</v>
      </c>
      <c r="B35" s="8">
        <v>901</v>
      </c>
      <c r="C35" s="8" t="s">
        <v>264</v>
      </c>
      <c r="E35" s="50">
        <f t="shared" si="0"/>
        <v>82</v>
      </c>
      <c r="F35" s="8" t="str">
        <f t="shared" si="1"/>
        <v>B</v>
      </c>
      <c r="G35" s="8" t="str">
        <f t="shared" si="2"/>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H35" s="50">
        <f t="shared" si="3"/>
        <v>82</v>
      </c>
      <c r="I35" s="8" t="str">
        <f t="shared" si="4"/>
        <v>B</v>
      </c>
      <c r="J35" s="8" t="str">
        <f t="shared" si="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K35" s="8"/>
      <c r="L35" s="13"/>
      <c r="M35" s="14"/>
      <c r="N35" s="44">
        <f t="shared" si="6"/>
        <v>83</v>
      </c>
      <c r="O35" s="44">
        <f t="shared" si="7"/>
        <v>67</v>
      </c>
      <c r="Q35" s="57">
        <v>75</v>
      </c>
      <c r="R35" s="57"/>
      <c r="S35" s="58">
        <v>80</v>
      </c>
      <c r="T35" s="57">
        <v>80</v>
      </c>
      <c r="U35" s="57"/>
      <c r="V35" s="45">
        <v>85</v>
      </c>
      <c r="W35" s="57">
        <v>95</v>
      </c>
      <c r="X35" s="57"/>
      <c r="Y35" s="45">
        <v>80</v>
      </c>
      <c r="Z35" s="44"/>
      <c r="AA35" s="44"/>
      <c r="AB35" s="45"/>
      <c r="AC35" s="44"/>
      <c r="AD35" s="44"/>
      <c r="AE35" s="45"/>
      <c r="AF35" s="45">
        <f t="shared" si="8"/>
        <v>83</v>
      </c>
      <c r="AG35" s="57">
        <v>85</v>
      </c>
      <c r="AH35" s="44"/>
      <c r="AI35" s="45">
        <v>85</v>
      </c>
      <c r="AJ35" s="44">
        <v>85</v>
      </c>
      <c r="AK35" s="44"/>
      <c r="AL35" s="45">
        <v>80</v>
      </c>
      <c r="AM35" s="44"/>
      <c r="AN35" s="44"/>
      <c r="AO35" s="45"/>
      <c r="AP35" s="44"/>
      <c r="AQ35" s="44"/>
      <c r="AR35" s="45"/>
      <c r="AS35" s="44"/>
      <c r="AT35" s="44"/>
      <c r="AU35" s="45"/>
      <c r="AV35" s="44">
        <v>67</v>
      </c>
      <c r="AW35" s="46">
        <f t="shared" si="9"/>
        <v>81.545454545454547</v>
      </c>
      <c r="AX35" s="47">
        <f t="shared" si="10"/>
        <v>82</v>
      </c>
      <c r="AY35" s="48"/>
      <c r="AZ35" s="57"/>
      <c r="BA35" s="57"/>
      <c r="BB35" s="58">
        <v>87.5</v>
      </c>
      <c r="BC35" s="60"/>
      <c r="BD35" s="60"/>
      <c r="BE35" s="58">
        <v>77.5</v>
      </c>
      <c r="BF35" s="60"/>
      <c r="BG35" s="60"/>
      <c r="BH35" s="45">
        <v>80</v>
      </c>
      <c r="BI35" s="57"/>
      <c r="BJ35" s="57"/>
      <c r="BK35" s="57"/>
      <c r="BL35" s="57"/>
      <c r="BM35" s="57"/>
      <c r="BN35" s="57"/>
      <c r="BO35" s="45">
        <f t="shared" si="11"/>
        <v>82</v>
      </c>
      <c r="BP35" s="44"/>
      <c r="BQ35" s="44"/>
      <c r="BR35" s="45">
        <v>85</v>
      </c>
      <c r="BS35" s="44"/>
      <c r="BT35" s="44"/>
      <c r="BU35" s="45">
        <v>80</v>
      </c>
      <c r="BV35" s="44"/>
      <c r="BW35" s="44"/>
      <c r="BX35" s="45"/>
      <c r="BY35" s="44"/>
      <c r="BZ35" s="44"/>
      <c r="CA35" s="45"/>
      <c r="CB35" s="44"/>
      <c r="CC35" s="44"/>
      <c r="CD35" s="45"/>
      <c r="CE35" s="46">
        <f t="shared" si="12"/>
        <v>82</v>
      </c>
      <c r="CF35" s="47">
        <f t="shared" si="13"/>
        <v>82</v>
      </c>
      <c r="CG35" s="48"/>
      <c r="CH35" s="57">
        <v>6</v>
      </c>
      <c r="CI35" s="49" t="str">
        <f t="shared" si="14"/>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CJ35" s="48"/>
      <c r="CK35" s="57">
        <v>6</v>
      </c>
      <c r="CL35" s="49" t="str">
        <f t="shared" si="1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row>
    <row r="36" spans="1:102" x14ac:dyDescent="0.25">
      <c r="A36" s="8">
        <v>26</v>
      </c>
      <c r="B36" s="8">
        <v>916</v>
      </c>
      <c r="C36" s="8" t="s">
        <v>265</v>
      </c>
      <c r="E36" s="50">
        <f t="shared" si="0"/>
        <v>79</v>
      </c>
      <c r="F36" s="8" t="str">
        <f t="shared" si="1"/>
        <v>B</v>
      </c>
      <c r="G36" s="8" t="str">
        <f t="shared" si="2"/>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H36" s="50">
        <f t="shared" si="3"/>
        <v>81</v>
      </c>
      <c r="I36" s="8" t="str">
        <f t="shared" si="4"/>
        <v>B</v>
      </c>
      <c r="J36" s="8" t="str">
        <f t="shared" si="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K36" s="8"/>
      <c r="L36" s="13"/>
      <c r="M36" s="14"/>
      <c r="N36" s="44">
        <f t="shared" si="6"/>
        <v>80</v>
      </c>
      <c r="O36" s="44">
        <f t="shared" si="7"/>
        <v>75</v>
      </c>
      <c r="Q36" s="57">
        <v>75</v>
      </c>
      <c r="R36" s="57"/>
      <c r="S36" s="58">
        <v>80</v>
      </c>
      <c r="T36" s="57">
        <v>75</v>
      </c>
      <c r="U36" s="57"/>
      <c r="V36" s="45">
        <v>85</v>
      </c>
      <c r="W36" s="57">
        <v>85</v>
      </c>
      <c r="X36" s="57"/>
      <c r="Y36" s="45">
        <v>80</v>
      </c>
      <c r="Z36" s="44"/>
      <c r="AA36" s="44"/>
      <c r="AB36" s="45"/>
      <c r="AC36" s="44"/>
      <c r="AD36" s="44"/>
      <c r="AE36" s="45"/>
      <c r="AF36" s="45">
        <f t="shared" si="8"/>
        <v>80</v>
      </c>
      <c r="AG36" s="57">
        <v>70</v>
      </c>
      <c r="AH36" s="44"/>
      <c r="AI36" s="45">
        <v>85</v>
      </c>
      <c r="AJ36" s="44">
        <v>76</v>
      </c>
      <c r="AK36" s="44"/>
      <c r="AL36" s="45">
        <v>80</v>
      </c>
      <c r="AM36" s="44"/>
      <c r="AN36" s="44"/>
      <c r="AO36" s="45"/>
      <c r="AP36" s="44"/>
      <c r="AQ36" s="44"/>
      <c r="AR36" s="45"/>
      <c r="AS36" s="44"/>
      <c r="AT36" s="44"/>
      <c r="AU36" s="45"/>
      <c r="AV36" s="44">
        <v>75</v>
      </c>
      <c r="AW36" s="46">
        <f t="shared" si="9"/>
        <v>78.727272727272734</v>
      </c>
      <c r="AX36" s="47">
        <f t="shared" si="10"/>
        <v>79</v>
      </c>
      <c r="AY36" s="48"/>
      <c r="AZ36" s="57"/>
      <c r="BA36" s="57"/>
      <c r="BB36" s="58">
        <v>82.5</v>
      </c>
      <c r="BC36" s="60"/>
      <c r="BD36" s="60"/>
      <c r="BE36" s="58">
        <v>77.5</v>
      </c>
      <c r="BF36" s="60"/>
      <c r="BG36" s="60"/>
      <c r="BH36" s="45">
        <v>80</v>
      </c>
      <c r="BI36" s="57"/>
      <c r="BJ36" s="57"/>
      <c r="BK36" s="57"/>
      <c r="BL36" s="57"/>
      <c r="BM36" s="57"/>
      <c r="BN36" s="57"/>
      <c r="BO36" s="45">
        <f t="shared" si="11"/>
        <v>80</v>
      </c>
      <c r="BP36" s="44"/>
      <c r="BQ36" s="44"/>
      <c r="BR36" s="45">
        <v>85</v>
      </c>
      <c r="BS36" s="44"/>
      <c r="BT36" s="44"/>
      <c r="BU36" s="45">
        <v>80</v>
      </c>
      <c r="BV36" s="44"/>
      <c r="BW36" s="44"/>
      <c r="BX36" s="45"/>
      <c r="BY36" s="44"/>
      <c r="BZ36" s="44"/>
      <c r="CA36" s="45"/>
      <c r="CB36" s="44"/>
      <c r="CC36" s="44"/>
      <c r="CD36" s="45"/>
      <c r="CE36" s="46">
        <f t="shared" si="12"/>
        <v>81</v>
      </c>
      <c r="CF36" s="47">
        <f t="shared" si="13"/>
        <v>81</v>
      </c>
      <c r="CG36" s="48"/>
      <c r="CH36" s="57">
        <v>6</v>
      </c>
      <c r="CI36" s="49" t="str">
        <f t="shared" si="14"/>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CJ36" s="48"/>
      <c r="CK36" s="57">
        <v>6</v>
      </c>
      <c r="CL36" s="49" t="str">
        <f t="shared" si="1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row>
    <row r="37" spans="1:102" x14ac:dyDescent="0.25">
      <c r="A37" s="8">
        <v>27</v>
      </c>
      <c r="B37" s="8">
        <v>931</v>
      </c>
      <c r="C37" s="8" t="s">
        <v>266</v>
      </c>
      <c r="E37" s="50">
        <f t="shared" si="0"/>
        <v>79</v>
      </c>
      <c r="F37" s="8" t="str">
        <f t="shared" si="1"/>
        <v>B</v>
      </c>
      <c r="G37" s="8" t="str">
        <f t="shared" si="2"/>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H37" s="50">
        <f t="shared" si="3"/>
        <v>81</v>
      </c>
      <c r="I37" s="8" t="str">
        <f t="shared" si="4"/>
        <v>B</v>
      </c>
      <c r="J37" s="8" t="str">
        <f t="shared" si="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K37" s="8"/>
      <c r="L37" s="13"/>
      <c r="M37" s="14"/>
      <c r="N37" s="44">
        <f t="shared" si="6"/>
        <v>80</v>
      </c>
      <c r="O37" s="44">
        <f t="shared" si="7"/>
        <v>72</v>
      </c>
      <c r="Q37" s="57">
        <v>75</v>
      </c>
      <c r="R37" s="57"/>
      <c r="S37" s="58">
        <v>80</v>
      </c>
      <c r="T37" s="57">
        <v>80</v>
      </c>
      <c r="U37" s="57"/>
      <c r="V37" s="45">
        <v>85</v>
      </c>
      <c r="W37" s="57">
        <v>80</v>
      </c>
      <c r="X37" s="57"/>
      <c r="Y37" s="45">
        <v>80</v>
      </c>
      <c r="Z37" s="44"/>
      <c r="AA37" s="44"/>
      <c r="AB37" s="45"/>
      <c r="AC37" s="44"/>
      <c r="AD37" s="44"/>
      <c r="AE37" s="45"/>
      <c r="AF37" s="45">
        <f t="shared" si="8"/>
        <v>80</v>
      </c>
      <c r="AG37" s="57">
        <v>80</v>
      </c>
      <c r="AH37" s="44"/>
      <c r="AI37" s="45">
        <v>85</v>
      </c>
      <c r="AJ37" s="44">
        <v>76</v>
      </c>
      <c r="AK37" s="44"/>
      <c r="AL37" s="45">
        <v>80</v>
      </c>
      <c r="AM37" s="44"/>
      <c r="AN37" s="44"/>
      <c r="AO37" s="45"/>
      <c r="AP37" s="44"/>
      <c r="AQ37" s="44"/>
      <c r="AR37" s="45"/>
      <c r="AS37" s="44"/>
      <c r="AT37" s="44"/>
      <c r="AU37" s="45"/>
      <c r="AV37" s="44">
        <v>72</v>
      </c>
      <c r="AW37" s="46">
        <f t="shared" si="9"/>
        <v>79.36363636363636</v>
      </c>
      <c r="AX37" s="47">
        <f t="shared" si="10"/>
        <v>79</v>
      </c>
      <c r="AY37" s="48"/>
      <c r="AZ37" s="57"/>
      <c r="BA37" s="57"/>
      <c r="BB37" s="58">
        <v>80</v>
      </c>
      <c r="BC37" s="60"/>
      <c r="BD37" s="60"/>
      <c r="BE37" s="58">
        <v>77.5</v>
      </c>
      <c r="BF37" s="60"/>
      <c r="BG37" s="60"/>
      <c r="BH37" s="45">
        <v>80</v>
      </c>
      <c r="BI37" s="57"/>
      <c r="BJ37" s="57"/>
      <c r="BK37" s="57"/>
      <c r="BL37" s="57"/>
      <c r="BM37" s="57"/>
      <c r="BN37" s="57"/>
      <c r="BO37" s="45">
        <f t="shared" si="11"/>
        <v>79</v>
      </c>
      <c r="BP37" s="44"/>
      <c r="BQ37" s="44"/>
      <c r="BR37" s="45">
        <v>85</v>
      </c>
      <c r="BS37" s="44"/>
      <c r="BT37" s="44"/>
      <c r="BU37" s="45">
        <v>80</v>
      </c>
      <c r="BV37" s="44"/>
      <c r="BW37" s="44"/>
      <c r="BX37" s="45"/>
      <c r="BY37" s="44"/>
      <c r="BZ37" s="44"/>
      <c r="CA37" s="45"/>
      <c r="CB37" s="44"/>
      <c r="CC37" s="44"/>
      <c r="CD37" s="45"/>
      <c r="CE37" s="46">
        <f t="shared" si="12"/>
        <v>80.5</v>
      </c>
      <c r="CF37" s="47">
        <f t="shared" si="13"/>
        <v>81</v>
      </c>
      <c r="CG37" s="48"/>
      <c r="CH37" s="57">
        <v>6</v>
      </c>
      <c r="CI37" s="49" t="str">
        <f t="shared" si="14"/>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CJ37" s="48"/>
      <c r="CK37" s="57">
        <v>6</v>
      </c>
      <c r="CL37" s="49" t="str">
        <f t="shared" si="1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row>
    <row r="38" spans="1:102" x14ac:dyDescent="0.25">
      <c r="A38" s="8">
        <v>28</v>
      </c>
      <c r="B38" s="8">
        <v>946</v>
      </c>
      <c r="C38" s="8" t="s">
        <v>267</v>
      </c>
      <c r="E38" s="50">
        <f t="shared" si="0"/>
        <v>81</v>
      </c>
      <c r="F38" s="8" t="str">
        <f t="shared" si="1"/>
        <v>B</v>
      </c>
      <c r="G38" s="8" t="str">
        <f t="shared" si="2"/>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H38" s="50">
        <f t="shared" si="3"/>
        <v>84</v>
      </c>
      <c r="I38" s="8" t="str">
        <f t="shared" si="4"/>
        <v>B</v>
      </c>
      <c r="J38" s="8" t="str">
        <f t="shared" si="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K38" s="8"/>
      <c r="L38" s="13"/>
      <c r="M38" s="14"/>
      <c r="N38" s="44">
        <f t="shared" si="6"/>
        <v>80</v>
      </c>
      <c r="O38" s="44">
        <f t="shared" si="7"/>
        <v>80</v>
      </c>
      <c r="Q38" s="57">
        <v>75</v>
      </c>
      <c r="R38" s="57"/>
      <c r="S38" s="58">
        <v>80</v>
      </c>
      <c r="T38" s="57">
        <v>80</v>
      </c>
      <c r="U38" s="57"/>
      <c r="V38" s="45">
        <v>85</v>
      </c>
      <c r="W38" s="57">
        <v>80</v>
      </c>
      <c r="X38" s="57"/>
      <c r="Y38" s="45">
        <v>80</v>
      </c>
      <c r="Z38" s="44"/>
      <c r="AA38" s="44"/>
      <c r="AB38" s="45"/>
      <c r="AC38" s="44"/>
      <c r="AD38" s="44"/>
      <c r="AE38" s="45"/>
      <c r="AF38" s="45">
        <f t="shared" si="8"/>
        <v>80</v>
      </c>
      <c r="AG38" s="57">
        <v>70</v>
      </c>
      <c r="AH38" s="44"/>
      <c r="AI38" s="45">
        <v>95</v>
      </c>
      <c r="AJ38" s="44">
        <v>76</v>
      </c>
      <c r="AK38" s="44"/>
      <c r="AL38" s="45">
        <v>85</v>
      </c>
      <c r="AM38" s="44"/>
      <c r="AN38" s="44"/>
      <c r="AO38" s="45"/>
      <c r="AP38" s="44"/>
      <c r="AQ38" s="44"/>
      <c r="AR38" s="45"/>
      <c r="AS38" s="44"/>
      <c r="AT38" s="44"/>
      <c r="AU38" s="45"/>
      <c r="AV38" s="44">
        <v>80</v>
      </c>
      <c r="AW38" s="46">
        <f t="shared" si="9"/>
        <v>80.545454545454547</v>
      </c>
      <c r="AX38" s="47">
        <f t="shared" si="10"/>
        <v>81</v>
      </c>
      <c r="AY38" s="48"/>
      <c r="AZ38" s="57"/>
      <c r="BA38" s="57"/>
      <c r="BB38" s="58">
        <v>80</v>
      </c>
      <c r="BC38" s="60"/>
      <c r="BD38" s="60"/>
      <c r="BE38" s="58">
        <v>77.5</v>
      </c>
      <c r="BF38" s="60"/>
      <c r="BG38" s="60"/>
      <c r="BH38" s="45">
        <v>80</v>
      </c>
      <c r="BI38" s="57"/>
      <c r="BJ38" s="57"/>
      <c r="BK38" s="57"/>
      <c r="BL38" s="57"/>
      <c r="BM38" s="57"/>
      <c r="BN38" s="57"/>
      <c r="BO38" s="45">
        <f t="shared" si="11"/>
        <v>79</v>
      </c>
      <c r="BP38" s="44"/>
      <c r="BQ38" s="44"/>
      <c r="BR38" s="45">
        <v>95</v>
      </c>
      <c r="BS38" s="44"/>
      <c r="BT38" s="44"/>
      <c r="BU38" s="45">
        <v>85</v>
      </c>
      <c r="BV38" s="44"/>
      <c r="BW38" s="44"/>
      <c r="BX38" s="45"/>
      <c r="BY38" s="44"/>
      <c r="BZ38" s="44"/>
      <c r="CA38" s="45"/>
      <c r="CB38" s="44"/>
      <c r="CC38" s="44"/>
      <c r="CD38" s="45"/>
      <c r="CE38" s="46">
        <f t="shared" si="12"/>
        <v>83.5</v>
      </c>
      <c r="CF38" s="47">
        <f t="shared" si="13"/>
        <v>84</v>
      </c>
      <c r="CG38" s="48"/>
      <c r="CH38" s="57">
        <v>6</v>
      </c>
      <c r="CI38" s="49" t="str">
        <f t="shared" si="14"/>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CJ38" s="48"/>
      <c r="CK38" s="57">
        <v>6</v>
      </c>
      <c r="CL38" s="49" t="str">
        <f t="shared" si="1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row>
    <row r="39" spans="1:102" x14ac:dyDescent="0.25">
      <c r="A39" s="8">
        <v>29</v>
      </c>
      <c r="B39" s="8">
        <v>961</v>
      </c>
      <c r="C39" s="8" t="s">
        <v>268</v>
      </c>
      <c r="E39" s="50">
        <f t="shared" si="0"/>
        <v>81</v>
      </c>
      <c r="F39" s="8" t="str">
        <f t="shared" si="1"/>
        <v>B</v>
      </c>
      <c r="G39" s="8" t="str">
        <f t="shared" si="2"/>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H39" s="50">
        <f t="shared" si="3"/>
        <v>81</v>
      </c>
      <c r="I39" s="8" t="str">
        <f t="shared" si="4"/>
        <v>B</v>
      </c>
      <c r="J39" s="8" t="str">
        <f t="shared" si="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K39" s="8"/>
      <c r="L39" s="13"/>
      <c r="M39" s="14"/>
      <c r="N39" s="44">
        <f t="shared" si="6"/>
        <v>83</v>
      </c>
      <c r="O39" s="44">
        <f t="shared" si="7"/>
        <v>66</v>
      </c>
      <c r="Q39" s="57">
        <v>75</v>
      </c>
      <c r="R39" s="57"/>
      <c r="S39" s="58">
        <v>80</v>
      </c>
      <c r="T39" s="57">
        <v>100</v>
      </c>
      <c r="U39" s="57"/>
      <c r="V39" s="45">
        <v>85</v>
      </c>
      <c r="W39" s="57">
        <v>80</v>
      </c>
      <c r="X39" s="57"/>
      <c r="Y39" s="45">
        <v>80</v>
      </c>
      <c r="Z39" s="44"/>
      <c r="AA39" s="44"/>
      <c r="AB39" s="45"/>
      <c r="AC39" s="44"/>
      <c r="AD39" s="44"/>
      <c r="AE39" s="45"/>
      <c r="AF39" s="45">
        <f t="shared" si="8"/>
        <v>83</v>
      </c>
      <c r="AG39" s="57">
        <v>80</v>
      </c>
      <c r="AH39" s="44"/>
      <c r="AI39" s="45">
        <v>85</v>
      </c>
      <c r="AJ39" s="44">
        <v>78</v>
      </c>
      <c r="AK39" s="44"/>
      <c r="AL39" s="45">
        <v>80</v>
      </c>
      <c r="AM39" s="44"/>
      <c r="AN39" s="44"/>
      <c r="AO39" s="45"/>
      <c r="AP39" s="44"/>
      <c r="AQ39" s="44"/>
      <c r="AR39" s="45"/>
      <c r="AS39" s="44"/>
      <c r="AT39" s="44"/>
      <c r="AU39" s="45"/>
      <c r="AV39" s="44">
        <v>66</v>
      </c>
      <c r="AW39" s="46">
        <f t="shared" si="9"/>
        <v>80.818181818181813</v>
      </c>
      <c r="AX39" s="47">
        <f t="shared" si="10"/>
        <v>81</v>
      </c>
      <c r="AY39" s="48"/>
      <c r="AZ39" s="57"/>
      <c r="BA39" s="57"/>
      <c r="BB39" s="58">
        <v>80</v>
      </c>
      <c r="BC39" s="60"/>
      <c r="BD39" s="60"/>
      <c r="BE39" s="58">
        <v>77.5</v>
      </c>
      <c r="BF39" s="60"/>
      <c r="BG39" s="60"/>
      <c r="BH39" s="45">
        <v>80</v>
      </c>
      <c r="BI39" s="57"/>
      <c r="BJ39" s="57"/>
      <c r="BK39" s="57"/>
      <c r="BL39" s="57"/>
      <c r="BM39" s="57"/>
      <c r="BN39" s="57"/>
      <c r="BO39" s="45">
        <f t="shared" si="11"/>
        <v>79</v>
      </c>
      <c r="BP39" s="44"/>
      <c r="BQ39" s="44"/>
      <c r="BR39" s="45">
        <v>85</v>
      </c>
      <c r="BS39" s="44"/>
      <c r="BT39" s="44"/>
      <c r="BU39" s="45">
        <v>80</v>
      </c>
      <c r="BV39" s="44"/>
      <c r="BW39" s="44"/>
      <c r="BX39" s="45"/>
      <c r="BY39" s="44"/>
      <c r="BZ39" s="44"/>
      <c r="CA39" s="45"/>
      <c r="CB39" s="44"/>
      <c r="CC39" s="44"/>
      <c r="CD39" s="45"/>
      <c r="CE39" s="46">
        <f t="shared" si="12"/>
        <v>80.5</v>
      </c>
      <c r="CF39" s="47">
        <f t="shared" si="13"/>
        <v>81</v>
      </c>
      <c r="CG39" s="48"/>
      <c r="CH39" s="57">
        <v>6</v>
      </c>
      <c r="CI39" s="49" t="str">
        <f t="shared" si="14"/>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CJ39" s="48"/>
      <c r="CK39" s="57">
        <v>6</v>
      </c>
      <c r="CL39" s="49" t="str">
        <f t="shared" si="1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row>
    <row r="40" spans="1:102" x14ac:dyDescent="0.25">
      <c r="A40" s="8">
        <v>30</v>
      </c>
      <c r="B40" s="8">
        <v>976</v>
      </c>
      <c r="C40" s="8" t="s">
        <v>269</v>
      </c>
      <c r="E40" s="50">
        <f t="shared" si="0"/>
        <v>77</v>
      </c>
      <c r="F40" s="8" t="str">
        <f t="shared" si="1"/>
        <v>B</v>
      </c>
      <c r="G40" s="8" t="str">
        <f t="shared" si="2"/>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H40" s="50">
        <f t="shared" si="3"/>
        <v>78</v>
      </c>
      <c r="I40" s="8" t="str">
        <f t="shared" si="4"/>
        <v>B</v>
      </c>
      <c r="J40" s="8" t="str">
        <f t="shared" si="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K40" s="8"/>
      <c r="L40" s="13"/>
      <c r="M40" s="14"/>
      <c r="N40" s="44">
        <f t="shared" si="6"/>
        <v>81</v>
      </c>
      <c r="O40" s="44">
        <f t="shared" si="7"/>
        <v>70</v>
      </c>
      <c r="Q40" s="57">
        <v>75</v>
      </c>
      <c r="R40" s="57"/>
      <c r="S40" s="58">
        <v>80</v>
      </c>
      <c r="T40" s="57">
        <v>80</v>
      </c>
      <c r="U40" s="57"/>
      <c r="V40" s="45">
        <v>85</v>
      </c>
      <c r="W40" s="57">
        <v>85</v>
      </c>
      <c r="X40" s="57"/>
      <c r="Y40" s="45">
        <v>80</v>
      </c>
      <c r="Z40" s="44"/>
      <c r="AA40" s="44"/>
      <c r="AB40" s="45"/>
      <c r="AC40" s="44"/>
      <c r="AD40" s="44"/>
      <c r="AE40" s="45"/>
      <c r="AF40" s="45">
        <f t="shared" si="8"/>
        <v>81</v>
      </c>
      <c r="AG40" s="57">
        <v>70</v>
      </c>
      <c r="AH40" s="44"/>
      <c r="AI40" s="45">
        <v>70</v>
      </c>
      <c r="AJ40" s="44">
        <v>76</v>
      </c>
      <c r="AK40" s="44"/>
      <c r="AL40" s="45">
        <v>80</v>
      </c>
      <c r="AM40" s="44"/>
      <c r="AN40" s="44"/>
      <c r="AO40" s="45"/>
      <c r="AP40" s="44"/>
      <c r="AQ40" s="44"/>
      <c r="AR40" s="45"/>
      <c r="AS40" s="44"/>
      <c r="AT40" s="44"/>
      <c r="AU40" s="45"/>
      <c r="AV40" s="44">
        <v>70</v>
      </c>
      <c r="AW40" s="46">
        <f t="shared" si="9"/>
        <v>77.36363636363636</v>
      </c>
      <c r="AX40" s="47">
        <f t="shared" si="10"/>
        <v>77</v>
      </c>
      <c r="AY40" s="48"/>
      <c r="AZ40" s="57"/>
      <c r="BA40" s="57"/>
      <c r="BB40" s="58">
        <v>82.5</v>
      </c>
      <c r="BC40" s="60"/>
      <c r="BD40" s="60"/>
      <c r="BE40" s="58">
        <v>77.5</v>
      </c>
      <c r="BF40" s="60"/>
      <c r="BG40" s="60"/>
      <c r="BH40" s="45">
        <v>80</v>
      </c>
      <c r="BI40" s="57"/>
      <c r="BJ40" s="57"/>
      <c r="BK40" s="57"/>
      <c r="BL40" s="57"/>
      <c r="BM40" s="57"/>
      <c r="BN40" s="57"/>
      <c r="BO40" s="45">
        <f t="shared" si="11"/>
        <v>80</v>
      </c>
      <c r="BP40" s="44"/>
      <c r="BQ40" s="44"/>
      <c r="BR40" s="45">
        <v>70</v>
      </c>
      <c r="BS40" s="44"/>
      <c r="BT40" s="44"/>
      <c r="BU40" s="45">
        <v>80</v>
      </c>
      <c r="BV40" s="44"/>
      <c r="BW40" s="44"/>
      <c r="BX40" s="45"/>
      <c r="BY40" s="44"/>
      <c r="BZ40" s="44"/>
      <c r="CA40" s="45"/>
      <c r="CB40" s="44"/>
      <c r="CC40" s="44"/>
      <c r="CD40" s="45"/>
      <c r="CE40" s="46">
        <f t="shared" si="12"/>
        <v>78</v>
      </c>
      <c r="CF40" s="47">
        <f t="shared" si="13"/>
        <v>78</v>
      </c>
      <c r="CG40" s="48"/>
      <c r="CH40" s="57">
        <v>6</v>
      </c>
      <c r="CI40" s="49" t="str">
        <f t="shared" si="14"/>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CJ40" s="48"/>
      <c r="CK40" s="57">
        <v>6</v>
      </c>
      <c r="CL40" s="49" t="str">
        <f t="shared" si="1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row>
    <row r="41" spans="1:102" x14ac:dyDescent="0.25">
      <c r="A41" s="8">
        <v>31</v>
      </c>
      <c r="B41" s="8">
        <v>991</v>
      </c>
      <c r="C41" s="8" t="s">
        <v>270</v>
      </c>
      <c r="E41" s="50">
        <f t="shared" si="0"/>
        <v>80</v>
      </c>
      <c r="F41" s="8" t="str">
        <f t="shared" si="1"/>
        <v>B</v>
      </c>
      <c r="G41" s="8" t="str">
        <f t="shared" si="2"/>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H41" s="50">
        <f t="shared" si="3"/>
        <v>80</v>
      </c>
      <c r="I41" s="8" t="str">
        <f t="shared" si="4"/>
        <v>B</v>
      </c>
      <c r="J41" s="8" t="str">
        <f t="shared" si="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K41" s="8"/>
      <c r="L41" s="13"/>
      <c r="M41" s="14"/>
      <c r="N41" s="44">
        <f t="shared" si="6"/>
        <v>80</v>
      </c>
      <c r="O41" s="44">
        <f t="shared" si="7"/>
        <v>75</v>
      </c>
      <c r="Q41" s="57">
        <v>75</v>
      </c>
      <c r="R41" s="57"/>
      <c r="S41" s="58">
        <v>80</v>
      </c>
      <c r="T41" s="57">
        <v>80</v>
      </c>
      <c r="U41" s="57"/>
      <c r="V41" s="45">
        <v>85</v>
      </c>
      <c r="W41" s="57">
        <v>80</v>
      </c>
      <c r="X41" s="57"/>
      <c r="Y41" s="45">
        <v>80</v>
      </c>
      <c r="Z41" s="44"/>
      <c r="AA41" s="44"/>
      <c r="AB41" s="45"/>
      <c r="AC41" s="44"/>
      <c r="AD41" s="44"/>
      <c r="AE41" s="45"/>
      <c r="AF41" s="45">
        <f t="shared" si="8"/>
        <v>80</v>
      </c>
      <c r="AG41" s="57">
        <v>80</v>
      </c>
      <c r="AH41" s="44"/>
      <c r="AI41" s="45">
        <v>80</v>
      </c>
      <c r="AJ41" s="44">
        <v>80</v>
      </c>
      <c r="AK41" s="44"/>
      <c r="AL41" s="45">
        <v>80</v>
      </c>
      <c r="AM41" s="44"/>
      <c r="AN41" s="44"/>
      <c r="AO41" s="45"/>
      <c r="AP41" s="44"/>
      <c r="AQ41" s="44"/>
      <c r="AR41" s="45"/>
      <c r="AS41" s="44"/>
      <c r="AT41" s="44"/>
      <c r="AU41" s="45"/>
      <c r="AV41" s="44">
        <v>75</v>
      </c>
      <c r="AW41" s="46">
        <f t="shared" si="9"/>
        <v>79.545454545454547</v>
      </c>
      <c r="AX41" s="47">
        <f t="shared" si="10"/>
        <v>80</v>
      </c>
      <c r="AY41" s="48"/>
      <c r="AZ41" s="57"/>
      <c r="BA41" s="57"/>
      <c r="BB41" s="58">
        <v>80</v>
      </c>
      <c r="BC41" s="60"/>
      <c r="BD41" s="60"/>
      <c r="BE41" s="58">
        <v>77.5</v>
      </c>
      <c r="BF41" s="60"/>
      <c r="BG41" s="60"/>
      <c r="BH41" s="45">
        <v>80</v>
      </c>
      <c r="BI41" s="57"/>
      <c r="BJ41" s="57"/>
      <c r="BK41" s="57"/>
      <c r="BL41" s="57"/>
      <c r="BM41" s="57"/>
      <c r="BN41" s="57"/>
      <c r="BO41" s="45">
        <f t="shared" si="11"/>
        <v>79</v>
      </c>
      <c r="BP41" s="44"/>
      <c r="BQ41" s="44"/>
      <c r="BR41" s="45">
        <v>80</v>
      </c>
      <c r="BS41" s="44"/>
      <c r="BT41" s="44"/>
      <c r="BU41" s="45">
        <v>80</v>
      </c>
      <c r="BV41" s="44"/>
      <c r="BW41" s="44"/>
      <c r="BX41" s="45"/>
      <c r="BY41" s="44"/>
      <c r="BZ41" s="44"/>
      <c r="CA41" s="45"/>
      <c r="CB41" s="44"/>
      <c r="CC41" s="44"/>
      <c r="CD41" s="45"/>
      <c r="CE41" s="46">
        <f t="shared" si="12"/>
        <v>79.5</v>
      </c>
      <c r="CF41" s="47">
        <f t="shared" si="13"/>
        <v>80</v>
      </c>
      <c r="CG41" s="48"/>
      <c r="CH41" s="57">
        <v>6</v>
      </c>
      <c r="CI41" s="49" t="str">
        <f t="shared" si="14"/>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CJ41" s="48"/>
      <c r="CK41" s="57">
        <v>6</v>
      </c>
      <c r="CL41" s="49" t="str">
        <f t="shared" si="1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row>
    <row r="42" spans="1:102" x14ac:dyDescent="0.25">
      <c r="A42" s="8">
        <v>32</v>
      </c>
      <c r="B42" s="8">
        <v>1006</v>
      </c>
      <c r="C42" s="8" t="s">
        <v>271</v>
      </c>
      <c r="E42" s="50">
        <f t="shared" si="0"/>
        <v>81</v>
      </c>
      <c r="F42" s="8" t="str">
        <f t="shared" si="1"/>
        <v>B</v>
      </c>
      <c r="G42" s="8" t="str">
        <f t="shared" si="2"/>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H42" s="50">
        <f t="shared" si="3"/>
        <v>81</v>
      </c>
      <c r="I42" s="8" t="str">
        <f t="shared" si="4"/>
        <v>B</v>
      </c>
      <c r="J42" s="8" t="str">
        <f t="shared" si="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K42" s="8"/>
      <c r="L42" s="13"/>
      <c r="M42" s="14"/>
      <c r="N42" s="44">
        <f t="shared" si="6"/>
        <v>83</v>
      </c>
      <c r="O42" s="44">
        <f t="shared" si="7"/>
        <v>65</v>
      </c>
      <c r="Q42" s="57">
        <v>75</v>
      </c>
      <c r="R42" s="57"/>
      <c r="S42" s="58">
        <v>80</v>
      </c>
      <c r="T42" s="57">
        <v>90</v>
      </c>
      <c r="U42" s="57"/>
      <c r="V42" s="45">
        <v>85</v>
      </c>
      <c r="W42" s="57">
        <v>85</v>
      </c>
      <c r="X42" s="57"/>
      <c r="Y42" s="45">
        <v>80</v>
      </c>
      <c r="Z42" s="44"/>
      <c r="AA42" s="44"/>
      <c r="AB42" s="45"/>
      <c r="AC42" s="44"/>
      <c r="AD42" s="44"/>
      <c r="AE42" s="45"/>
      <c r="AF42" s="45">
        <f t="shared" si="8"/>
        <v>83</v>
      </c>
      <c r="AG42" s="57">
        <v>85</v>
      </c>
      <c r="AH42" s="44"/>
      <c r="AI42" s="45">
        <v>85</v>
      </c>
      <c r="AJ42" s="44">
        <v>85</v>
      </c>
      <c r="AK42" s="44"/>
      <c r="AL42" s="45">
        <v>80</v>
      </c>
      <c r="AM42" s="44"/>
      <c r="AN42" s="44"/>
      <c r="AO42" s="45"/>
      <c r="AP42" s="44"/>
      <c r="AQ42" s="44"/>
      <c r="AR42" s="45"/>
      <c r="AS42" s="44"/>
      <c r="AT42" s="44"/>
      <c r="AU42" s="45"/>
      <c r="AV42" s="44">
        <v>65</v>
      </c>
      <c r="AW42" s="46">
        <f t="shared" si="9"/>
        <v>81.36363636363636</v>
      </c>
      <c r="AX42" s="47">
        <f t="shared" si="10"/>
        <v>81</v>
      </c>
      <c r="AY42" s="48"/>
      <c r="AZ42" s="57"/>
      <c r="BA42" s="57"/>
      <c r="BB42" s="58">
        <v>82.5</v>
      </c>
      <c r="BC42" s="60"/>
      <c r="BD42" s="60"/>
      <c r="BE42" s="58">
        <v>77.5</v>
      </c>
      <c r="BF42" s="60"/>
      <c r="BG42" s="60"/>
      <c r="BH42" s="45">
        <v>80</v>
      </c>
      <c r="BI42" s="57"/>
      <c r="BJ42" s="57"/>
      <c r="BK42" s="57"/>
      <c r="BL42" s="57"/>
      <c r="BM42" s="57"/>
      <c r="BN42" s="57"/>
      <c r="BO42" s="45">
        <f t="shared" si="11"/>
        <v>80</v>
      </c>
      <c r="BP42" s="44"/>
      <c r="BQ42" s="44"/>
      <c r="BR42" s="45">
        <v>85</v>
      </c>
      <c r="BS42" s="44"/>
      <c r="BT42" s="44"/>
      <c r="BU42" s="45">
        <v>80</v>
      </c>
      <c r="BV42" s="44"/>
      <c r="BW42" s="44"/>
      <c r="BX42" s="45"/>
      <c r="BY42" s="44"/>
      <c r="BZ42" s="44"/>
      <c r="CA42" s="45"/>
      <c r="CB42" s="44"/>
      <c r="CC42" s="44"/>
      <c r="CD42" s="45"/>
      <c r="CE42" s="46">
        <f t="shared" si="12"/>
        <v>81</v>
      </c>
      <c r="CF42" s="47">
        <f t="shared" si="13"/>
        <v>81</v>
      </c>
      <c r="CG42" s="48"/>
      <c r="CH42" s="57">
        <v>6</v>
      </c>
      <c r="CI42" s="49" t="str">
        <f t="shared" si="14"/>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CJ42" s="48"/>
      <c r="CK42" s="57">
        <v>6</v>
      </c>
      <c r="CL42" s="49" t="str">
        <f t="shared" si="15"/>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row>
    <row r="43" spans="1:102" x14ac:dyDescent="0.25">
      <c r="A43" s="8">
        <v>33</v>
      </c>
      <c r="B43" s="8">
        <v>1021</v>
      </c>
      <c r="C43" s="8" t="s">
        <v>272</v>
      </c>
      <c r="E43" s="50">
        <f t="shared" ref="E43:E60" si="16">AX43</f>
        <v>80</v>
      </c>
      <c r="F43" s="8" t="str">
        <f t="shared" ref="F43:F60" si="17">IF(E43="","",IF(E43&lt;=69,"D",IF(E43&lt;=75,"C",IF(E43&lt;=90,"B",IF(E43&lt;=100,"A","E")))))</f>
        <v>B</v>
      </c>
      <c r="G43" s="8" t="str">
        <f t="shared" ref="G43:G60" si="18">CI43</f>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H43" s="50">
        <f t="shared" ref="H43:H60" si="19">CF43</f>
        <v>83</v>
      </c>
      <c r="I43" s="8" t="str">
        <f t="shared" ref="I43:I60" si="20">IF(H43="","",IF(H43&lt;=69,"D",IF(H43&lt;=75,"C",IF(H43&lt;=90,"B",IF(H43&lt;=100,"A","E")))))</f>
        <v>B</v>
      </c>
      <c r="J43" s="8" t="str">
        <f t="shared" ref="J43:J60" si="21">CL43</f>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K43" s="8"/>
      <c r="L43" s="13"/>
      <c r="M43" s="14"/>
      <c r="N43" s="44">
        <f t="shared" ref="N43:N60" si="22">AF43</f>
        <v>79</v>
      </c>
      <c r="O43" s="44">
        <f t="shared" ref="O43:O60" si="23">IF(COUNTBLANK(AV43:AV43),"",AV43)</f>
        <v>65</v>
      </c>
      <c r="Q43" s="57">
        <v>75</v>
      </c>
      <c r="R43" s="57"/>
      <c r="S43" s="58">
        <v>80</v>
      </c>
      <c r="T43" s="57">
        <v>75</v>
      </c>
      <c r="U43" s="57"/>
      <c r="V43" s="45">
        <v>85</v>
      </c>
      <c r="W43" s="57">
        <v>80</v>
      </c>
      <c r="X43" s="57"/>
      <c r="Y43" s="45">
        <v>80</v>
      </c>
      <c r="Z43" s="44"/>
      <c r="AA43" s="44"/>
      <c r="AB43" s="45"/>
      <c r="AC43" s="44"/>
      <c r="AD43" s="44"/>
      <c r="AE43" s="45"/>
      <c r="AF43" s="45">
        <f t="shared" ref="AF43:AF60" si="24">IF(AND(Q43="",R43="",S43=""),"",ROUND(AVERAGE(Q43:AE43),0))</f>
        <v>79</v>
      </c>
      <c r="AG43" s="57">
        <v>85</v>
      </c>
      <c r="AH43" s="44"/>
      <c r="AI43" s="45">
        <v>95</v>
      </c>
      <c r="AJ43" s="44">
        <v>76</v>
      </c>
      <c r="AK43" s="44"/>
      <c r="AL43" s="45">
        <v>80</v>
      </c>
      <c r="AM43" s="44"/>
      <c r="AN43" s="44"/>
      <c r="AO43" s="45"/>
      <c r="AP43" s="44"/>
      <c r="AQ43" s="44"/>
      <c r="AR43" s="45"/>
      <c r="AS43" s="44"/>
      <c r="AT43" s="44"/>
      <c r="AU43" s="45"/>
      <c r="AV43" s="44">
        <v>65</v>
      </c>
      <c r="AW43" s="46">
        <f t="shared" ref="AW43:AW60" si="25">IF(AV43="","",AVERAGE(Q43:AE43,AG43:AV43))</f>
        <v>79.63636363636364</v>
      </c>
      <c r="AX43" s="47">
        <f t="shared" ref="AX43:AX60" si="26">IF(AW43="","",ROUND(AW43,0))</f>
        <v>80</v>
      </c>
      <c r="AY43" s="48"/>
      <c r="AZ43" s="57"/>
      <c r="BA43" s="57"/>
      <c r="BB43" s="58">
        <v>80</v>
      </c>
      <c r="BC43" s="60"/>
      <c r="BD43" s="60"/>
      <c r="BE43" s="58">
        <v>77.5</v>
      </c>
      <c r="BF43" s="60"/>
      <c r="BG43" s="60"/>
      <c r="BH43" s="45">
        <v>80</v>
      </c>
      <c r="BI43" s="57"/>
      <c r="BJ43" s="57"/>
      <c r="BK43" s="57"/>
      <c r="BL43" s="57"/>
      <c r="BM43" s="57"/>
      <c r="BN43" s="57"/>
      <c r="BO43" s="45">
        <f t="shared" ref="BO43:BO60" si="27">IF(AND(BB43="",BA43="",AZ43=""),"",ROUND(AVERAGE(AZ43:BN43),0))</f>
        <v>79</v>
      </c>
      <c r="BP43" s="44"/>
      <c r="BQ43" s="44"/>
      <c r="BR43" s="45">
        <v>95</v>
      </c>
      <c r="BS43" s="44"/>
      <c r="BT43" s="44"/>
      <c r="BU43" s="45">
        <v>80</v>
      </c>
      <c r="BV43" s="44"/>
      <c r="BW43" s="44"/>
      <c r="BX43" s="45"/>
      <c r="BY43" s="44"/>
      <c r="BZ43" s="44"/>
      <c r="CA43" s="45"/>
      <c r="CB43" s="44"/>
      <c r="CC43" s="44"/>
      <c r="CD43" s="45"/>
      <c r="CE43" s="46">
        <f t="shared" ref="CE43:CE60" si="28">IF(AND(BP43="",BQ43="",BR43=""),"",AVERAGE(AZ43:BN43,BP43:CD43))</f>
        <v>82.5</v>
      </c>
      <c r="CF43" s="47">
        <f t="shared" ref="CF43:CF60" si="29">IF(CE43="","",ROUND(CE43,0))</f>
        <v>83</v>
      </c>
      <c r="CG43" s="48"/>
      <c r="CH43" s="57">
        <v>6</v>
      </c>
      <c r="CI43" s="49" t="str">
        <f t="shared" ref="CI43:CI60" si="30">IF(CH43="","",VLOOKUP(CH43,$CW$9:$CX$20,2,0))</f>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CJ43" s="48"/>
      <c r="CK43" s="57">
        <v>6</v>
      </c>
      <c r="CL43" s="49" t="str">
        <f t="shared" ref="CL43:CL60" si="31">IF(CK43="","",VLOOKUP(CK43,$CW$22:$CX$33,2,0))</f>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row>
    <row r="44" spans="1:102" x14ac:dyDescent="0.25">
      <c r="A44" s="8">
        <v>34</v>
      </c>
      <c r="B44" s="8">
        <v>1036</v>
      </c>
      <c r="C44" s="8" t="s">
        <v>273</v>
      </c>
      <c r="E44" s="50">
        <f t="shared" si="16"/>
        <v>80</v>
      </c>
      <c r="F44" s="8" t="str">
        <f t="shared" si="17"/>
        <v>B</v>
      </c>
      <c r="G44" s="8" t="str">
        <f t="shared" si="18"/>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H44" s="50">
        <f t="shared" si="19"/>
        <v>81</v>
      </c>
      <c r="I44" s="8" t="str">
        <f t="shared" si="20"/>
        <v>B</v>
      </c>
      <c r="J44" s="8" t="str">
        <f t="shared" si="21"/>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K44" s="8"/>
      <c r="L44" s="13"/>
      <c r="M44" s="14"/>
      <c r="N44" s="44">
        <f t="shared" si="22"/>
        <v>81</v>
      </c>
      <c r="O44" s="44">
        <f t="shared" si="23"/>
        <v>65</v>
      </c>
      <c r="Q44" s="57">
        <v>75</v>
      </c>
      <c r="R44" s="57"/>
      <c r="S44" s="58">
        <v>80</v>
      </c>
      <c r="T44" s="57">
        <v>75</v>
      </c>
      <c r="U44" s="57"/>
      <c r="V44" s="45">
        <v>85</v>
      </c>
      <c r="W44" s="57">
        <v>90</v>
      </c>
      <c r="X44" s="57"/>
      <c r="Y44" s="45">
        <v>80</v>
      </c>
      <c r="Z44" s="44"/>
      <c r="AA44" s="44"/>
      <c r="AB44" s="45"/>
      <c r="AC44" s="44"/>
      <c r="AD44" s="44"/>
      <c r="AE44" s="45"/>
      <c r="AF44" s="45">
        <f t="shared" si="24"/>
        <v>81</v>
      </c>
      <c r="AG44" s="57">
        <v>75</v>
      </c>
      <c r="AH44" s="44"/>
      <c r="AI44" s="45">
        <v>85</v>
      </c>
      <c r="AJ44" s="44">
        <v>85</v>
      </c>
      <c r="AK44" s="44"/>
      <c r="AL44" s="45">
        <v>80</v>
      </c>
      <c r="AM44" s="44"/>
      <c r="AN44" s="44"/>
      <c r="AO44" s="45"/>
      <c r="AP44" s="44"/>
      <c r="AQ44" s="44"/>
      <c r="AR44" s="45"/>
      <c r="AS44" s="44"/>
      <c r="AT44" s="44"/>
      <c r="AU44" s="45"/>
      <c r="AV44" s="44">
        <v>65</v>
      </c>
      <c r="AW44" s="46">
        <f t="shared" si="25"/>
        <v>79.545454545454547</v>
      </c>
      <c r="AX44" s="47">
        <f t="shared" si="26"/>
        <v>80</v>
      </c>
      <c r="AY44" s="48"/>
      <c r="AZ44" s="57"/>
      <c r="BA44" s="57"/>
      <c r="BB44" s="58">
        <v>80</v>
      </c>
      <c r="BC44" s="60"/>
      <c r="BD44" s="60"/>
      <c r="BE44" s="58">
        <v>77.5</v>
      </c>
      <c r="BF44" s="60"/>
      <c r="BG44" s="60"/>
      <c r="BH44" s="45">
        <v>80</v>
      </c>
      <c r="BI44" s="57"/>
      <c r="BJ44" s="57"/>
      <c r="BK44" s="57"/>
      <c r="BL44" s="57"/>
      <c r="BM44" s="57"/>
      <c r="BN44" s="57"/>
      <c r="BO44" s="45">
        <f t="shared" si="27"/>
        <v>79</v>
      </c>
      <c r="BP44" s="44"/>
      <c r="BQ44" s="44"/>
      <c r="BR44" s="45">
        <v>85</v>
      </c>
      <c r="BS44" s="44"/>
      <c r="BT44" s="44"/>
      <c r="BU44" s="45">
        <v>80</v>
      </c>
      <c r="BV44" s="44"/>
      <c r="BW44" s="44"/>
      <c r="BX44" s="45"/>
      <c r="BY44" s="44"/>
      <c r="BZ44" s="44"/>
      <c r="CA44" s="45"/>
      <c r="CB44" s="44"/>
      <c r="CC44" s="44"/>
      <c r="CD44" s="45"/>
      <c r="CE44" s="46">
        <f t="shared" si="28"/>
        <v>80.5</v>
      </c>
      <c r="CF44" s="47">
        <f t="shared" si="29"/>
        <v>81</v>
      </c>
      <c r="CG44" s="48"/>
      <c r="CH44" s="57">
        <v>6</v>
      </c>
      <c r="CI44" s="49" t="str">
        <f t="shared" si="30"/>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CJ44" s="48"/>
      <c r="CK44" s="57">
        <v>6</v>
      </c>
      <c r="CL44" s="49" t="str">
        <f t="shared" si="31"/>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row>
    <row r="45" spans="1:102" x14ac:dyDescent="0.25">
      <c r="A45" s="8">
        <v>35</v>
      </c>
      <c r="B45" s="8">
        <v>1051</v>
      </c>
      <c r="C45" s="8" t="s">
        <v>274</v>
      </c>
      <c r="E45" s="50">
        <f t="shared" si="16"/>
        <v>77</v>
      </c>
      <c r="F45" s="8" t="str">
        <f t="shared" si="17"/>
        <v>B</v>
      </c>
      <c r="G45" s="8" t="str">
        <f t="shared" si="18"/>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H45" s="50">
        <f t="shared" si="19"/>
        <v>79</v>
      </c>
      <c r="I45" s="8" t="str">
        <f t="shared" si="20"/>
        <v>B</v>
      </c>
      <c r="J45" s="8" t="str">
        <f t="shared" si="21"/>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K45" s="8"/>
      <c r="L45" s="13"/>
      <c r="M45" s="14"/>
      <c r="N45" s="44">
        <f t="shared" si="22"/>
        <v>82</v>
      </c>
      <c r="O45" s="44">
        <f t="shared" si="23"/>
        <v>65</v>
      </c>
      <c r="Q45" s="57">
        <v>80</v>
      </c>
      <c r="R45" s="57"/>
      <c r="S45" s="58">
        <v>80</v>
      </c>
      <c r="T45" s="57">
        <v>75</v>
      </c>
      <c r="U45" s="57"/>
      <c r="V45" s="45">
        <v>85</v>
      </c>
      <c r="W45" s="57">
        <v>90</v>
      </c>
      <c r="X45" s="57"/>
      <c r="Y45" s="45">
        <v>80</v>
      </c>
      <c r="Z45" s="44"/>
      <c r="AA45" s="44"/>
      <c r="AB45" s="45"/>
      <c r="AC45" s="44"/>
      <c r="AD45" s="44"/>
      <c r="AE45" s="45"/>
      <c r="AF45" s="45">
        <f t="shared" si="24"/>
        <v>82</v>
      </c>
      <c r="AG45" s="57">
        <v>70</v>
      </c>
      <c r="AH45" s="44"/>
      <c r="AI45" s="45">
        <v>70</v>
      </c>
      <c r="AJ45" s="44">
        <v>76</v>
      </c>
      <c r="AK45" s="44"/>
      <c r="AL45" s="45">
        <v>80</v>
      </c>
      <c r="AM45" s="44"/>
      <c r="AN45" s="44"/>
      <c r="AO45" s="45"/>
      <c r="AP45" s="44"/>
      <c r="AQ45" s="44"/>
      <c r="AR45" s="45"/>
      <c r="AS45" s="44"/>
      <c r="AT45" s="44"/>
      <c r="AU45" s="45"/>
      <c r="AV45" s="44">
        <v>65</v>
      </c>
      <c r="AW45" s="46">
        <f t="shared" si="25"/>
        <v>77.36363636363636</v>
      </c>
      <c r="AX45" s="47">
        <f t="shared" si="26"/>
        <v>77</v>
      </c>
      <c r="AY45" s="48"/>
      <c r="AZ45" s="57"/>
      <c r="BA45" s="57"/>
      <c r="BB45" s="58">
        <v>85</v>
      </c>
      <c r="BC45" s="60"/>
      <c r="BD45" s="60"/>
      <c r="BE45" s="58">
        <v>80</v>
      </c>
      <c r="BF45" s="60"/>
      <c r="BG45" s="60"/>
      <c r="BH45" s="45">
        <v>80</v>
      </c>
      <c r="BI45" s="57"/>
      <c r="BJ45" s="57"/>
      <c r="BK45" s="57"/>
      <c r="BL45" s="57"/>
      <c r="BM45" s="57"/>
      <c r="BN45" s="57"/>
      <c r="BO45" s="45">
        <f t="shared" si="27"/>
        <v>82</v>
      </c>
      <c r="BP45" s="44"/>
      <c r="BQ45" s="44"/>
      <c r="BR45" s="45">
        <v>70</v>
      </c>
      <c r="BS45" s="44"/>
      <c r="BT45" s="44"/>
      <c r="BU45" s="45">
        <v>80</v>
      </c>
      <c r="BV45" s="44"/>
      <c r="BW45" s="44"/>
      <c r="BX45" s="45"/>
      <c r="BY45" s="44"/>
      <c r="BZ45" s="44"/>
      <c r="CA45" s="45"/>
      <c r="CB45" s="44"/>
      <c r="CC45" s="44"/>
      <c r="CD45" s="45"/>
      <c r="CE45" s="46">
        <f t="shared" si="28"/>
        <v>79</v>
      </c>
      <c r="CF45" s="47">
        <f t="shared" si="29"/>
        <v>79</v>
      </c>
      <c r="CG45" s="48"/>
      <c r="CH45" s="57">
        <v>6</v>
      </c>
      <c r="CI45" s="49" t="str">
        <f t="shared" si="30"/>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CJ45" s="48"/>
      <c r="CK45" s="57">
        <v>6</v>
      </c>
      <c r="CL45" s="49" t="str">
        <f t="shared" si="31"/>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row>
    <row r="46" spans="1:102" x14ac:dyDescent="0.25">
      <c r="A46" s="8">
        <v>36</v>
      </c>
      <c r="B46" s="8">
        <v>1066</v>
      </c>
      <c r="C46" s="8" t="s">
        <v>275</v>
      </c>
      <c r="E46" s="50">
        <f t="shared" si="16"/>
        <v>80</v>
      </c>
      <c r="F46" s="8" t="str">
        <f t="shared" si="17"/>
        <v>B</v>
      </c>
      <c r="G46" s="8" t="str">
        <f t="shared" si="18"/>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H46" s="50">
        <f t="shared" si="19"/>
        <v>82</v>
      </c>
      <c r="I46" s="8" t="str">
        <f t="shared" si="20"/>
        <v>B</v>
      </c>
      <c r="J46" s="8" t="str">
        <f t="shared" si="21"/>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c r="K46" s="8"/>
      <c r="L46" s="13"/>
      <c r="M46" s="14"/>
      <c r="N46" s="44">
        <f t="shared" si="22"/>
        <v>82</v>
      </c>
      <c r="O46" s="44">
        <f t="shared" si="23"/>
        <v>68</v>
      </c>
      <c r="Q46" s="57">
        <v>80</v>
      </c>
      <c r="R46" s="57"/>
      <c r="S46" s="58">
        <v>80</v>
      </c>
      <c r="T46" s="57">
        <v>80</v>
      </c>
      <c r="U46" s="57"/>
      <c r="V46" s="45">
        <v>85</v>
      </c>
      <c r="W46" s="57">
        <v>85</v>
      </c>
      <c r="X46" s="57"/>
      <c r="Y46" s="45">
        <v>80</v>
      </c>
      <c r="Z46" s="44"/>
      <c r="AA46" s="44"/>
      <c r="AB46" s="45"/>
      <c r="AC46" s="44"/>
      <c r="AD46" s="44"/>
      <c r="AE46" s="45"/>
      <c r="AF46" s="45">
        <f t="shared" si="24"/>
        <v>82</v>
      </c>
      <c r="AG46" s="57">
        <v>75</v>
      </c>
      <c r="AH46" s="44"/>
      <c r="AI46" s="45">
        <v>85</v>
      </c>
      <c r="AJ46" s="44">
        <v>83</v>
      </c>
      <c r="AK46" s="44"/>
      <c r="AL46" s="45">
        <v>80</v>
      </c>
      <c r="AM46" s="44"/>
      <c r="AN46" s="44"/>
      <c r="AO46" s="45"/>
      <c r="AP46" s="44"/>
      <c r="AQ46" s="44"/>
      <c r="AR46" s="45"/>
      <c r="AS46" s="44"/>
      <c r="AT46" s="44"/>
      <c r="AU46" s="45"/>
      <c r="AV46" s="44">
        <v>68</v>
      </c>
      <c r="AW46" s="46">
        <f t="shared" si="25"/>
        <v>80.090909090909093</v>
      </c>
      <c r="AX46" s="47">
        <f t="shared" si="26"/>
        <v>80</v>
      </c>
      <c r="AY46" s="48"/>
      <c r="AZ46" s="57"/>
      <c r="BA46" s="57"/>
      <c r="BB46" s="58">
        <v>82.5</v>
      </c>
      <c r="BC46" s="60"/>
      <c r="BD46" s="60"/>
      <c r="BE46" s="58">
        <v>80</v>
      </c>
      <c r="BF46" s="60"/>
      <c r="BG46" s="60"/>
      <c r="BH46" s="45">
        <v>80</v>
      </c>
      <c r="BI46" s="57"/>
      <c r="BJ46" s="57"/>
      <c r="BK46" s="57"/>
      <c r="BL46" s="57"/>
      <c r="BM46" s="57"/>
      <c r="BN46" s="57"/>
      <c r="BO46" s="45">
        <f t="shared" si="27"/>
        <v>81</v>
      </c>
      <c r="BP46" s="44"/>
      <c r="BQ46" s="44"/>
      <c r="BR46" s="45">
        <v>85</v>
      </c>
      <c r="BS46" s="44"/>
      <c r="BT46" s="44"/>
      <c r="BU46" s="45">
        <v>80</v>
      </c>
      <c r="BV46" s="44"/>
      <c r="BW46" s="44"/>
      <c r="BX46" s="45"/>
      <c r="BY46" s="44"/>
      <c r="BZ46" s="44"/>
      <c r="CA46" s="45"/>
      <c r="CB46" s="44"/>
      <c r="CC46" s="44"/>
      <c r="CD46" s="45"/>
      <c r="CE46" s="46">
        <f t="shared" si="28"/>
        <v>81.5</v>
      </c>
      <c r="CF46" s="47">
        <f t="shared" si="29"/>
        <v>82</v>
      </c>
      <c r="CG46" s="48"/>
      <c r="CH46" s="57">
        <v>6</v>
      </c>
      <c r="CI46" s="49" t="str">
        <f t="shared" si="30"/>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c r="CJ46" s="48"/>
      <c r="CK46" s="57">
        <v>6</v>
      </c>
      <c r="CL46" s="49" t="str">
        <f t="shared" si="31"/>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row>
    <row r="47" spans="1:102" x14ac:dyDescent="0.25">
      <c r="A47" s="8"/>
      <c r="B47" s="8"/>
      <c r="C47" s="8"/>
      <c r="E47" s="50" t="str">
        <f t="shared" si="16"/>
        <v/>
      </c>
      <c r="F47" s="8" t="str">
        <f t="shared" si="17"/>
        <v/>
      </c>
      <c r="G47" s="8" t="str">
        <f t="shared" si="18"/>
        <v/>
      </c>
      <c r="H47" s="50" t="str">
        <f t="shared" si="19"/>
        <v/>
      </c>
      <c r="I47" s="8" t="str">
        <f t="shared" si="20"/>
        <v/>
      </c>
      <c r="J47" s="8" t="str">
        <f t="shared" si="21"/>
        <v/>
      </c>
      <c r="K47" s="8"/>
      <c r="L47" s="13"/>
      <c r="M47" s="14"/>
      <c r="N47" s="44" t="str">
        <f t="shared" si="22"/>
        <v/>
      </c>
      <c r="O47" s="44" t="str">
        <f t="shared" si="23"/>
        <v/>
      </c>
      <c r="Q47" s="44"/>
      <c r="R47" s="44"/>
      <c r="S47" s="45"/>
      <c r="T47" s="44"/>
      <c r="U47" s="44"/>
      <c r="V47" s="45"/>
      <c r="W47" s="44"/>
      <c r="X47" s="44"/>
      <c r="Y47" s="45"/>
      <c r="Z47" s="44"/>
      <c r="AA47" s="44"/>
      <c r="AB47" s="45"/>
      <c r="AC47" s="44"/>
      <c r="AD47" s="44"/>
      <c r="AE47" s="45"/>
      <c r="AF47" s="45" t="str">
        <f t="shared" si="24"/>
        <v/>
      </c>
      <c r="AG47" s="44"/>
      <c r="AH47" s="44"/>
      <c r="AI47" s="45"/>
      <c r="AJ47" s="44"/>
      <c r="AK47" s="44"/>
      <c r="AL47" s="45"/>
      <c r="AM47" s="44"/>
      <c r="AN47" s="44"/>
      <c r="AO47" s="45"/>
      <c r="AP47" s="44"/>
      <c r="AQ47" s="44"/>
      <c r="AR47" s="45"/>
      <c r="AS47" s="44"/>
      <c r="AT47" s="44"/>
      <c r="AU47" s="45"/>
      <c r="AV47" s="44"/>
      <c r="AW47" s="46" t="str">
        <f t="shared" si="25"/>
        <v/>
      </c>
      <c r="AX47" s="47" t="str">
        <f t="shared" si="26"/>
        <v/>
      </c>
      <c r="AY47" s="48"/>
      <c r="AZ47" s="57"/>
      <c r="BA47" s="57"/>
      <c r="BB47" s="57"/>
      <c r="BC47" s="57"/>
      <c r="BD47" s="57"/>
      <c r="BE47" s="57"/>
      <c r="BF47" s="57"/>
      <c r="BG47" s="57"/>
      <c r="BH47" s="57"/>
      <c r="BI47" s="57"/>
      <c r="BJ47" s="57"/>
      <c r="BK47" s="57"/>
      <c r="BL47" s="57"/>
      <c r="BM47" s="57"/>
      <c r="BN47" s="57"/>
      <c r="BO47" s="45" t="str">
        <f t="shared" si="27"/>
        <v/>
      </c>
      <c r="BP47" s="44"/>
      <c r="BQ47" s="44"/>
      <c r="BR47" s="45"/>
      <c r="BS47" s="44"/>
      <c r="BT47" s="44"/>
      <c r="BU47" s="45"/>
      <c r="BV47" s="44"/>
      <c r="BW47" s="44"/>
      <c r="BX47" s="45"/>
      <c r="BY47" s="44"/>
      <c r="BZ47" s="44"/>
      <c r="CA47" s="45"/>
      <c r="CB47" s="44"/>
      <c r="CC47" s="44"/>
      <c r="CD47" s="45"/>
      <c r="CE47" s="46" t="str">
        <f t="shared" si="28"/>
        <v/>
      </c>
      <c r="CF47" s="47" t="str">
        <f t="shared" si="29"/>
        <v/>
      </c>
      <c r="CG47" s="48"/>
      <c r="CH47" s="57"/>
      <c r="CI47" s="49" t="str">
        <f t="shared" si="30"/>
        <v/>
      </c>
      <c r="CJ47" s="48"/>
      <c r="CK47" s="57"/>
      <c r="CL47" s="49" t="str">
        <f t="shared" si="31"/>
        <v/>
      </c>
    </row>
    <row r="48" spans="1:102" x14ac:dyDescent="0.25">
      <c r="A48" s="8"/>
      <c r="B48" s="8"/>
      <c r="C48" s="8"/>
      <c r="E48" s="50" t="str">
        <f t="shared" si="16"/>
        <v/>
      </c>
      <c r="F48" s="8" t="str">
        <f t="shared" si="17"/>
        <v/>
      </c>
      <c r="G48" s="8" t="str">
        <f t="shared" si="18"/>
        <v/>
      </c>
      <c r="H48" s="50" t="str">
        <f t="shared" si="19"/>
        <v/>
      </c>
      <c r="I48" s="8" t="str">
        <f t="shared" si="20"/>
        <v/>
      </c>
      <c r="J48" s="8" t="str">
        <f t="shared" si="21"/>
        <v/>
      </c>
      <c r="K48" s="8"/>
      <c r="L48" s="13"/>
      <c r="M48" s="14"/>
      <c r="N48" s="44" t="str">
        <f t="shared" si="22"/>
        <v/>
      </c>
      <c r="O48" s="44" t="str">
        <f t="shared" si="23"/>
        <v/>
      </c>
      <c r="Q48" s="44"/>
      <c r="R48" s="44"/>
      <c r="S48" s="45"/>
      <c r="T48" s="44"/>
      <c r="U48" s="44"/>
      <c r="V48" s="45"/>
      <c r="W48" s="44"/>
      <c r="X48" s="44"/>
      <c r="Y48" s="45"/>
      <c r="Z48" s="44"/>
      <c r="AA48" s="44"/>
      <c r="AB48" s="45"/>
      <c r="AC48" s="44"/>
      <c r="AD48" s="44"/>
      <c r="AE48" s="45"/>
      <c r="AF48" s="45" t="str">
        <f t="shared" si="24"/>
        <v/>
      </c>
      <c r="AG48" s="44"/>
      <c r="AH48" s="44"/>
      <c r="AI48" s="45"/>
      <c r="AJ48" s="44"/>
      <c r="AK48" s="44"/>
      <c r="AL48" s="45"/>
      <c r="AM48" s="44"/>
      <c r="AN48" s="44"/>
      <c r="AO48" s="45"/>
      <c r="AP48" s="44"/>
      <c r="AQ48" s="44"/>
      <c r="AR48" s="45"/>
      <c r="AS48" s="44"/>
      <c r="AT48" s="44"/>
      <c r="AU48" s="45"/>
      <c r="AV48" s="44"/>
      <c r="AW48" s="46" t="str">
        <f t="shared" si="25"/>
        <v/>
      </c>
      <c r="AX48" s="47" t="str">
        <f t="shared" si="26"/>
        <v/>
      </c>
      <c r="AY48" s="48"/>
      <c r="AZ48" s="57"/>
      <c r="BA48" s="57"/>
      <c r="BB48" s="57"/>
      <c r="BC48" s="57"/>
      <c r="BD48" s="57"/>
      <c r="BE48" s="57"/>
      <c r="BF48" s="57"/>
      <c r="BG48" s="57"/>
      <c r="BH48" s="57"/>
      <c r="BI48" s="57"/>
      <c r="BJ48" s="57"/>
      <c r="BK48" s="57"/>
      <c r="BL48" s="57"/>
      <c r="BM48" s="57"/>
      <c r="BN48" s="57"/>
      <c r="BO48" s="45" t="str">
        <f t="shared" si="27"/>
        <v/>
      </c>
      <c r="BP48" s="44"/>
      <c r="BQ48" s="44"/>
      <c r="BR48" s="45"/>
      <c r="BS48" s="44"/>
      <c r="BT48" s="44"/>
      <c r="BU48" s="45"/>
      <c r="BV48" s="44"/>
      <c r="BW48" s="44"/>
      <c r="BX48" s="45"/>
      <c r="BY48" s="44"/>
      <c r="BZ48" s="44"/>
      <c r="CA48" s="45"/>
      <c r="CB48" s="44"/>
      <c r="CC48" s="44"/>
      <c r="CD48" s="45"/>
      <c r="CE48" s="46" t="str">
        <f t="shared" si="28"/>
        <v/>
      </c>
      <c r="CF48" s="47" t="str">
        <f t="shared" si="29"/>
        <v/>
      </c>
      <c r="CG48" s="48"/>
      <c r="CH48" s="57"/>
      <c r="CI48" s="49" t="str">
        <f t="shared" si="30"/>
        <v/>
      </c>
      <c r="CJ48" s="48"/>
      <c r="CK48" s="57"/>
      <c r="CL48" s="49" t="str">
        <f t="shared" si="31"/>
        <v/>
      </c>
    </row>
    <row r="49" spans="1:90" x14ac:dyDescent="0.25">
      <c r="A49" s="8"/>
      <c r="B49" s="8"/>
      <c r="C49" s="8"/>
      <c r="E49" s="50" t="str">
        <f t="shared" si="16"/>
        <v/>
      </c>
      <c r="F49" s="8" t="str">
        <f t="shared" si="17"/>
        <v/>
      </c>
      <c r="G49" s="8" t="str">
        <f t="shared" si="18"/>
        <v/>
      </c>
      <c r="H49" s="50" t="str">
        <f t="shared" si="19"/>
        <v/>
      </c>
      <c r="I49" s="8" t="str">
        <f t="shared" si="20"/>
        <v/>
      </c>
      <c r="J49" s="8" t="str">
        <f t="shared" si="21"/>
        <v/>
      </c>
      <c r="K49" s="8"/>
      <c r="L49" s="13"/>
      <c r="M49" s="14"/>
      <c r="N49" s="44" t="str">
        <f t="shared" si="22"/>
        <v/>
      </c>
      <c r="O49" s="44" t="str">
        <f t="shared" si="23"/>
        <v/>
      </c>
      <c r="Q49" s="44"/>
      <c r="R49" s="44"/>
      <c r="S49" s="45"/>
      <c r="T49" s="44"/>
      <c r="U49" s="44"/>
      <c r="V49" s="45"/>
      <c r="W49" s="44"/>
      <c r="X49" s="44"/>
      <c r="Y49" s="45"/>
      <c r="Z49" s="44"/>
      <c r="AA49" s="44"/>
      <c r="AB49" s="45"/>
      <c r="AC49" s="44"/>
      <c r="AD49" s="44"/>
      <c r="AE49" s="45"/>
      <c r="AF49" s="45" t="str">
        <f t="shared" si="24"/>
        <v/>
      </c>
      <c r="AG49" s="44"/>
      <c r="AH49" s="44"/>
      <c r="AI49" s="45"/>
      <c r="AJ49" s="44"/>
      <c r="AK49" s="44"/>
      <c r="AL49" s="45"/>
      <c r="AM49" s="44"/>
      <c r="AN49" s="44"/>
      <c r="AO49" s="45"/>
      <c r="AP49" s="44"/>
      <c r="AQ49" s="44"/>
      <c r="AR49" s="45"/>
      <c r="AS49" s="44"/>
      <c r="AT49" s="44"/>
      <c r="AU49" s="45"/>
      <c r="AV49" s="44"/>
      <c r="AW49" s="46" t="str">
        <f t="shared" si="25"/>
        <v/>
      </c>
      <c r="AX49" s="47" t="str">
        <f t="shared" si="26"/>
        <v/>
      </c>
      <c r="AY49" s="48"/>
      <c r="AZ49" s="57"/>
      <c r="BA49" s="57"/>
      <c r="BB49" s="57"/>
      <c r="BC49" s="57"/>
      <c r="BD49" s="57"/>
      <c r="BE49" s="57"/>
      <c r="BF49" s="57"/>
      <c r="BG49" s="57"/>
      <c r="BH49" s="57"/>
      <c r="BI49" s="57"/>
      <c r="BJ49" s="57"/>
      <c r="BK49" s="57"/>
      <c r="BL49" s="57"/>
      <c r="BM49" s="57"/>
      <c r="BN49" s="57"/>
      <c r="BO49" s="45" t="str">
        <f t="shared" si="27"/>
        <v/>
      </c>
      <c r="BP49" s="44"/>
      <c r="BQ49" s="44"/>
      <c r="BR49" s="45"/>
      <c r="BS49" s="44"/>
      <c r="BT49" s="44"/>
      <c r="BU49" s="45"/>
      <c r="BV49" s="44"/>
      <c r="BW49" s="44"/>
      <c r="BX49" s="45"/>
      <c r="BY49" s="44"/>
      <c r="BZ49" s="44"/>
      <c r="CA49" s="45"/>
      <c r="CB49" s="44"/>
      <c r="CC49" s="44"/>
      <c r="CD49" s="45"/>
      <c r="CE49" s="46" t="str">
        <f t="shared" si="28"/>
        <v/>
      </c>
      <c r="CF49" s="47" t="str">
        <f t="shared" si="29"/>
        <v/>
      </c>
      <c r="CG49" s="48"/>
      <c r="CH49" s="57"/>
      <c r="CI49" s="49" t="str">
        <f t="shared" si="30"/>
        <v/>
      </c>
      <c r="CJ49" s="48"/>
      <c r="CK49" s="57"/>
      <c r="CL49" s="49" t="str">
        <f t="shared" si="31"/>
        <v/>
      </c>
    </row>
    <row r="50" spans="1:90" x14ac:dyDescent="0.25">
      <c r="A50" s="8"/>
      <c r="B50" s="8"/>
      <c r="C50" s="8"/>
      <c r="E50" s="50" t="str">
        <f t="shared" si="16"/>
        <v/>
      </c>
      <c r="F50" s="8" t="str">
        <f t="shared" si="17"/>
        <v/>
      </c>
      <c r="G50" s="8" t="str">
        <f t="shared" si="18"/>
        <v/>
      </c>
      <c r="H50" s="50" t="str">
        <f t="shared" si="19"/>
        <v/>
      </c>
      <c r="I50" s="8" t="str">
        <f t="shared" si="20"/>
        <v/>
      </c>
      <c r="J50" s="8" t="str">
        <f t="shared" si="21"/>
        <v/>
      </c>
      <c r="K50" s="8"/>
      <c r="L50" s="13"/>
      <c r="M50" s="14"/>
      <c r="N50" s="44" t="str">
        <f t="shared" si="22"/>
        <v/>
      </c>
      <c r="O50" s="44" t="str">
        <f t="shared" si="23"/>
        <v/>
      </c>
      <c r="Q50" s="44"/>
      <c r="R50" s="44"/>
      <c r="S50" s="45"/>
      <c r="T50" s="44"/>
      <c r="U50" s="44"/>
      <c r="V50" s="45"/>
      <c r="W50" s="44"/>
      <c r="X50" s="44"/>
      <c r="Y50" s="45"/>
      <c r="Z50" s="44"/>
      <c r="AA50" s="44"/>
      <c r="AB50" s="45"/>
      <c r="AC50" s="44"/>
      <c r="AD50" s="44"/>
      <c r="AE50" s="45"/>
      <c r="AF50" s="45" t="str">
        <f t="shared" si="24"/>
        <v/>
      </c>
      <c r="AG50" s="44"/>
      <c r="AH50" s="44"/>
      <c r="AI50" s="45"/>
      <c r="AJ50" s="44"/>
      <c r="AK50" s="44"/>
      <c r="AL50" s="45"/>
      <c r="AM50" s="44"/>
      <c r="AN50" s="44"/>
      <c r="AO50" s="45"/>
      <c r="AP50" s="44"/>
      <c r="AQ50" s="44"/>
      <c r="AR50" s="45"/>
      <c r="AS50" s="44"/>
      <c r="AT50" s="44"/>
      <c r="AU50" s="45"/>
      <c r="AV50" s="44"/>
      <c r="AW50" s="46" t="str">
        <f t="shared" si="25"/>
        <v/>
      </c>
      <c r="AX50" s="47" t="str">
        <f t="shared" si="26"/>
        <v/>
      </c>
      <c r="AY50" s="48"/>
      <c r="AZ50" s="57"/>
      <c r="BA50" s="57"/>
      <c r="BB50" s="57"/>
      <c r="BC50" s="57"/>
      <c r="BD50" s="57"/>
      <c r="BE50" s="57"/>
      <c r="BF50" s="57"/>
      <c r="BG50" s="57"/>
      <c r="BH50" s="57"/>
      <c r="BI50" s="57"/>
      <c r="BJ50" s="57"/>
      <c r="BK50" s="57"/>
      <c r="BL50" s="57"/>
      <c r="BM50" s="57"/>
      <c r="BN50" s="57"/>
      <c r="BO50" s="45" t="str">
        <f t="shared" si="27"/>
        <v/>
      </c>
      <c r="BP50" s="44"/>
      <c r="BQ50" s="44"/>
      <c r="BR50" s="45"/>
      <c r="BS50" s="44"/>
      <c r="BT50" s="44"/>
      <c r="BU50" s="45"/>
      <c r="BV50" s="44"/>
      <c r="BW50" s="44"/>
      <c r="BX50" s="45"/>
      <c r="BY50" s="44"/>
      <c r="BZ50" s="44"/>
      <c r="CA50" s="45"/>
      <c r="CB50" s="44"/>
      <c r="CC50" s="44"/>
      <c r="CD50" s="45"/>
      <c r="CE50" s="46" t="str">
        <f t="shared" si="28"/>
        <v/>
      </c>
      <c r="CF50" s="47" t="str">
        <f t="shared" si="29"/>
        <v/>
      </c>
      <c r="CG50" s="48"/>
      <c r="CH50" s="57"/>
      <c r="CI50" s="49" t="str">
        <f t="shared" si="30"/>
        <v/>
      </c>
      <c r="CJ50" s="48"/>
      <c r="CK50" s="57"/>
      <c r="CL50" s="49" t="str">
        <f t="shared" si="31"/>
        <v/>
      </c>
    </row>
    <row r="51" spans="1:90" x14ac:dyDescent="0.25">
      <c r="A51" s="8"/>
      <c r="B51" s="8"/>
      <c r="C51" s="8"/>
      <c r="E51" s="50" t="str">
        <f t="shared" si="16"/>
        <v/>
      </c>
      <c r="F51" s="8" t="str">
        <f t="shared" si="17"/>
        <v/>
      </c>
      <c r="G51" s="8" t="str">
        <f t="shared" si="18"/>
        <v/>
      </c>
      <c r="H51" s="50" t="str">
        <f t="shared" si="19"/>
        <v/>
      </c>
      <c r="I51" s="8" t="str">
        <f t="shared" si="20"/>
        <v/>
      </c>
      <c r="J51" s="8" t="str">
        <f t="shared" si="21"/>
        <v/>
      </c>
      <c r="K51" s="8"/>
      <c r="L51" s="13"/>
      <c r="M51" s="14"/>
      <c r="N51" s="44" t="str">
        <f t="shared" si="22"/>
        <v/>
      </c>
      <c r="O51" s="44" t="str">
        <f t="shared" si="23"/>
        <v/>
      </c>
      <c r="Q51" s="44"/>
      <c r="R51" s="44"/>
      <c r="S51" s="45"/>
      <c r="T51" s="44"/>
      <c r="U51" s="44"/>
      <c r="V51" s="45"/>
      <c r="W51" s="44"/>
      <c r="X51" s="44"/>
      <c r="Y51" s="45"/>
      <c r="Z51" s="44"/>
      <c r="AA51" s="44"/>
      <c r="AB51" s="45"/>
      <c r="AC51" s="44"/>
      <c r="AD51" s="44"/>
      <c r="AE51" s="45"/>
      <c r="AF51" s="45" t="str">
        <f t="shared" si="24"/>
        <v/>
      </c>
      <c r="AG51" s="44"/>
      <c r="AH51" s="44"/>
      <c r="AI51" s="45"/>
      <c r="AJ51" s="44"/>
      <c r="AK51" s="44"/>
      <c r="AL51" s="45"/>
      <c r="AM51" s="44"/>
      <c r="AN51" s="44"/>
      <c r="AO51" s="45"/>
      <c r="AP51" s="44"/>
      <c r="AQ51" s="44"/>
      <c r="AR51" s="45"/>
      <c r="AS51" s="44"/>
      <c r="AT51" s="44"/>
      <c r="AU51" s="45"/>
      <c r="AV51" s="44"/>
      <c r="AW51" s="46" t="str">
        <f t="shared" si="25"/>
        <v/>
      </c>
      <c r="AX51" s="47" t="str">
        <f t="shared" si="26"/>
        <v/>
      </c>
      <c r="AY51" s="48"/>
      <c r="AZ51" s="57"/>
      <c r="BA51" s="57"/>
      <c r="BB51" s="57"/>
      <c r="BC51" s="57"/>
      <c r="BD51" s="57"/>
      <c r="BE51" s="57"/>
      <c r="BF51" s="57"/>
      <c r="BG51" s="57"/>
      <c r="BH51" s="57"/>
      <c r="BI51" s="57"/>
      <c r="BJ51" s="57"/>
      <c r="BK51" s="57"/>
      <c r="BL51" s="57"/>
      <c r="BM51" s="57"/>
      <c r="BN51" s="57"/>
      <c r="BO51" s="45" t="str">
        <f t="shared" si="27"/>
        <v/>
      </c>
      <c r="BP51" s="44"/>
      <c r="BQ51" s="44"/>
      <c r="BR51" s="45"/>
      <c r="BS51" s="44"/>
      <c r="BT51" s="44"/>
      <c r="BU51" s="45"/>
      <c r="BV51" s="44"/>
      <c r="BW51" s="44"/>
      <c r="BX51" s="45"/>
      <c r="BY51" s="44"/>
      <c r="BZ51" s="44"/>
      <c r="CA51" s="45"/>
      <c r="CB51" s="44"/>
      <c r="CC51" s="44"/>
      <c r="CD51" s="45"/>
      <c r="CE51" s="46" t="str">
        <f t="shared" si="28"/>
        <v/>
      </c>
      <c r="CF51" s="47" t="str">
        <f t="shared" si="29"/>
        <v/>
      </c>
      <c r="CG51" s="48"/>
      <c r="CH51" s="57"/>
      <c r="CI51" s="49" t="str">
        <f t="shared" si="30"/>
        <v/>
      </c>
      <c r="CJ51" s="48"/>
      <c r="CK51" s="57"/>
      <c r="CL51" s="49" t="str">
        <f t="shared" si="31"/>
        <v/>
      </c>
    </row>
    <row r="52" spans="1:90" x14ac:dyDescent="0.25">
      <c r="A52" s="8"/>
      <c r="B52" s="8"/>
      <c r="C52" s="8"/>
      <c r="E52" s="50" t="str">
        <f t="shared" si="16"/>
        <v/>
      </c>
      <c r="F52" s="8" t="str">
        <f t="shared" si="17"/>
        <v/>
      </c>
      <c r="G52" s="8" t="str">
        <f t="shared" si="18"/>
        <v/>
      </c>
      <c r="H52" s="50" t="str">
        <f t="shared" si="19"/>
        <v/>
      </c>
      <c r="I52" s="8" t="str">
        <f t="shared" si="20"/>
        <v/>
      </c>
      <c r="J52" s="8" t="str">
        <f t="shared" si="21"/>
        <v/>
      </c>
      <c r="K52" s="8"/>
      <c r="L52" s="13"/>
      <c r="M52" s="14"/>
      <c r="N52" s="44" t="str">
        <f t="shared" si="22"/>
        <v/>
      </c>
      <c r="O52" s="44" t="str">
        <f t="shared" si="23"/>
        <v/>
      </c>
      <c r="Q52" s="44"/>
      <c r="R52" s="44"/>
      <c r="S52" s="45"/>
      <c r="T52" s="44"/>
      <c r="U52" s="44"/>
      <c r="V52" s="45"/>
      <c r="W52" s="44"/>
      <c r="X52" s="44"/>
      <c r="Y52" s="45"/>
      <c r="Z52" s="44"/>
      <c r="AA52" s="44"/>
      <c r="AB52" s="45"/>
      <c r="AC52" s="44"/>
      <c r="AD52" s="44"/>
      <c r="AE52" s="45"/>
      <c r="AF52" s="45" t="str">
        <f t="shared" si="24"/>
        <v/>
      </c>
      <c r="AG52" s="44"/>
      <c r="AH52" s="44"/>
      <c r="AI52" s="45"/>
      <c r="AJ52" s="44"/>
      <c r="AK52" s="44"/>
      <c r="AL52" s="45"/>
      <c r="AM52" s="44"/>
      <c r="AN52" s="44"/>
      <c r="AO52" s="45"/>
      <c r="AP52" s="44"/>
      <c r="AQ52" s="44"/>
      <c r="AR52" s="45"/>
      <c r="AS52" s="44"/>
      <c r="AT52" s="44"/>
      <c r="AU52" s="45"/>
      <c r="AV52" s="44"/>
      <c r="AW52" s="46" t="str">
        <f t="shared" si="25"/>
        <v/>
      </c>
      <c r="AX52" s="47" t="str">
        <f t="shared" si="26"/>
        <v/>
      </c>
      <c r="AY52" s="48"/>
      <c r="AZ52" s="57"/>
      <c r="BA52" s="57"/>
      <c r="BB52" s="57"/>
      <c r="BC52" s="57"/>
      <c r="BD52" s="57"/>
      <c r="BE52" s="57"/>
      <c r="BF52" s="57"/>
      <c r="BG52" s="57"/>
      <c r="BH52" s="57"/>
      <c r="BI52" s="57"/>
      <c r="BJ52" s="57"/>
      <c r="BK52" s="57"/>
      <c r="BL52" s="57"/>
      <c r="BM52" s="57"/>
      <c r="BN52" s="57"/>
      <c r="BO52" s="45" t="str">
        <f t="shared" si="27"/>
        <v/>
      </c>
      <c r="BP52" s="44"/>
      <c r="BQ52" s="44"/>
      <c r="BR52" s="45"/>
      <c r="BS52" s="44"/>
      <c r="BT52" s="44"/>
      <c r="BU52" s="45"/>
      <c r="BV52" s="44"/>
      <c r="BW52" s="44"/>
      <c r="BX52" s="45"/>
      <c r="BY52" s="44"/>
      <c r="BZ52" s="44"/>
      <c r="CA52" s="45"/>
      <c r="CB52" s="44"/>
      <c r="CC52" s="44"/>
      <c r="CD52" s="45"/>
      <c r="CE52" s="46" t="str">
        <f t="shared" si="28"/>
        <v/>
      </c>
      <c r="CF52" s="47" t="str">
        <f t="shared" si="29"/>
        <v/>
      </c>
      <c r="CG52" s="48"/>
      <c r="CH52" s="57"/>
      <c r="CI52" s="49" t="str">
        <f t="shared" si="30"/>
        <v/>
      </c>
      <c r="CJ52" s="48"/>
      <c r="CK52" s="57"/>
      <c r="CL52" s="49" t="str">
        <f t="shared" si="31"/>
        <v/>
      </c>
    </row>
    <row r="53" spans="1:90" x14ac:dyDescent="0.25">
      <c r="A53" s="8"/>
      <c r="B53" s="8"/>
      <c r="C53" s="8"/>
      <c r="E53" s="50" t="str">
        <f t="shared" si="16"/>
        <v/>
      </c>
      <c r="F53" s="8" t="str">
        <f t="shared" si="17"/>
        <v/>
      </c>
      <c r="G53" s="8" t="str">
        <f t="shared" si="18"/>
        <v/>
      </c>
      <c r="H53" s="50" t="str">
        <f t="shared" si="19"/>
        <v/>
      </c>
      <c r="I53" s="8" t="str">
        <f t="shared" si="20"/>
        <v/>
      </c>
      <c r="J53" s="8" t="str">
        <f t="shared" si="21"/>
        <v/>
      </c>
      <c r="K53" s="8"/>
      <c r="L53" s="13"/>
      <c r="M53" s="14"/>
      <c r="N53" s="44" t="str">
        <f t="shared" si="22"/>
        <v/>
      </c>
      <c r="O53" s="44" t="str">
        <f t="shared" si="23"/>
        <v/>
      </c>
      <c r="Q53" s="44"/>
      <c r="R53" s="44"/>
      <c r="S53" s="45"/>
      <c r="T53" s="44"/>
      <c r="U53" s="44"/>
      <c r="V53" s="45"/>
      <c r="W53" s="44"/>
      <c r="X53" s="44"/>
      <c r="Y53" s="45"/>
      <c r="Z53" s="44"/>
      <c r="AA53" s="44"/>
      <c r="AB53" s="45"/>
      <c r="AC53" s="44"/>
      <c r="AD53" s="44"/>
      <c r="AE53" s="45"/>
      <c r="AF53" s="45" t="str">
        <f t="shared" si="24"/>
        <v/>
      </c>
      <c r="AG53" s="44"/>
      <c r="AH53" s="44"/>
      <c r="AI53" s="45"/>
      <c r="AJ53" s="44"/>
      <c r="AK53" s="44"/>
      <c r="AL53" s="45"/>
      <c r="AM53" s="44"/>
      <c r="AN53" s="44"/>
      <c r="AO53" s="45"/>
      <c r="AP53" s="44"/>
      <c r="AQ53" s="44"/>
      <c r="AR53" s="45"/>
      <c r="AS53" s="44"/>
      <c r="AT53" s="44"/>
      <c r="AU53" s="45"/>
      <c r="AV53" s="44"/>
      <c r="AW53" s="46" t="str">
        <f t="shared" si="25"/>
        <v/>
      </c>
      <c r="AX53" s="47" t="str">
        <f t="shared" si="26"/>
        <v/>
      </c>
      <c r="AY53" s="48"/>
      <c r="AZ53" s="57"/>
      <c r="BA53" s="57"/>
      <c r="BB53" s="57"/>
      <c r="BC53" s="57"/>
      <c r="BD53" s="57"/>
      <c r="BE53" s="57"/>
      <c r="BF53" s="57"/>
      <c r="BG53" s="57"/>
      <c r="BH53" s="57"/>
      <c r="BI53" s="57"/>
      <c r="BJ53" s="57"/>
      <c r="BK53" s="57"/>
      <c r="BL53" s="57"/>
      <c r="BM53" s="57"/>
      <c r="BN53" s="57"/>
      <c r="BO53" s="45" t="str">
        <f t="shared" si="27"/>
        <v/>
      </c>
      <c r="BP53" s="44"/>
      <c r="BQ53" s="44"/>
      <c r="BR53" s="45"/>
      <c r="BS53" s="44"/>
      <c r="BT53" s="44"/>
      <c r="BU53" s="45"/>
      <c r="BV53" s="44"/>
      <c r="BW53" s="44"/>
      <c r="BX53" s="45"/>
      <c r="BY53" s="44"/>
      <c r="BZ53" s="44"/>
      <c r="CA53" s="45"/>
      <c r="CB53" s="44"/>
      <c r="CC53" s="44"/>
      <c r="CD53" s="45"/>
      <c r="CE53" s="46" t="str">
        <f t="shared" si="28"/>
        <v/>
      </c>
      <c r="CF53" s="47" t="str">
        <f t="shared" si="29"/>
        <v/>
      </c>
      <c r="CG53" s="48"/>
      <c r="CH53" s="57"/>
      <c r="CI53" s="49" t="str">
        <f t="shared" si="30"/>
        <v/>
      </c>
      <c r="CJ53" s="48"/>
      <c r="CK53" s="57"/>
      <c r="CL53" s="49" t="str">
        <f t="shared" si="31"/>
        <v/>
      </c>
    </row>
    <row r="54" spans="1:90" x14ac:dyDescent="0.25">
      <c r="A54" s="8"/>
      <c r="B54" s="8"/>
      <c r="C54" s="8"/>
      <c r="E54" s="50" t="str">
        <f t="shared" si="16"/>
        <v/>
      </c>
      <c r="F54" s="8" t="str">
        <f t="shared" si="17"/>
        <v/>
      </c>
      <c r="G54" s="8" t="str">
        <f t="shared" si="18"/>
        <v/>
      </c>
      <c r="H54" s="50" t="str">
        <f t="shared" si="19"/>
        <v/>
      </c>
      <c r="I54" s="8" t="str">
        <f t="shared" si="20"/>
        <v/>
      </c>
      <c r="J54" s="8" t="str">
        <f t="shared" si="21"/>
        <v/>
      </c>
      <c r="K54" s="8"/>
      <c r="L54" s="13"/>
      <c r="M54" s="14"/>
      <c r="N54" s="44" t="str">
        <f t="shared" si="22"/>
        <v/>
      </c>
      <c r="O54" s="44" t="str">
        <f t="shared" si="23"/>
        <v/>
      </c>
      <c r="Q54" s="44"/>
      <c r="R54" s="44"/>
      <c r="S54" s="45"/>
      <c r="T54" s="44"/>
      <c r="U54" s="44"/>
      <c r="V54" s="45"/>
      <c r="W54" s="44"/>
      <c r="X54" s="44"/>
      <c r="Y54" s="45"/>
      <c r="Z54" s="44"/>
      <c r="AA54" s="44"/>
      <c r="AB54" s="45"/>
      <c r="AC54" s="44"/>
      <c r="AD54" s="44"/>
      <c r="AE54" s="45"/>
      <c r="AF54" s="45" t="str">
        <f t="shared" si="24"/>
        <v/>
      </c>
      <c r="AG54" s="44"/>
      <c r="AH54" s="44"/>
      <c r="AI54" s="45"/>
      <c r="AJ54" s="44"/>
      <c r="AK54" s="44"/>
      <c r="AL54" s="45"/>
      <c r="AM54" s="44"/>
      <c r="AN54" s="44"/>
      <c r="AO54" s="45"/>
      <c r="AP54" s="44"/>
      <c r="AQ54" s="44"/>
      <c r="AR54" s="45"/>
      <c r="AS54" s="44"/>
      <c r="AT54" s="44"/>
      <c r="AU54" s="45"/>
      <c r="AV54" s="44"/>
      <c r="AW54" s="46" t="str">
        <f t="shared" si="25"/>
        <v/>
      </c>
      <c r="AX54" s="47" t="str">
        <f t="shared" si="26"/>
        <v/>
      </c>
      <c r="AY54" s="48"/>
      <c r="AZ54" s="57"/>
      <c r="BA54" s="57"/>
      <c r="BB54" s="57"/>
      <c r="BC54" s="57"/>
      <c r="BD54" s="57"/>
      <c r="BE54" s="57"/>
      <c r="BF54" s="57"/>
      <c r="BG54" s="57"/>
      <c r="BH54" s="57"/>
      <c r="BI54" s="57"/>
      <c r="BJ54" s="57"/>
      <c r="BK54" s="57"/>
      <c r="BL54" s="57"/>
      <c r="BM54" s="57"/>
      <c r="BN54" s="57"/>
      <c r="BO54" s="45" t="str">
        <f t="shared" si="27"/>
        <v/>
      </c>
      <c r="BP54" s="44"/>
      <c r="BQ54" s="44"/>
      <c r="BR54" s="45"/>
      <c r="BS54" s="44"/>
      <c r="BT54" s="44"/>
      <c r="BU54" s="45"/>
      <c r="BV54" s="44"/>
      <c r="BW54" s="44"/>
      <c r="BX54" s="45"/>
      <c r="BY54" s="44"/>
      <c r="BZ54" s="44"/>
      <c r="CA54" s="45"/>
      <c r="CB54" s="44"/>
      <c r="CC54" s="44"/>
      <c r="CD54" s="45"/>
      <c r="CE54" s="46" t="str">
        <f t="shared" si="28"/>
        <v/>
      </c>
      <c r="CF54" s="47" t="str">
        <f t="shared" si="29"/>
        <v/>
      </c>
      <c r="CG54" s="48"/>
      <c r="CH54" s="57"/>
      <c r="CI54" s="49" t="str">
        <f t="shared" si="30"/>
        <v/>
      </c>
      <c r="CJ54" s="48"/>
      <c r="CK54" s="57"/>
      <c r="CL54" s="49" t="str">
        <f t="shared" si="31"/>
        <v/>
      </c>
    </row>
    <row r="55" spans="1:90" x14ac:dyDescent="0.25">
      <c r="A55" s="8"/>
      <c r="B55" s="8"/>
      <c r="C55" s="8"/>
      <c r="E55" s="50" t="str">
        <f t="shared" si="16"/>
        <v/>
      </c>
      <c r="F55" s="8" t="str">
        <f t="shared" si="17"/>
        <v/>
      </c>
      <c r="G55" s="8" t="str">
        <f t="shared" si="18"/>
        <v/>
      </c>
      <c r="H55" s="50" t="str">
        <f t="shared" si="19"/>
        <v/>
      </c>
      <c r="I55" s="8" t="str">
        <f t="shared" si="20"/>
        <v/>
      </c>
      <c r="J55" s="8" t="str">
        <f t="shared" si="21"/>
        <v/>
      </c>
      <c r="K55" s="8"/>
      <c r="L55" s="13"/>
      <c r="M55" s="14"/>
      <c r="N55" s="44" t="str">
        <f t="shared" si="22"/>
        <v/>
      </c>
      <c r="O55" s="44" t="str">
        <f t="shared" si="23"/>
        <v/>
      </c>
      <c r="Q55" s="44"/>
      <c r="R55" s="44"/>
      <c r="S55" s="45"/>
      <c r="T55" s="44"/>
      <c r="U55" s="44"/>
      <c r="V55" s="45"/>
      <c r="W55" s="44"/>
      <c r="X55" s="44"/>
      <c r="Y55" s="45"/>
      <c r="Z55" s="44"/>
      <c r="AA55" s="44"/>
      <c r="AB55" s="45"/>
      <c r="AC55" s="44"/>
      <c r="AD55" s="44"/>
      <c r="AE55" s="45"/>
      <c r="AF55" s="45" t="str">
        <f t="shared" si="24"/>
        <v/>
      </c>
      <c r="AG55" s="44"/>
      <c r="AH55" s="44"/>
      <c r="AI55" s="45"/>
      <c r="AJ55" s="44"/>
      <c r="AK55" s="44"/>
      <c r="AL55" s="45"/>
      <c r="AM55" s="44"/>
      <c r="AN55" s="44"/>
      <c r="AO55" s="45"/>
      <c r="AP55" s="44"/>
      <c r="AQ55" s="44"/>
      <c r="AR55" s="45"/>
      <c r="AS55" s="44"/>
      <c r="AT55" s="44"/>
      <c r="AU55" s="45"/>
      <c r="AV55" s="44"/>
      <c r="AW55" s="46" t="str">
        <f t="shared" si="25"/>
        <v/>
      </c>
      <c r="AX55" s="47" t="str">
        <f t="shared" si="26"/>
        <v/>
      </c>
      <c r="AY55" s="48"/>
      <c r="AZ55" s="57"/>
      <c r="BA55" s="57"/>
      <c r="BB55" s="57"/>
      <c r="BC55" s="57"/>
      <c r="BD55" s="57"/>
      <c r="BE55" s="57"/>
      <c r="BF55" s="57"/>
      <c r="BG55" s="57"/>
      <c r="BH55" s="57"/>
      <c r="BI55" s="57"/>
      <c r="BJ55" s="57"/>
      <c r="BK55" s="57"/>
      <c r="BL55" s="57"/>
      <c r="BM55" s="57"/>
      <c r="BN55" s="57"/>
      <c r="BO55" s="45" t="str">
        <f t="shared" si="27"/>
        <v/>
      </c>
      <c r="BP55" s="44"/>
      <c r="BQ55" s="44"/>
      <c r="BR55" s="45"/>
      <c r="BS55" s="44"/>
      <c r="BT55" s="44"/>
      <c r="BU55" s="45"/>
      <c r="BV55" s="44"/>
      <c r="BW55" s="44"/>
      <c r="BX55" s="45"/>
      <c r="BY55" s="44"/>
      <c r="BZ55" s="44"/>
      <c r="CA55" s="45"/>
      <c r="CB55" s="44"/>
      <c r="CC55" s="44"/>
      <c r="CD55" s="45"/>
      <c r="CE55" s="46" t="str">
        <f t="shared" si="28"/>
        <v/>
      </c>
      <c r="CF55" s="47" t="str">
        <f t="shared" si="29"/>
        <v/>
      </c>
      <c r="CG55" s="48"/>
      <c r="CH55" s="57"/>
      <c r="CI55" s="49" t="str">
        <f t="shared" si="30"/>
        <v/>
      </c>
      <c r="CJ55" s="48"/>
      <c r="CK55" s="57"/>
      <c r="CL55" s="49" t="str">
        <f t="shared" si="31"/>
        <v/>
      </c>
    </row>
    <row r="56" spans="1:90" x14ac:dyDescent="0.25">
      <c r="A56" s="8"/>
      <c r="B56" s="8"/>
      <c r="C56" s="8"/>
      <c r="E56" s="50" t="str">
        <f t="shared" si="16"/>
        <v/>
      </c>
      <c r="F56" s="8" t="str">
        <f t="shared" si="17"/>
        <v/>
      </c>
      <c r="G56" s="8" t="str">
        <f t="shared" si="18"/>
        <v/>
      </c>
      <c r="H56" s="50" t="str">
        <f t="shared" si="19"/>
        <v/>
      </c>
      <c r="I56" s="8" t="str">
        <f t="shared" si="20"/>
        <v/>
      </c>
      <c r="J56" s="8" t="str">
        <f t="shared" si="21"/>
        <v/>
      </c>
      <c r="K56" s="8"/>
      <c r="L56" s="13"/>
      <c r="M56" s="14"/>
      <c r="N56" s="44" t="str">
        <f t="shared" si="22"/>
        <v/>
      </c>
      <c r="O56" s="44" t="str">
        <f t="shared" si="23"/>
        <v/>
      </c>
      <c r="Q56" s="44"/>
      <c r="R56" s="44"/>
      <c r="S56" s="45"/>
      <c r="T56" s="44"/>
      <c r="U56" s="44"/>
      <c r="V56" s="45"/>
      <c r="W56" s="44"/>
      <c r="X56" s="44"/>
      <c r="Y56" s="45"/>
      <c r="Z56" s="44"/>
      <c r="AA56" s="44"/>
      <c r="AB56" s="45"/>
      <c r="AC56" s="44"/>
      <c r="AD56" s="44"/>
      <c r="AE56" s="45"/>
      <c r="AF56" s="45" t="str">
        <f t="shared" si="24"/>
        <v/>
      </c>
      <c r="AG56" s="44"/>
      <c r="AH56" s="44"/>
      <c r="AI56" s="45"/>
      <c r="AJ56" s="44"/>
      <c r="AK56" s="44"/>
      <c r="AL56" s="45"/>
      <c r="AM56" s="44"/>
      <c r="AN56" s="44"/>
      <c r="AO56" s="45"/>
      <c r="AP56" s="44"/>
      <c r="AQ56" s="44"/>
      <c r="AR56" s="45"/>
      <c r="AS56" s="44"/>
      <c r="AT56" s="44"/>
      <c r="AU56" s="45"/>
      <c r="AV56" s="44"/>
      <c r="AW56" s="46" t="str">
        <f t="shared" si="25"/>
        <v/>
      </c>
      <c r="AX56" s="47" t="str">
        <f t="shared" si="26"/>
        <v/>
      </c>
      <c r="AY56" s="48"/>
      <c r="AZ56" s="57"/>
      <c r="BA56" s="57"/>
      <c r="BB56" s="57"/>
      <c r="BC56" s="57"/>
      <c r="BD56" s="57"/>
      <c r="BE56" s="57"/>
      <c r="BF56" s="57"/>
      <c r="BG56" s="57"/>
      <c r="BH56" s="57"/>
      <c r="BI56" s="57"/>
      <c r="BJ56" s="57"/>
      <c r="BK56" s="57"/>
      <c r="BL56" s="57"/>
      <c r="BM56" s="57"/>
      <c r="BN56" s="57"/>
      <c r="BO56" s="45" t="str">
        <f t="shared" si="27"/>
        <v/>
      </c>
      <c r="BP56" s="44"/>
      <c r="BQ56" s="44"/>
      <c r="BR56" s="45"/>
      <c r="BS56" s="44"/>
      <c r="BT56" s="44"/>
      <c r="BU56" s="45"/>
      <c r="BV56" s="44"/>
      <c r="BW56" s="44"/>
      <c r="BX56" s="45"/>
      <c r="BY56" s="44"/>
      <c r="BZ56" s="44"/>
      <c r="CA56" s="45"/>
      <c r="CB56" s="44"/>
      <c r="CC56" s="44"/>
      <c r="CD56" s="45"/>
      <c r="CE56" s="46" t="str">
        <f t="shared" si="28"/>
        <v/>
      </c>
      <c r="CF56" s="47" t="str">
        <f t="shared" si="29"/>
        <v/>
      </c>
      <c r="CG56" s="48"/>
      <c r="CH56" s="57"/>
      <c r="CI56" s="49" t="str">
        <f t="shared" si="30"/>
        <v/>
      </c>
      <c r="CJ56" s="48"/>
      <c r="CK56" s="57"/>
      <c r="CL56" s="49" t="str">
        <f t="shared" si="31"/>
        <v/>
      </c>
    </row>
    <row r="57" spans="1:90" x14ac:dyDescent="0.25">
      <c r="A57" s="8"/>
      <c r="B57" s="8"/>
      <c r="C57" s="8"/>
      <c r="E57" s="50" t="str">
        <f t="shared" si="16"/>
        <v/>
      </c>
      <c r="F57" s="8" t="str">
        <f t="shared" si="17"/>
        <v/>
      </c>
      <c r="G57" s="8" t="str">
        <f t="shared" si="18"/>
        <v/>
      </c>
      <c r="H57" s="50" t="str">
        <f t="shared" si="19"/>
        <v/>
      </c>
      <c r="I57" s="8" t="str">
        <f t="shared" si="20"/>
        <v/>
      </c>
      <c r="J57" s="8" t="str">
        <f t="shared" si="21"/>
        <v/>
      </c>
      <c r="K57" s="8"/>
      <c r="L57" s="13"/>
      <c r="M57" s="14"/>
      <c r="N57" s="44" t="str">
        <f t="shared" si="22"/>
        <v/>
      </c>
      <c r="O57" s="44" t="str">
        <f t="shared" si="23"/>
        <v/>
      </c>
      <c r="Q57" s="44"/>
      <c r="R57" s="44"/>
      <c r="S57" s="45"/>
      <c r="T57" s="44"/>
      <c r="U57" s="44"/>
      <c r="V57" s="45"/>
      <c r="W57" s="44"/>
      <c r="X57" s="44"/>
      <c r="Y57" s="45"/>
      <c r="Z57" s="44"/>
      <c r="AA57" s="44"/>
      <c r="AB57" s="45"/>
      <c r="AC57" s="44"/>
      <c r="AD57" s="44"/>
      <c r="AE57" s="45"/>
      <c r="AF57" s="45" t="str">
        <f t="shared" si="24"/>
        <v/>
      </c>
      <c r="AG57" s="44"/>
      <c r="AH57" s="44"/>
      <c r="AI57" s="45"/>
      <c r="AJ57" s="44"/>
      <c r="AK57" s="44"/>
      <c r="AL57" s="45"/>
      <c r="AM57" s="44"/>
      <c r="AN57" s="44"/>
      <c r="AO57" s="45"/>
      <c r="AP57" s="44"/>
      <c r="AQ57" s="44"/>
      <c r="AR57" s="45"/>
      <c r="AS57" s="44"/>
      <c r="AT57" s="44"/>
      <c r="AU57" s="45"/>
      <c r="AV57" s="44"/>
      <c r="AW57" s="46" t="str">
        <f t="shared" si="25"/>
        <v/>
      </c>
      <c r="AX57" s="47" t="str">
        <f t="shared" si="26"/>
        <v/>
      </c>
      <c r="AY57" s="48"/>
      <c r="AZ57" s="57"/>
      <c r="BA57" s="57"/>
      <c r="BB57" s="57"/>
      <c r="BC57" s="57"/>
      <c r="BD57" s="57"/>
      <c r="BE57" s="57"/>
      <c r="BF57" s="57"/>
      <c r="BG57" s="57"/>
      <c r="BH57" s="57"/>
      <c r="BI57" s="57"/>
      <c r="BJ57" s="57"/>
      <c r="BK57" s="57"/>
      <c r="BL57" s="57"/>
      <c r="BM57" s="57"/>
      <c r="BN57" s="57"/>
      <c r="BO57" s="45" t="str">
        <f t="shared" si="27"/>
        <v/>
      </c>
      <c r="BP57" s="44"/>
      <c r="BQ57" s="44"/>
      <c r="BR57" s="45"/>
      <c r="BS57" s="44"/>
      <c r="BT57" s="44"/>
      <c r="BU57" s="45"/>
      <c r="BV57" s="44"/>
      <c r="BW57" s="44"/>
      <c r="BX57" s="45"/>
      <c r="BY57" s="44"/>
      <c r="BZ57" s="44"/>
      <c r="CA57" s="45"/>
      <c r="CB57" s="44"/>
      <c r="CC57" s="44"/>
      <c r="CD57" s="45"/>
      <c r="CE57" s="46" t="str">
        <f t="shared" si="28"/>
        <v/>
      </c>
      <c r="CF57" s="47" t="str">
        <f t="shared" si="29"/>
        <v/>
      </c>
      <c r="CG57" s="48"/>
      <c r="CH57" s="57"/>
      <c r="CI57" s="49" t="str">
        <f t="shared" si="30"/>
        <v/>
      </c>
      <c r="CJ57" s="48"/>
      <c r="CK57" s="57"/>
      <c r="CL57" s="49" t="str">
        <f t="shared" si="31"/>
        <v/>
      </c>
    </row>
    <row r="58" spans="1:90" x14ac:dyDescent="0.25">
      <c r="A58" s="8"/>
      <c r="B58" s="8"/>
      <c r="C58" s="8"/>
      <c r="E58" s="50" t="str">
        <f t="shared" si="16"/>
        <v/>
      </c>
      <c r="F58" s="8" t="str">
        <f t="shared" si="17"/>
        <v/>
      </c>
      <c r="G58" s="8" t="str">
        <f t="shared" si="18"/>
        <v/>
      </c>
      <c r="H58" s="50" t="str">
        <f t="shared" si="19"/>
        <v/>
      </c>
      <c r="I58" s="8" t="str">
        <f t="shared" si="20"/>
        <v/>
      </c>
      <c r="J58" s="8" t="str">
        <f t="shared" si="21"/>
        <v/>
      </c>
      <c r="K58" s="8"/>
      <c r="L58" s="13"/>
      <c r="M58" s="14"/>
      <c r="N58" s="44" t="str">
        <f t="shared" si="22"/>
        <v/>
      </c>
      <c r="O58" s="44" t="str">
        <f t="shared" si="23"/>
        <v/>
      </c>
      <c r="Q58" s="44"/>
      <c r="R58" s="44"/>
      <c r="S58" s="45"/>
      <c r="T58" s="44"/>
      <c r="U58" s="44"/>
      <c r="V58" s="45"/>
      <c r="W58" s="44"/>
      <c r="X58" s="44"/>
      <c r="Y58" s="45"/>
      <c r="Z58" s="44"/>
      <c r="AA58" s="44"/>
      <c r="AB58" s="45"/>
      <c r="AC58" s="44"/>
      <c r="AD58" s="44"/>
      <c r="AE58" s="45"/>
      <c r="AF58" s="45" t="str">
        <f t="shared" si="24"/>
        <v/>
      </c>
      <c r="AG58" s="44"/>
      <c r="AH58" s="44"/>
      <c r="AI58" s="45"/>
      <c r="AJ58" s="44"/>
      <c r="AK58" s="44"/>
      <c r="AL58" s="45"/>
      <c r="AM58" s="44"/>
      <c r="AN58" s="44"/>
      <c r="AO58" s="45"/>
      <c r="AP58" s="44"/>
      <c r="AQ58" s="44"/>
      <c r="AR58" s="45"/>
      <c r="AS58" s="44"/>
      <c r="AT58" s="44"/>
      <c r="AU58" s="45"/>
      <c r="AV58" s="44"/>
      <c r="AW58" s="46" t="str">
        <f t="shared" si="25"/>
        <v/>
      </c>
      <c r="AX58" s="47" t="str">
        <f t="shared" si="26"/>
        <v/>
      </c>
      <c r="AY58" s="48"/>
      <c r="AZ58" s="57"/>
      <c r="BA58" s="57"/>
      <c r="BB58" s="57"/>
      <c r="BC58" s="57"/>
      <c r="BD58" s="57"/>
      <c r="BE58" s="57"/>
      <c r="BF58" s="57"/>
      <c r="BG58" s="57"/>
      <c r="BH58" s="57"/>
      <c r="BI58" s="57"/>
      <c r="BJ58" s="57"/>
      <c r="BK58" s="57"/>
      <c r="BL58" s="57"/>
      <c r="BM58" s="57"/>
      <c r="BN58" s="57"/>
      <c r="BO58" s="45" t="str">
        <f t="shared" si="27"/>
        <v/>
      </c>
      <c r="BP58" s="44"/>
      <c r="BQ58" s="44"/>
      <c r="BR58" s="45"/>
      <c r="BS58" s="44"/>
      <c r="BT58" s="44"/>
      <c r="BU58" s="45"/>
      <c r="BV58" s="44"/>
      <c r="BW58" s="44"/>
      <c r="BX58" s="45"/>
      <c r="BY58" s="44"/>
      <c r="BZ58" s="44"/>
      <c r="CA58" s="45"/>
      <c r="CB58" s="44"/>
      <c r="CC58" s="44"/>
      <c r="CD58" s="45"/>
      <c r="CE58" s="46" t="str">
        <f t="shared" si="28"/>
        <v/>
      </c>
      <c r="CF58" s="47" t="str">
        <f t="shared" si="29"/>
        <v/>
      </c>
      <c r="CG58" s="48"/>
      <c r="CH58" s="57"/>
      <c r="CI58" s="49" t="str">
        <f t="shared" si="30"/>
        <v/>
      </c>
      <c r="CJ58" s="48"/>
      <c r="CK58" s="57"/>
      <c r="CL58" s="49" t="str">
        <f t="shared" si="31"/>
        <v/>
      </c>
    </row>
    <row r="59" spans="1:90" x14ac:dyDescent="0.25">
      <c r="A59" s="8"/>
      <c r="B59" s="8"/>
      <c r="C59" s="8"/>
      <c r="E59" s="50" t="str">
        <f t="shared" si="16"/>
        <v/>
      </c>
      <c r="F59" s="8" t="str">
        <f t="shared" si="17"/>
        <v/>
      </c>
      <c r="G59" s="8" t="str">
        <f t="shared" si="18"/>
        <v/>
      </c>
      <c r="H59" s="50" t="str">
        <f t="shared" si="19"/>
        <v/>
      </c>
      <c r="I59" s="8" t="str">
        <f t="shared" si="20"/>
        <v/>
      </c>
      <c r="J59" s="8" t="str">
        <f t="shared" si="21"/>
        <v/>
      </c>
      <c r="K59" s="8"/>
      <c r="L59" s="13"/>
      <c r="M59" s="14"/>
      <c r="N59" s="44" t="str">
        <f t="shared" si="22"/>
        <v/>
      </c>
      <c r="O59" s="44" t="str">
        <f t="shared" si="23"/>
        <v/>
      </c>
      <c r="Q59" s="44"/>
      <c r="R59" s="44"/>
      <c r="S59" s="45"/>
      <c r="T59" s="44"/>
      <c r="U59" s="44"/>
      <c r="V59" s="45"/>
      <c r="W59" s="44"/>
      <c r="X59" s="44"/>
      <c r="Y59" s="45"/>
      <c r="Z59" s="44"/>
      <c r="AA59" s="44"/>
      <c r="AB59" s="45"/>
      <c r="AC59" s="44"/>
      <c r="AD59" s="44"/>
      <c r="AE59" s="45"/>
      <c r="AF59" s="45" t="str">
        <f t="shared" si="24"/>
        <v/>
      </c>
      <c r="AG59" s="44"/>
      <c r="AH59" s="44"/>
      <c r="AI59" s="45"/>
      <c r="AJ59" s="44"/>
      <c r="AK59" s="44"/>
      <c r="AL59" s="45"/>
      <c r="AM59" s="44"/>
      <c r="AN59" s="44"/>
      <c r="AO59" s="45"/>
      <c r="AP59" s="44"/>
      <c r="AQ59" s="44"/>
      <c r="AR59" s="45"/>
      <c r="AS59" s="44"/>
      <c r="AT59" s="44"/>
      <c r="AU59" s="45"/>
      <c r="AV59" s="44"/>
      <c r="AW59" s="46" t="str">
        <f t="shared" si="25"/>
        <v/>
      </c>
      <c r="AX59" s="47" t="str">
        <f t="shared" si="26"/>
        <v/>
      </c>
      <c r="AY59" s="48"/>
      <c r="AZ59" s="57"/>
      <c r="BA59" s="57"/>
      <c r="BB59" s="57"/>
      <c r="BC59" s="57"/>
      <c r="BD59" s="57"/>
      <c r="BE59" s="57"/>
      <c r="BF59" s="57"/>
      <c r="BG59" s="57"/>
      <c r="BH59" s="57"/>
      <c r="BI59" s="57"/>
      <c r="BJ59" s="57"/>
      <c r="BK59" s="57"/>
      <c r="BL59" s="57"/>
      <c r="BM59" s="57"/>
      <c r="BN59" s="57"/>
      <c r="BO59" s="45" t="str">
        <f t="shared" si="27"/>
        <v/>
      </c>
      <c r="BP59" s="44"/>
      <c r="BQ59" s="44"/>
      <c r="BR59" s="45"/>
      <c r="BS59" s="44"/>
      <c r="BT59" s="44"/>
      <c r="BU59" s="45"/>
      <c r="BV59" s="44"/>
      <c r="BW59" s="44"/>
      <c r="BX59" s="45"/>
      <c r="BY59" s="44"/>
      <c r="BZ59" s="44"/>
      <c r="CA59" s="45"/>
      <c r="CB59" s="44"/>
      <c r="CC59" s="44"/>
      <c r="CD59" s="45"/>
      <c r="CE59" s="46" t="str">
        <f t="shared" si="28"/>
        <v/>
      </c>
      <c r="CF59" s="47" t="str">
        <f t="shared" si="29"/>
        <v/>
      </c>
      <c r="CG59" s="48"/>
      <c r="CH59" s="57"/>
      <c r="CI59" s="49" t="str">
        <f t="shared" si="30"/>
        <v/>
      </c>
      <c r="CJ59" s="48"/>
      <c r="CK59" s="57"/>
      <c r="CL59" s="49" t="str">
        <f t="shared" si="31"/>
        <v/>
      </c>
    </row>
    <row r="60" spans="1:90" x14ac:dyDescent="0.25">
      <c r="A60" s="8"/>
      <c r="B60" s="8"/>
      <c r="C60" s="8"/>
      <c r="E60" s="50" t="str">
        <f t="shared" si="16"/>
        <v/>
      </c>
      <c r="F60" s="8" t="str">
        <f t="shared" si="17"/>
        <v/>
      </c>
      <c r="G60" s="8" t="str">
        <f t="shared" si="18"/>
        <v/>
      </c>
      <c r="H60" s="50" t="str">
        <f t="shared" si="19"/>
        <v/>
      </c>
      <c r="I60" s="8" t="str">
        <f t="shared" si="20"/>
        <v/>
      </c>
      <c r="J60" s="8" t="str">
        <f t="shared" si="21"/>
        <v/>
      </c>
      <c r="K60" s="8"/>
      <c r="L60" s="13"/>
      <c r="M60" s="14"/>
      <c r="N60" s="44" t="str">
        <f t="shared" si="22"/>
        <v/>
      </c>
      <c r="O60" s="44" t="str">
        <f t="shared" si="23"/>
        <v/>
      </c>
      <c r="Q60" s="44"/>
      <c r="R60" s="44"/>
      <c r="S60" s="45"/>
      <c r="T60" s="44"/>
      <c r="U60" s="44"/>
      <c r="V60" s="45"/>
      <c r="W60" s="44"/>
      <c r="X60" s="44"/>
      <c r="Y60" s="45"/>
      <c r="Z60" s="44"/>
      <c r="AA60" s="44"/>
      <c r="AB60" s="45"/>
      <c r="AC60" s="44"/>
      <c r="AD60" s="44"/>
      <c r="AE60" s="45"/>
      <c r="AF60" s="45" t="str">
        <f t="shared" si="24"/>
        <v/>
      </c>
      <c r="AG60" s="44"/>
      <c r="AH60" s="44"/>
      <c r="AI60" s="45"/>
      <c r="AJ60" s="44"/>
      <c r="AK60" s="44"/>
      <c r="AL60" s="45"/>
      <c r="AM60" s="44"/>
      <c r="AN60" s="44"/>
      <c r="AO60" s="45"/>
      <c r="AP60" s="44"/>
      <c r="AQ60" s="44"/>
      <c r="AR60" s="45"/>
      <c r="AS60" s="44"/>
      <c r="AT60" s="44"/>
      <c r="AU60" s="45"/>
      <c r="AV60" s="44"/>
      <c r="AW60" s="46" t="str">
        <f t="shared" si="25"/>
        <v/>
      </c>
      <c r="AX60" s="47" t="str">
        <f t="shared" si="26"/>
        <v/>
      </c>
      <c r="AY60" s="48"/>
      <c r="AZ60" s="57"/>
      <c r="BA60" s="57"/>
      <c r="BB60" s="57"/>
      <c r="BC60" s="57"/>
      <c r="BD60" s="57"/>
      <c r="BE60" s="57"/>
      <c r="BF60" s="57"/>
      <c r="BG60" s="57"/>
      <c r="BH60" s="57"/>
      <c r="BI60" s="57"/>
      <c r="BJ60" s="57"/>
      <c r="BK60" s="57"/>
      <c r="BL60" s="57"/>
      <c r="BM60" s="57"/>
      <c r="BN60" s="57"/>
      <c r="BO60" s="45" t="str">
        <f t="shared" si="27"/>
        <v/>
      </c>
      <c r="BP60" s="44"/>
      <c r="BQ60" s="44"/>
      <c r="BR60" s="45"/>
      <c r="BS60" s="44"/>
      <c r="BT60" s="44"/>
      <c r="BU60" s="45"/>
      <c r="BV60" s="44"/>
      <c r="BW60" s="44"/>
      <c r="BX60" s="45"/>
      <c r="BY60" s="44"/>
      <c r="BZ60" s="44"/>
      <c r="CA60" s="45"/>
      <c r="CB60" s="44"/>
      <c r="CC60" s="44"/>
      <c r="CD60" s="45"/>
      <c r="CE60" s="46" t="str">
        <f t="shared" si="28"/>
        <v/>
      </c>
      <c r="CF60" s="47" t="str">
        <f t="shared" si="29"/>
        <v/>
      </c>
      <c r="CG60" s="48"/>
      <c r="CH60" s="57"/>
      <c r="CI60" s="49" t="str">
        <f t="shared" si="30"/>
        <v/>
      </c>
      <c r="CJ60" s="48"/>
      <c r="CK60" s="57"/>
      <c r="CL60" s="49" t="str">
        <f t="shared" si="31"/>
        <v/>
      </c>
    </row>
  </sheetData>
  <sheetProtection formatCells="0" formatColumns="0" formatRows="0" insertColumns="0" insertRows="0" insertHyperlinks="0" deleteColumns="0" deleteRows="0" sort="0" autoFilter="0" pivotTables="0"/>
  <mergeCells count="44">
    <mergeCell ref="A8:A10"/>
    <mergeCell ref="B8:B10"/>
    <mergeCell ref="C8:C10"/>
    <mergeCell ref="E9:G9"/>
    <mergeCell ref="H9:J9"/>
    <mergeCell ref="K9:K10"/>
    <mergeCell ref="E7:J8"/>
    <mergeCell ref="C1:O1"/>
    <mergeCell ref="N9:N10"/>
    <mergeCell ref="O9:O10"/>
    <mergeCell ref="N7:O8"/>
    <mergeCell ref="AV8:AV10"/>
    <mergeCell ref="AF9:AF10"/>
    <mergeCell ref="AG9:AI9"/>
    <mergeCell ref="AJ9:AL9"/>
    <mergeCell ref="AM9:AO9"/>
    <mergeCell ref="AP9:AR9"/>
    <mergeCell ref="AS9:AU9"/>
    <mergeCell ref="Q9:S9"/>
    <mergeCell ref="T9:V9"/>
    <mergeCell ref="W9:Y9"/>
    <mergeCell ref="Z9:AB9"/>
    <mergeCell ref="AC9:AE9"/>
    <mergeCell ref="CK8:CK10"/>
    <mergeCell ref="CQ11:CS11"/>
    <mergeCell ref="CQ25:CS25"/>
    <mergeCell ref="AW8:AW10"/>
    <mergeCell ref="AX8:AX10"/>
    <mergeCell ref="CL8:CL10"/>
    <mergeCell ref="CE8:CE10"/>
    <mergeCell ref="AZ9:BB9"/>
    <mergeCell ref="BC9:BE9"/>
    <mergeCell ref="BF9:BH9"/>
    <mergeCell ref="BI9:BK9"/>
    <mergeCell ref="BL9:BN9"/>
    <mergeCell ref="BO9:BO10"/>
    <mergeCell ref="BP9:BR9"/>
    <mergeCell ref="BS9:BU9"/>
    <mergeCell ref="BV9:BX9"/>
    <mergeCell ref="BY9:CA9"/>
    <mergeCell ref="CB9:CD9"/>
    <mergeCell ref="CH8:CH10"/>
    <mergeCell ref="CI8:CI10"/>
    <mergeCell ref="CF8:CF10"/>
  </mergeCells>
  <conditionalFormatting sqref="Q47">
    <cfRule type="cellIs" dxfId="15046" priority="585" operator="lessThan">
      <formula>$C$4</formula>
    </cfRule>
  </conditionalFormatting>
  <conditionalFormatting sqref="Q48">
    <cfRule type="cellIs" dxfId="15045" priority="586" operator="lessThan">
      <formula>$C$4</formula>
    </cfRule>
  </conditionalFormatting>
  <conditionalFormatting sqref="Q49">
    <cfRule type="cellIs" dxfId="15044" priority="587" operator="lessThan">
      <formula>$C$4</formula>
    </cfRule>
  </conditionalFormatting>
  <conditionalFormatting sqref="Q50">
    <cfRule type="cellIs" dxfId="15043" priority="588" operator="lessThan">
      <formula>$C$4</formula>
    </cfRule>
  </conditionalFormatting>
  <conditionalFormatting sqref="Q51">
    <cfRule type="cellIs" dxfId="15042" priority="589" operator="lessThan">
      <formula>$C$4</formula>
    </cfRule>
  </conditionalFormatting>
  <conditionalFormatting sqref="Q52">
    <cfRule type="cellIs" dxfId="15041" priority="590" operator="lessThan">
      <formula>$C$4</formula>
    </cfRule>
  </conditionalFormatting>
  <conditionalFormatting sqref="Q53">
    <cfRule type="cellIs" dxfId="15040" priority="591" operator="lessThan">
      <formula>$C$4</formula>
    </cfRule>
  </conditionalFormatting>
  <conditionalFormatting sqref="Q54">
    <cfRule type="cellIs" dxfId="15039" priority="592" operator="lessThan">
      <formula>$C$4</formula>
    </cfRule>
  </conditionalFormatting>
  <conditionalFormatting sqref="Q55">
    <cfRule type="cellIs" dxfId="15038" priority="593" operator="lessThan">
      <formula>$C$4</formula>
    </cfRule>
  </conditionalFormatting>
  <conditionalFormatting sqref="Q56">
    <cfRule type="cellIs" dxfId="15037" priority="594" operator="lessThan">
      <formula>$C$4</formula>
    </cfRule>
  </conditionalFormatting>
  <conditionalFormatting sqref="Q57">
    <cfRule type="cellIs" dxfId="15036" priority="595" operator="lessThan">
      <formula>$C$4</formula>
    </cfRule>
  </conditionalFormatting>
  <conditionalFormatting sqref="Q58">
    <cfRule type="cellIs" dxfId="15035" priority="596" operator="lessThan">
      <formula>$C$4</formula>
    </cfRule>
  </conditionalFormatting>
  <conditionalFormatting sqref="Q59">
    <cfRule type="cellIs" dxfId="15034" priority="597" operator="lessThan">
      <formula>$C$4</formula>
    </cfRule>
  </conditionalFormatting>
  <conditionalFormatting sqref="Q60">
    <cfRule type="cellIs" dxfId="15033" priority="598" operator="lessThan">
      <formula>$C$4</formula>
    </cfRule>
  </conditionalFormatting>
  <conditionalFormatting sqref="R47">
    <cfRule type="cellIs" dxfId="15032" priority="635" operator="lessThan">
      <formula>$C$4</formula>
    </cfRule>
  </conditionalFormatting>
  <conditionalFormatting sqref="R48">
    <cfRule type="cellIs" dxfId="15031" priority="636" operator="lessThan">
      <formula>$C$4</formula>
    </cfRule>
  </conditionalFormatting>
  <conditionalFormatting sqref="R49">
    <cfRule type="cellIs" dxfId="15030" priority="637" operator="lessThan">
      <formula>$C$4</formula>
    </cfRule>
  </conditionalFormatting>
  <conditionalFormatting sqref="R50">
    <cfRule type="cellIs" dxfId="15029" priority="638" operator="lessThan">
      <formula>$C$4</formula>
    </cfRule>
  </conditionalFormatting>
  <conditionalFormatting sqref="R51">
    <cfRule type="cellIs" dxfId="15028" priority="639" operator="lessThan">
      <formula>$C$4</formula>
    </cfRule>
  </conditionalFormatting>
  <conditionalFormatting sqref="R52">
    <cfRule type="cellIs" dxfId="15027" priority="640" operator="lessThan">
      <formula>$C$4</formula>
    </cfRule>
  </conditionalFormatting>
  <conditionalFormatting sqref="R53">
    <cfRule type="cellIs" dxfId="15026" priority="641" operator="lessThan">
      <formula>$C$4</formula>
    </cfRule>
  </conditionalFormatting>
  <conditionalFormatting sqref="R54">
    <cfRule type="cellIs" dxfId="15025" priority="642" operator="lessThan">
      <formula>$C$4</formula>
    </cfRule>
  </conditionalFormatting>
  <conditionalFormatting sqref="R55">
    <cfRule type="cellIs" dxfId="15024" priority="643" operator="lessThan">
      <formula>$C$4</formula>
    </cfRule>
  </conditionalFormatting>
  <conditionalFormatting sqref="R56">
    <cfRule type="cellIs" dxfId="15023" priority="644" operator="lessThan">
      <formula>$C$4</formula>
    </cfRule>
  </conditionalFormatting>
  <conditionalFormatting sqref="R57">
    <cfRule type="cellIs" dxfId="15022" priority="645" operator="lessThan">
      <formula>$C$4</formula>
    </cfRule>
  </conditionalFormatting>
  <conditionalFormatting sqref="R58">
    <cfRule type="cellIs" dxfId="15021" priority="646" operator="lessThan">
      <formula>$C$4</formula>
    </cfRule>
  </conditionalFormatting>
  <conditionalFormatting sqref="R59">
    <cfRule type="cellIs" dxfId="15020" priority="647" operator="lessThan">
      <formula>$C$4</formula>
    </cfRule>
  </conditionalFormatting>
  <conditionalFormatting sqref="R60">
    <cfRule type="cellIs" dxfId="15019" priority="648" operator="lessThan">
      <formula>$C$4</formula>
    </cfRule>
  </conditionalFormatting>
  <conditionalFormatting sqref="S47">
    <cfRule type="cellIs" dxfId="15018" priority="685" operator="lessThan">
      <formula>$C$4</formula>
    </cfRule>
  </conditionalFormatting>
  <conditionalFormatting sqref="S48">
    <cfRule type="cellIs" dxfId="15017" priority="686" operator="lessThan">
      <formula>$C$4</formula>
    </cfRule>
  </conditionalFormatting>
  <conditionalFormatting sqref="S49">
    <cfRule type="cellIs" dxfId="15016" priority="687" operator="lessThan">
      <formula>$C$4</formula>
    </cfRule>
  </conditionalFormatting>
  <conditionalFormatting sqref="S50">
    <cfRule type="cellIs" dxfId="15015" priority="688" operator="lessThan">
      <formula>$C$4</formula>
    </cfRule>
  </conditionalFormatting>
  <conditionalFormatting sqref="S51">
    <cfRule type="cellIs" dxfId="15014" priority="689" operator="lessThan">
      <formula>$C$4</formula>
    </cfRule>
  </conditionalFormatting>
  <conditionalFormatting sqref="S52">
    <cfRule type="cellIs" dxfId="15013" priority="690" operator="lessThan">
      <formula>$C$4</formula>
    </cfRule>
  </conditionalFormatting>
  <conditionalFormatting sqref="S53">
    <cfRule type="cellIs" dxfId="15012" priority="691" operator="lessThan">
      <formula>$C$4</formula>
    </cfRule>
  </conditionalFormatting>
  <conditionalFormatting sqref="S54">
    <cfRule type="cellIs" dxfId="15011" priority="692" operator="lessThan">
      <formula>$C$4</formula>
    </cfRule>
  </conditionalFormatting>
  <conditionalFormatting sqref="S55">
    <cfRule type="cellIs" dxfId="15010" priority="693" operator="lessThan">
      <formula>$C$4</formula>
    </cfRule>
  </conditionalFormatting>
  <conditionalFormatting sqref="S56">
    <cfRule type="cellIs" dxfId="15009" priority="694" operator="lessThan">
      <formula>$C$4</formula>
    </cfRule>
  </conditionalFormatting>
  <conditionalFormatting sqref="S57">
    <cfRule type="cellIs" dxfId="15008" priority="695" operator="lessThan">
      <formula>$C$4</formula>
    </cfRule>
  </conditionalFormatting>
  <conditionalFormatting sqref="S58">
    <cfRule type="cellIs" dxfId="15007" priority="696" operator="lessThan">
      <formula>$C$4</formula>
    </cfRule>
  </conditionalFormatting>
  <conditionalFormatting sqref="S59">
    <cfRule type="cellIs" dxfId="15006" priority="697" operator="lessThan">
      <formula>$C$4</formula>
    </cfRule>
  </conditionalFormatting>
  <conditionalFormatting sqref="S60">
    <cfRule type="cellIs" dxfId="15005" priority="698" operator="lessThan">
      <formula>$C$4</formula>
    </cfRule>
  </conditionalFormatting>
  <conditionalFormatting sqref="V47">
    <cfRule type="cellIs" dxfId="15004" priority="735" operator="lessThan">
      <formula>$C$4</formula>
    </cfRule>
  </conditionalFormatting>
  <conditionalFormatting sqref="V48">
    <cfRule type="cellIs" dxfId="15003" priority="736" operator="lessThan">
      <formula>$C$4</formula>
    </cfRule>
  </conditionalFormatting>
  <conditionalFormatting sqref="V49">
    <cfRule type="cellIs" dxfId="15002" priority="737" operator="lessThan">
      <formula>$C$4</formula>
    </cfRule>
  </conditionalFormatting>
  <conditionalFormatting sqref="V50">
    <cfRule type="cellIs" dxfId="15001" priority="738" operator="lessThan">
      <formula>$C$4</formula>
    </cfRule>
  </conditionalFormatting>
  <conditionalFormatting sqref="V51">
    <cfRule type="cellIs" dxfId="15000" priority="739" operator="lessThan">
      <formula>$C$4</formula>
    </cfRule>
  </conditionalFormatting>
  <conditionalFormatting sqref="V52">
    <cfRule type="cellIs" dxfId="14999" priority="740" operator="lessThan">
      <formula>$C$4</formula>
    </cfRule>
  </conditionalFormatting>
  <conditionalFormatting sqref="V53">
    <cfRule type="cellIs" dxfId="14998" priority="741" operator="lessThan">
      <formula>$C$4</formula>
    </cfRule>
  </conditionalFormatting>
  <conditionalFormatting sqref="V54">
    <cfRule type="cellIs" dxfId="14997" priority="742" operator="lessThan">
      <formula>$C$4</formula>
    </cfRule>
  </conditionalFormatting>
  <conditionalFormatting sqref="V55">
    <cfRule type="cellIs" dxfId="14996" priority="743" operator="lessThan">
      <formula>$C$4</formula>
    </cfRule>
  </conditionalFormatting>
  <conditionalFormatting sqref="V56">
    <cfRule type="cellIs" dxfId="14995" priority="744" operator="lessThan">
      <formula>$C$4</formula>
    </cfRule>
  </conditionalFormatting>
  <conditionalFormatting sqref="V57">
    <cfRule type="cellIs" dxfId="14994" priority="745" operator="lessThan">
      <formula>$C$4</formula>
    </cfRule>
  </conditionalFormatting>
  <conditionalFormatting sqref="V58">
    <cfRule type="cellIs" dxfId="14993" priority="746" operator="lessThan">
      <formula>$C$4</formula>
    </cfRule>
  </conditionalFormatting>
  <conditionalFormatting sqref="V59">
    <cfRule type="cellIs" dxfId="14992" priority="747" operator="lessThan">
      <formula>$C$4</formula>
    </cfRule>
  </conditionalFormatting>
  <conditionalFormatting sqref="V60">
    <cfRule type="cellIs" dxfId="14991" priority="748" operator="lessThan">
      <formula>$C$4</formula>
    </cfRule>
  </conditionalFormatting>
  <conditionalFormatting sqref="Y47">
    <cfRule type="cellIs" dxfId="14990" priority="785" operator="lessThan">
      <formula>$C$4</formula>
    </cfRule>
  </conditionalFormatting>
  <conditionalFormatting sqref="Y48">
    <cfRule type="cellIs" dxfId="14989" priority="786" operator="lessThan">
      <formula>$C$4</formula>
    </cfRule>
  </conditionalFormatting>
  <conditionalFormatting sqref="Y49">
    <cfRule type="cellIs" dxfId="14988" priority="787" operator="lessThan">
      <formula>$C$4</formula>
    </cfRule>
  </conditionalFormatting>
  <conditionalFormatting sqref="Y50">
    <cfRule type="cellIs" dxfId="14987" priority="788" operator="lessThan">
      <formula>$C$4</formula>
    </cfRule>
  </conditionalFormatting>
  <conditionalFormatting sqref="Y51">
    <cfRule type="cellIs" dxfId="14986" priority="789" operator="lessThan">
      <formula>$C$4</formula>
    </cfRule>
  </conditionalFormatting>
  <conditionalFormatting sqref="Y52">
    <cfRule type="cellIs" dxfId="14985" priority="790" operator="lessThan">
      <formula>$C$4</formula>
    </cfRule>
  </conditionalFormatting>
  <conditionalFormatting sqref="Y53">
    <cfRule type="cellIs" dxfId="14984" priority="791" operator="lessThan">
      <formula>$C$4</formula>
    </cfRule>
  </conditionalFormatting>
  <conditionalFormatting sqref="Y54">
    <cfRule type="cellIs" dxfId="14983" priority="792" operator="lessThan">
      <formula>$C$4</formula>
    </cfRule>
  </conditionalFormatting>
  <conditionalFormatting sqref="Y55">
    <cfRule type="cellIs" dxfId="14982" priority="793" operator="lessThan">
      <formula>$C$4</formula>
    </cfRule>
  </conditionalFormatting>
  <conditionalFormatting sqref="Y56">
    <cfRule type="cellIs" dxfId="14981" priority="794" operator="lessThan">
      <formula>$C$4</formula>
    </cfRule>
  </conditionalFormatting>
  <conditionalFormatting sqref="Y57">
    <cfRule type="cellIs" dxfId="14980" priority="795" operator="lessThan">
      <formula>$C$4</formula>
    </cfRule>
  </conditionalFormatting>
  <conditionalFormatting sqref="Y58">
    <cfRule type="cellIs" dxfId="14979" priority="796" operator="lessThan">
      <formula>$C$4</formula>
    </cfRule>
  </conditionalFormatting>
  <conditionalFormatting sqref="Y59">
    <cfRule type="cellIs" dxfId="14978" priority="797" operator="lessThan">
      <formula>$C$4</formula>
    </cfRule>
  </conditionalFormatting>
  <conditionalFormatting sqref="Y60">
    <cfRule type="cellIs" dxfId="14977" priority="798" operator="lessThan">
      <formula>$C$4</formula>
    </cfRule>
  </conditionalFormatting>
  <conditionalFormatting sqref="Z11">
    <cfRule type="cellIs" dxfId="14976" priority="799" operator="lessThan">
      <formula>$C$4</formula>
    </cfRule>
  </conditionalFormatting>
  <conditionalFormatting sqref="Z12">
    <cfRule type="cellIs" dxfId="14975" priority="800" operator="lessThan">
      <formula>$C$4</formula>
    </cfRule>
  </conditionalFormatting>
  <conditionalFormatting sqref="Z13">
    <cfRule type="cellIs" dxfId="14974" priority="801" operator="lessThan">
      <formula>$C$4</formula>
    </cfRule>
  </conditionalFormatting>
  <conditionalFormatting sqref="Z14">
    <cfRule type="cellIs" dxfId="14973" priority="802" operator="lessThan">
      <formula>$C$4</formula>
    </cfRule>
  </conditionalFormatting>
  <conditionalFormatting sqref="Z15">
    <cfRule type="cellIs" dxfId="14972" priority="803" operator="lessThan">
      <formula>$C$4</formula>
    </cfRule>
  </conditionalFormatting>
  <conditionalFormatting sqref="Z16">
    <cfRule type="cellIs" dxfId="14971" priority="804" operator="lessThan">
      <formula>$C$4</formula>
    </cfRule>
  </conditionalFormatting>
  <conditionalFormatting sqref="Z17">
    <cfRule type="cellIs" dxfId="14970" priority="805" operator="lessThan">
      <formula>$C$4</formula>
    </cfRule>
  </conditionalFormatting>
  <conditionalFormatting sqref="Z18">
    <cfRule type="cellIs" dxfId="14969" priority="806" operator="lessThan">
      <formula>$C$4</formula>
    </cfRule>
  </conditionalFormatting>
  <conditionalFormatting sqref="Z19">
    <cfRule type="cellIs" dxfId="14968" priority="807" operator="lessThan">
      <formula>$C$4</formula>
    </cfRule>
  </conditionalFormatting>
  <conditionalFormatting sqref="Z20">
    <cfRule type="cellIs" dxfId="14967" priority="808" operator="lessThan">
      <formula>$C$4</formula>
    </cfRule>
  </conditionalFormatting>
  <conditionalFormatting sqref="Z21">
    <cfRule type="cellIs" dxfId="14966" priority="809" operator="lessThan">
      <formula>$C$4</formula>
    </cfRule>
  </conditionalFormatting>
  <conditionalFormatting sqref="Z22">
    <cfRule type="cellIs" dxfId="14965" priority="810" operator="lessThan">
      <formula>$C$4</formula>
    </cfRule>
  </conditionalFormatting>
  <conditionalFormatting sqref="Z23">
    <cfRule type="cellIs" dxfId="14964" priority="811" operator="lessThan">
      <formula>$C$4</formula>
    </cfRule>
  </conditionalFormatting>
  <conditionalFormatting sqref="Z24">
    <cfRule type="cellIs" dxfId="14963" priority="812" operator="lessThan">
      <formula>$C$4</formula>
    </cfRule>
  </conditionalFormatting>
  <conditionalFormatting sqref="Z25">
    <cfRule type="cellIs" dxfId="14962" priority="813" operator="lessThan">
      <formula>$C$4</formula>
    </cfRule>
  </conditionalFormatting>
  <conditionalFormatting sqref="Z26">
    <cfRule type="cellIs" dxfId="14961" priority="814" operator="lessThan">
      <formula>$C$4</formula>
    </cfRule>
  </conditionalFormatting>
  <conditionalFormatting sqref="Z27">
    <cfRule type="cellIs" dxfId="14960" priority="815" operator="lessThan">
      <formula>$C$4</formula>
    </cfRule>
  </conditionalFormatting>
  <conditionalFormatting sqref="Z28">
    <cfRule type="cellIs" dxfId="14959" priority="816" operator="lessThan">
      <formula>$C$4</formula>
    </cfRule>
  </conditionalFormatting>
  <conditionalFormatting sqref="Z29">
    <cfRule type="cellIs" dxfId="14958" priority="817" operator="lessThan">
      <formula>$C$4</formula>
    </cfRule>
  </conditionalFormatting>
  <conditionalFormatting sqref="Z30">
    <cfRule type="cellIs" dxfId="14957" priority="818" operator="lessThan">
      <formula>$C$4</formula>
    </cfRule>
  </conditionalFormatting>
  <conditionalFormatting sqref="Z31">
    <cfRule type="cellIs" dxfId="14956" priority="819" operator="lessThan">
      <formula>$C$4</formula>
    </cfRule>
  </conditionalFormatting>
  <conditionalFormatting sqref="Z32">
    <cfRule type="cellIs" dxfId="14955" priority="820" operator="lessThan">
      <formula>$C$4</formula>
    </cfRule>
  </conditionalFormatting>
  <conditionalFormatting sqref="Z33">
    <cfRule type="cellIs" dxfId="14954" priority="821" operator="lessThan">
      <formula>$C$4</formula>
    </cfRule>
  </conditionalFormatting>
  <conditionalFormatting sqref="Z34">
    <cfRule type="cellIs" dxfId="14953" priority="822" operator="lessThan">
      <formula>$C$4</formula>
    </cfRule>
  </conditionalFormatting>
  <conditionalFormatting sqref="Z35">
    <cfRule type="cellIs" dxfId="14952" priority="823" operator="lessThan">
      <formula>$C$4</formula>
    </cfRule>
  </conditionalFormatting>
  <conditionalFormatting sqref="Z36">
    <cfRule type="cellIs" dxfId="14951" priority="824" operator="lessThan">
      <formula>$C$4</formula>
    </cfRule>
  </conditionalFormatting>
  <conditionalFormatting sqref="Z37">
    <cfRule type="cellIs" dxfId="14950" priority="825" operator="lessThan">
      <formula>$C$4</formula>
    </cfRule>
  </conditionalFormatting>
  <conditionalFormatting sqref="Z38">
    <cfRule type="cellIs" dxfId="14949" priority="826" operator="lessThan">
      <formula>$C$4</formula>
    </cfRule>
  </conditionalFormatting>
  <conditionalFormatting sqref="Z39">
    <cfRule type="cellIs" dxfId="14948" priority="827" operator="lessThan">
      <formula>$C$4</formula>
    </cfRule>
  </conditionalFormatting>
  <conditionalFormatting sqref="Z40">
    <cfRule type="cellIs" dxfId="14947" priority="828" operator="lessThan">
      <formula>$C$4</formula>
    </cfRule>
  </conditionalFormatting>
  <conditionalFormatting sqref="Z41">
    <cfRule type="cellIs" dxfId="14946" priority="829" operator="lessThan">
      <formula>$C$4</formula>
    </cfRule>
  </conditionalFormatting>
  <conditionalFormatting sqref="Z42">
    <cfRule type="cellIs" dxfId="14945" priority="830" operator="lessThan">
      <formula>$C$4</formula>
    </cfRule>
  </conditionalFormatting>
  <conditionalFormatting sqref="Z43">
    <cfRule type="cellIs" dxfId="14944" priority="831" operator="lessThan">
      <formula>$C$4</formula>
    </cfRule>
  </conditionalFormatting>
  <conditionalFormatting sqref="Z44">
    <cfRule type="cellIs" dxfId="14943" priority="832" operator="lessThan">
      <formula>$C$4</formula>
    </cfRule>
  </conditionalFormatting>
  <conditionalFormatting sqref="Z45">
    <cfRule type="cellIs" dxfId="14942" priority="833" operator="lessThan">
      <formula>$C$4</formula>
    </cfRule>
  </conditionalFormatting>
  <conditionalFormatting sqref="Z46">
    <cfRule type="cellIs" dxfId="14941" priority="834" operator="lessThan">
      <formula>$C$4</formula>
    </cfRule>
  </conditionalFormatting>
  <conditionalFormatting sqref="Z47">
    <cfRule type="cellIs" dxfId="14940" priority="835" operator="lessThan">
      <formula>$C$4</formula>
    </cfRule>
  </conditionalFormatting>
  <conditionalFormatting sqref="Z48">
    <cfRule type="cellIs" dxfId="14939" priority="836" operator="lessThan">
      <formula>$C$4</formula>
    </cfRule>
  </conditionalFormatting>
  <conditionalFormatting sqref="Z49">
    <cfRule type="cellIs" dxfId="14938" priority="837" operator="lessThan">
      <formula>$C$4</formula>
    </cfRule>
  </conditionalFormatting>
  <conditionalFormatting sqref="Z50">
    <cfRule type="cellIs" dxfId="14937" priority="838" operator="lessThan">
      <formula>$C$4</formula>
    </cfRule>
  </conditionalFormatting>
  <conditionalFormatting sqref="Z51">
    <cfRule type="cellIs" dxfId="14936" priority="839" operator="lessThan">
      <formula>$C$4</formula>
    </cfRule>
  </conditionalFormatting>
  <conditionalFormatting sqref="Z52">
    <cfRule type="cellIs" dxfId="14935" priority="840" operator="lessThan">
      <formula>$C$4</formula>
    </cfRule>
  </conditionalFormatting>
  <conditionalFormatting sqref="Z53">
    <cfRule type="cellIs" dxfId="14934" priority="841" operator="lessThan">
      <formula>$C$4</formula>
    </cfRule>
  </conditionalFormatting>
  <conditionalFormatting sqref="Z54">
    <cfRule type="cellIs" dxfId="14933" priority="842" operator="lessThan">
      <formula>$C$4</formula>
    </cfRule>
  </conditionalFormatting>
  <conditionalFormatting sqref="Z55">
    <cfRule type="cellIs" dxfId="14932" priority="843" operator="lessThan">
      <formula>$C$4</formula>
    </cfRule>
  </conditionalFormatting>
  <conditionalFormatting sqref="Z56">
    <cfRule type="cellIs" dxfId="14931" priority="844" operator="lessThan">
      <formula>$C$4</formula>
    </cfRule>
  </conditionalFormatting>
  <conditionalFormatting sqref="Z57">
    <cfRule type="cellIs" dxfId="14930" priority="845" operator="lessThan">
      <formula>$C$4</formula>
    </cfRule>
  </conditionalFormatting>
  <conditionalFormatting sqref="Z58">
    <cfRule type="cellIs" dxfId="14929" priority="846" operator="lessThan">
      <formula>$C$4</formula>
    </cfRule>
  </conditionalFormatting>
  <conditionalFormatting sqref="Z59">
    <cfRule type="cellIs" dxfId="14928" priority="847" operator="lessThan">
      <formula>$C$4</formula>
    </cfRule>
  </conditionalFormatting>
  <conditionalFormatting sqref="Z60">
    <cfRule type="cellIs" dxfId="14927" priority="848" operator="lessThan">
      <formula>$C$4</formula>
    </cfRule>
  </conditionalFormatting>
  <conditionalFormatting sqref="AA11">
    <cfRule type="cellIs" dxfId="14926" priority="849" operator="lessThan">
      <formula>$C$4</formula>
    </cfRule>
  </conditionalFormatting>
  <conditionalFormatting sqref="AA12">
    <cfRule type="cellIs" dxfId="14925" priority="850" operator="lessThan">
      <formula>$C$4</formula>
    </cfRule>
  </conditionalFormatting>
  <conditionalFormatting sqref="AA13">
    <cfRule type="cellIs" dxfId="14924" priority="851" operator="lessThan">
      <formula>$C$4</formula>
    </cfRule>
  </conditionalFormatting>
  <conditionalFormatting sqref="AA14">
    <cfRule type="cellIs" dxfId="14923" priority="852" operator="lessThan">
      <formula>$C$4</formula>
    </cfRule>
  </conditionalFormatting>
  <conditionalFormatting sqref="AA15">
    <cfRule type="cellIs" dxfId="14922" priority="853" operator="lessThan">
      <formula>$C$4</formula>
    </cfRule>
  </conditionalFormatting>
  <conditionalFormatting sqref="AA16">
    <cfRule type="cellIs" dxfId="14921" priority="854" operator="lessThan">
      <formula>$C$4</formula>
    </cfRule>
  </conditionalFormatting>
  <conditionalFormatting sqref="AA17">
    <cfRule type="cellIs" dxfId="14920" priority="855" operator="lessThan">
      <formula>$C$4</formula>
    </cfRule>
  </conditionalFormatting>
  <conditionalFormatting sqref="AA18">
    <cfRule type="cellIs" dxfId="14919" priority="856" operator="lessThan">
      <formula>$C$4</formula>
    </cfRule>
  </conditionalFormatting>
  <conditionalFormatting sqref="AA19">
    <cfRule type="cellIs" dxfId="14918" priority="857" operator="lessThan">
      <formula>$C$4</formula>
    </cfRule>
  </conditionalFormatting>
  <conditionalFormatting sqref="AA20">
    <cfRule type="cellIs" dxfId="14917" priority="858" operator="lessThan">
      <formula>$C$4</formula>
    </cfRule>
  </conditionalFormatting>
  <conditionalFormatting sqref="AA21">
    <cfRule type="cellIs" dxfId="14916" priority="859" operator="lessThan">
      <formula>$C$4</formula>
    </cfRule>
  </conditionalFormatting>
  <conditionalFormatting sqref="AA22">
    <cfRule type="cellIs" dxfId="14915" priority="860" operator="lessThan">
      <formula>$C$4</formula>
    </cfRule>
  </conditionalFormatting>
  <conditionalFormatting sqref="AA23">
    <cfRule type="cellIs" dxfId="14914" priority="861" operator="lessThan">
      <formula>$C$4</formula>
    </cfRule>
  </conditionalFormatting>
  <conditionalFormatting sqref="AA24">
    <cfRule type="cellIs" dxfId="14913" priority="862" operator="lessThan">
      <formula>$C$4</formula>
    </cfRule>
  </conditionalFormatting>
  <conditionalFormatting sqref="AA25">
    <cfRule type="cellIs" dxfId="14912" priority="863" operator="lessThan">
      <formula>$C$4</formula>
    </cfRule>
  </conditionalFormatting>
  <conditionalFormatting sqref="AA26">
    <cfRule type="cellIs" dxfId="14911" priority="864" operator="lessThan">
      <formula>$C$4</formula>
    </cfRule>
  </conditionalFormatting>
  <conditionalFormatting sqref="AA27">
    <cfRule type="cellIs" dxfId="14910" priority="865" operator="lessThan">
      <formula>$C$4</formula>
    </cfRule>
  </conditionalFormatting>
  <conditionalFormatting sqref="AA28">
    <cfRule type="cellIs" dxfId="14909" priority="866" operator="lessThan">
      <formula>$C$4</formula>
    </cfRule>
  </conditionalFormatting>
  <conditionalFormatting sqref="AA29">
    <cfRule type="cellIs" dxfId="14908" priority="867" operator="lessThan">
      <formula>$C$4</formula>
    </cfRule>
  </conditionalFormatting>
  <conditionalFormatting sqref="AA30">
    <cfRule type="cellIs" dxfId="14907" priority="868" operator="lessThan">
      <formula>$C$4</formula>
    </cfRule>
  </conditionalFormatting>
  <conditionalFormatting sqref="AA31">
    <cfRule type="cellIs" dxfId="14906" priority="869" operator="lessThan">
      <formula>$C$4</formula>
    </cfRule>
  </conditionalFormatting>
  <conditionalFormatting sqref="AA32">
    <cfRule type="cellIs" dxfId="14905" priority="870" operator="lessThan">
      <formula>$C$4</formula>
    </cfRule>
  </conditionalFormatting>
  <conditionalFormatting sqref="AA33">
    <cfRule type="cellIs" dxfId="14904" priority="871" operator="lessThan">
      <formula>$C$4</formula>
    </cfRule>
  </conditionalFormatting>
  <conditionalFormatting sqref="AA34">
    <cfRule type="cellIs" dxfId="14903" priority="872" operator="lessThan">
      <formula>$C$4</formula>
    </cfRule>
  </conditionalFormatting>
  <conditionalFormatting sqref="AA35">
    <cfRule type="cellIs" dxfId="14902" priority="873" operator="lessThan">
      <formula>$C$4</formula>
    </cfRule>
  </conditionalFormatting>
  <conditionalFormatting sqref="AA36">
    <cfRule type="cellIs" dxfId="14901" priority="874" operator="lessThan">
      <formula>$C$4</formula>
    </cfRule>
  </conditionalFormatting>
  <conditionalFormatting sqref="AA37">
    <cfRule type="cellIs" dxfId="14900" priority="875" operator="lessThan">
      <formula>$C$4</formula>
    </cfRule>
  </conditionalFormatting>
  <conditionalFormatting sqref="AA38">
    <cfRule type="cellIs" dxfId="14899" priority="876" operator="lessThan">
      <formula>$C$4</formula>
    </cfRule>
  </conditionalFormatting>
  <conditionalFormatting sqref="AA39">
    <cfRule type="cellIs" dxfId="14898" priority="877" operator="lessThan">
      <formula>$C$4</formula>
    </cfRule>
  </conditionalFormatting>
  <conditionalFormatting sqref="AA40">
    <cfRule type="cellIs" dxfId="14897" priority="878" operator="lessThan">
      <formula>$C$4</formula>
    </cfRule>
  </conditionalFormatting>
  <conditionalFormatting sqref="AA41">
    <cfRule type="cellIs" dxfId="14896" priority="879" operator="lessThan">
      <formula>$C$4</formula>
    </cfRule>
  </conditionalFormatting>
  <conditionalFormatting sqref="AA42">
    <cfRule type="cellIs" dxfId="14895" priority="880" operator="lessThan">
      <formula>$C$4</formula>
    </cfRule>
  </conditionalFormatting>
  <conditionalFormatting sqref="AA43">
    <cfRule type="cellIs" dxfId="14894" priority="881" operator="lessThan">
      <formula>$C$4</formula>
    </cfRule>
  </conditionalFormatting>
  <conditionalFormatting sqref="AA44">
    <cfRule type="cellIs" dxfId="14893" priority="882" operator="lessThan">
      <formula>$C$4</formula>
    </cfRule>
  </conditionalFormatting>
  <conditionalFormatting sqref="AA45">
    <cfRule type="cellIs" dxfId="14892" priority="883" operator="lessThan">
      <formula>$C$4</formula>
    </cfRule>
  </conditionalFormatting>
  <conditionalFormatting sqref="AA46">
    <cfRule type="cellIs" dxfId="14891" priority="884" operator="lessThan">
      <formula>$C$4</formula>
    </cfRule>
  </conditionalFormatting>
  <conditionalFormatting sqref="AA47">
    <cfRule type="cellIs" dxfId="14890" priority="885" operator="lessThan">
      <formula>$C$4</formula>
    </cfRule>
  </conditionalFormatting>
  <conditionalFormatting sqref="AA48">
    <cfRule type="cellIs" dxfId="14889" priority="886" operator="lessThan">
      <formula>$C$4</formula>
    </cfRule>
  </conditionalFormatting>
  <conditionalFormatting sqref="AA49">
    <cfRule type="cellIs" dxfId="14888" priority="887" operator="lessThan">
      <formula>$C$4</formula>
    </cfRule>
  </conditionalFormatting>
  <conditionalFormatting sqref="AA50">
    <cfRule type="cellIs" dxfId="14887" priority="888" operator="lessThan">
      <formula>$C$4</formula>
    </cfRule>
  </conditionalFormatting>
  <conditionalFormatting sqref="AA51">
    <cfRule type="cellIs" dxfId="14886" priority="889" operator="lessThan">
      <formula>$C$4</formula>
    </cfRule>
  </conditionalFormatting>
  <conditionalFormatting sqref="AA52">
    <cfRule type="cellIs" dxfId="14885" priority="890" operator="lessThan">
      <formula>$C$4</formula>
    </cfRule>
  </conditionalFormatting>
  <conditionalFormatting sqref="AA53">
    <cfRule type="cellIs" dxfId="14884" priority="891" operator="lessThan">
      <formula>$C$4</formula>
    </cfRule>
  </conditionalFormatting>
  <conditionalFormatting sqref="AA54">
    <cfRule type="cellIs" dxfId="14883" priority="892" operator="lessThan">
      <formula>$C$4</formula>
    </cfRule>
  </conditionalFormatting>
  <conditionalFormatting sqref="AA55">
    <cfRule type="cellIs" dxfId="14882" priority="893" operator="lessThan">
      <formula>$C$4</formula>
    </cfRule>
  </conditionalFormatting>
  <conditionalFormatting sqref="AA56">
    <cfRule type="cellIs" dxfId="14881" priority="894" operator="lessThan">
      <formula>$C$4</formula>
    </cfRule>
  </conditionalFormatting>
  <conditionalFormatting sqref="AA57">
    <cfRule type="cellIs" dxfId="14880" priority="895" operator="lessThan">
      <formula>$C$4</formula>
    </cfRule>
  </conditionalFormatting>
  <conditionalFormatting sqref="AA58">
    <cfRule type="cellIs" dxfId="14879" priority="896" operator="lessThan">
      <formula>$C$4</formula>
    </cfRule>
  </conditionalFormatting>
  <conditionalFormatting sqref="AA59">
    <cfRule type="cellIs" dxfId="14878" priority="897" operator="lessThan">
      <formula>$C$4</formula>
    </cfRule>
  </conditionalFormatting>
  <conditionalFormatting sqref="AA60">
    <cfRule type="cellIs" dxfId="14877" priority="898" operator="lessThan">
      <formula>$C$4</formula>
    </cfRule>
  </conditionalFormatting>
  <conditionalFormatting sqref="AB11">
    <cfRule type="cellIs" dxfId="14876" priority="899" operator="lessThan">
      <formula>$C$4</formula>
    </cfRule>
  </conditionalFormatting>
  <conditionalFormatting sqref="AB12">
    <cfRule type="cellIs" dxfId="14875" priority="900" operator="lessThan">
      <formula>$C$4</formula>
    </cfRule>
  </conditionalFormatting>
  <conditionalFormatting sqref="AB13">
    <cfRule type="cellIs" dxfId="14874" priority="901" operator="lessThan">
      <formula>$C$4</formula>
    </cfRule>
  </conditionalFormatting>
  <conditionalFormatting sqref="AB14">
    <cfRule type="cellIs" dxfId="14873" priority="902" operator="lessThan">
      <formula>$C$4</formula>
    </cfRule>
  </conditionalFormatting>
  <conditionalFormatting sqref="AB15">
    <cfRule type="cellIs" dxfId="14872" priority="903" operator="lessThan">
      <formula>$C$4</formula>
    </cfRule>
  </conditionalFormatting>
  <conditionalFormatting sqref="AB16">
    <cfRule type="cellIs" dxfId="14871" priority="904" operator="lessThan">
      <formula>$C$4</formula>
    </cfRule>
  </conditionalFormatting>
  <conditionalFormatting sqref="AB17">
    <cfRule type="cellIs" dxfId="14870" priority="905" operator="lessThan">
      <formula>$C$4</formula>
    </cfRule>
  </conditionalFormatting>
  <conditionalFormatting sqref="AB18">
    <cfRule type="cellIs" dxfId="14869" priority="906" operator="lessThan">
      <formula>$C$4</formula>
    </cfRule>
  </conditionalFormatting>
  <conditionalFormatting sqref="AB19">
    <cfRule type="cellIs" dxfId="14868" priority="907" operator="lessThan">
      <formula>$C$4</formula>
    </cfRule>
  </conditionalFormatting>
  <conditionalFormatting sqref="AB20">
    <cfRule type="cellIs" dxfId="14867" priority="908" operator="lessThan">
      <formula>$C$4</formula>
    </cfRule>
  </conditionalFormatting>
  <conditionalFormatting sqref="AB21">
    <cfRule type="cellIs" dxfId="14866" priority="909" operator="lessThan">
      <formula>$C$4</formula>
    </cfRule>
  </conditionalFormatting>
  <conditionalFormatting sqref="AB22">
    <cfRule type="cellIs" dxfId="14865" priority="910" operator="lessThan">
      <formula>$C$4</formula>
    </cfRule>
  </conditionalFormatting>
  <conditionalFormatting sqref="AB23">
    <cfRule type="cellIs" dxfId="14864" priority="911" operator="lessThan">
      <formula>$C$4</formula>
    </cfRule>
  </conditionalFormatting>
  <conditionalFormatting sqref="AB24">
    <cfRule type="cellIs" dxfId="14863" priority="912" operator="lessThan">
      <formula>$C$4</formula>
    </cfRule>
  </conditionalFormatting>
  <conditionalFormatting sqref="AB25">
    <cfRule type="cellIs" dxfId="14862" priority="913" operator="lessThan">
      <formula>$C$4</formula>
    </cfRule>
  </conditionalFormatting>
  <conditionalFormatting sqref="AB26">
    <cfRule type="cellIs" dxfId="14861" priority="914" operator="lessThan">
      <formula>$C$4</formula>
    </cfRule>
  </conditionalFormatting>
  <conditionalFormatting sqref="AB27">
    <cfRule type="cellIs" dxfId="14860" priority="915" operator="lessThan">
      <formula>$C$4</formula>
    </cfRule>
  </conditionalFormatting>
  <conditionalFormatting sqref="AB28">
    <cfRule type="cellIs" dxfId="14859" priority="916" operator="lessThan">
      <formula>$C$4</formula>
    </cfRule>
  </conditionalFormatting>
  <conditionalFormatting sqref="AB29">
    <cfRule type="cellIs" dxfId="14858" priority="917" operator="lessThan">
      <formula>$C$4</formula>
    </cfRule>
  </conditionalFormatting>
  <conditionalFormatting sqref="AB30">
    <cfRule type="cellIs" dxfId="14857" priority="918" operator="lessThan">
      <formula>$C$4</formula>
    </cfRule>
  </conditionalFormatting>
  <conditionalFormatting sqref="AB31">
    <cfRule type="cellIs" dxfId="14856" priority="919" operator="lessThan">
      <formula>$C$4</formula>
    </cfRule>
  </conditionalFormatting>
  <conditionalFormatting sqref="AB32">
    <cfRule type="cellIs" dxfId="14855" priority="920" operator="lessThan">
      <formula>$C$4</formula>
    </cfRule>
  </conditionalFormatting>
  <conditionalFormatting sqref="AB33">
    <cfRule type="cellIs" dxfId="14854" priority="921" operator="lessThan">
      <formula>$C$4</formula>
    </cfRule>
  </conditionalFormatting>
  <conditionalFormatting sqref="AB34">
    <cfRule type="cellIs" dxfId="14853" priority="922" operator="lessThan">
      <formula>$C$4</formula>
    </cfRule>
  </conditionalFormatting>
  <conditionalFormatting sqref="AB35">
    <cfRule type="cellIs" dxfId="14852" priority="923" operator="lessThan">
      <formula>$C$4</formula>
    </cfRule>
  </conditionalFormatting>
  <conditionalFormatting sqref="AB36">
    <cfRule type="cellIs" dxfId="14851" priority="924" operator="lessThan">
      <formula>$C$4</formula>
    </cfRule>
  </conditionalFormatting>
  <conditionalFormatting sqref="AB37">
    <cfRule type="cellIs" dxfId="14850" priority="925" operator="lessThan">
      <formula>$C$4</formula>
    </cfRule>
  </conditionalFormatting>
  <conditionalFormatting sqref="AB38">
    <cfRule type="cellIs" dxfId="14849" priority="926" operator="lessThan">
      <formula>$C$4</formula>
    </cfRule>
  </conditionalFormatting>
  <conditionalFormatting sqref="AB39">
    <cfRule type="cellIs" dxfId="14848" priority="927" operator="lessThan">
      <formula>$C$4</formula>
    </cfRule>
  </conditionalFormatting>
  <conditionalFormatting sqref="AB40">
    <cfRule type="cellIs" dxfId="14847" priority="928" operator="lessThan">
      <formula>$C$4</formula>
    </cfRule>
  </conditionalFormatting>
  <conditionalFormatting sqref="AB41">
    <cfRule type="cellIs" dxfId="14846" priority="929" operator="lessThan">
      <formula>$C$4</formula>
    </cfRule>
  </conditionalFormatting>
  <conditionalFormatting sqref="AB42">
    <cfRule type="cellIs" dxfId="14845" priority="930" operator="lessThan">
      <formula>$C$4</formula>
    </cfRule>
  </conditionalFormatting>
  <conditionalFormatting sqref="AB43">
    <cfRule type="cellIs" dxfId="14844" priority="931" operator="lessThan">
      <formula>$C$4</formula>
    </cfRule>
  </conditionalFormatting>
  <conditionalFormatting sqref="AB44">
    <cfRule type="cellIs" dxfId="14843" priority="932" operator="lessThan">
      <formula>$C$4</formula>
    </cfRule>
  </conditionalFormatting>
  <conditionalFormatting sqref="AB45">
    <cfRule type="cellIs" dxfId="14842" priority="933" operator="lessThan">
      <formula>$C$4</formula>
    </cfRule>
  </conditionalFormatting>
  <conditionalFormatting sqref="AB46">
    <cfRule type="cellIs" dxfId="14841" priority="934" operator="lessThan">
      <formula>$C$4</formula>
    </cfRule>
  </conditionalFormatting>
  <conditionalFormatting sqref="AB47">
    <cfRule type="cellIs" dxfId="14840" priority="935" operator="lessThan">
      <formula>$C$4</formula>
    </cfRule>
  </conditionalFormatting>
  <conditionalFormatting sqref="AB48">
    <cfRule type="cellIs" dxfId="14839" priority="936" operator="lessThan">
      <formula>$C$4</formula>
    </cfRule>
  </conditionalFormatting>
  <conditionalFormatting sqref="AB49">
    <cfRule type="cellIs" dxfId="14838" priority="937" operator="lessThan">
      <formula>$C$4</formula>
    </cfRule>
  </conditionalFormatting>
  <conditionalFormatting sqref="AB50">
    <cfRule type="cellIs" dxfId="14837" priority="938" operator="lessThan">
      <formula>$C$4</formula>
    </cfRule>
  </conditionalFormatting>
  <conditionalFormatting sqref="AB51">
    <cfRule type="cellIs" dxfId="14836" priority="939" operator="lessThan">
      <formula>$C$4</formula>
    </cfRule>
  </conditionalFormatting>
  <conditionalFormatting sqref="AB52">
    <cfRule type="cellIs" dxfId="14835" priority="940" operator="lessThan">
      <formula>$C$4</formula>
    </cfRule>
  </conditionalFormatting>
  <conditionalFormatting sqref="AB53">
    <cfRule type="cellIs" dxfId="14834" priority="941" operator="lessThan">
      <formula>$C$4</formula>
    </cfRule>
  </conditionalFormatting>
  <conditionalFormatting sqref="AB54">
    <cfRule type="cellIs" dxfId="14833" priority="942" operator="lessThan">
      <formula>$C$4</formula>
    </cfRule>
  </conditionalFormatting>
  <conditionalFormatting sqref="AB55">
    <cfRule type="cellIs" dxfId="14832" priority="943" operator="lessThan">
      <formula>$C$4</formula>
    </cfRule>
  </conditionalFormatting>
  <conditionalFormatting sqref="AB56">
    <cfRule type="cellIs" dxfId="14831" priority="944" operator="lessThan">
      <formula>$C$4</formula>
    </cfRule>
  </conditionalFormatting>
  <conditionalFormatting sqref="AB57">
    <cfRule type="cellIs" dxfId="14830" priority="945" operator="lessThan">
      <formula>$C$4</formula>
    </cfRule>
  </conditionalFormatting>
  <conditionalFormatting sqref="AB58">
    <cfRule type="cellIs" dxfId="14829" priority="946" operator="lessThan">
      <formula>$C$4</formula>
    </cfRule>
  </conditionalFormatting>
  <conditionalFormatting sqref="AB59">
    <cfRule type="cellIs" dxfId="14828" priority="947" operator="lessThan">
      <formula>$C$4</formula>
    </cfRule>
  </conditionalFormatting>
  <conditionalFormatting sqref="AB60">
    <cfRule type="cellIs" dxfId="14827" priority="948" operator="lessThan">
      <formula>$C$4</formula>
    </cfRule>
  </conditionalFormatting>
  <conditionalFormatting sqref="AC11">
    <cfRule type="cellIs" dxfId="14826" priority="949" operator="lessThan">
      <formula>$C$4</formula>
    </cfRule>
  </conditionalFormatting>
  <conditionalFormatting sqref="AC12">
    <cfRule type="cellIs" dxfId="14825" priority="950" operator="lessThan">
      <formula>$C$4</formula>
    </cfRule>
  </conditionalFormatting>
  <conditionalFormatting sqref="AC13">
    <cfRule type="cellIs" dxfId="14824" priority="951" operator="lessThan">
      <formula>$C$4</formula>
    </cfRule>
  </conditionalFormatting>
  <conditionalFormatting sqref="AC14">
    <cfRule type="cellIs" dxfId="14823" priority="952" operator="lessThan">
      <formula>$C$4</formula>
    </cfRule>
  </conditionalFormatting>
  <conditionalFormatting sqref="AC15">
    <cfRule type="cellIs" dxfId="14822" priority="953" operator="lessThan">
      <formula>$C$4</formula>
    </cfRule>
  </conditionalFormatting>
  <conditionalFormatting sqref="AC16">
    <cfRule type="cellIs" dxfId="14821" priority="954" operator="lessThan">
      <formula>$C$4</formula>
    </cfRule>
  </conditionalFormatting>
  <conditionalFormatting sqref="AC17">
    <cfRule type="cellIs" dxfId="14820" priority="955" operator="lessThan">
      <formula>$C$4</formula>
    </cfRule>
  </conditionalFormatting>
  <conditionalFormatting sqref="AC18">
    <cfRule type="cellIs" dxfId="14819" priority="956" operator="lessThan">
      <formula>$C$4</formula>
    </cfRule>
  </conditionalFormatting>
  <conditionalFormatting sqref="AC19">
    <cfRule type="cellIs" dxfId="14818" priority="957" operator="lessThan">
      <formula>$C$4</formula>
    </cfRule>
  </conditionalFormatting>
  <conditionalFormatting sqref="AC20">
    <cfRule type="cellIs" dxfId="14817" priority="958" operator="lessThan">
      <formula>$C$4</formula>
    </cfRule>
  </conditionalFormatting>
  <conditionalFormatting sqref="AC21">
    <cfRule type="cellIs" dxfId="14816" priority="959" operator="lessThan">
      <formula>$C$4</formula>
    </cfRule>
  </conditionalFormatting>
  <conditionalFormatting sqref="AC22">
    <cfRule type="cellIs" dxfId="14815" priority="960" operator="lessThan">
      <formula>$C$4</formula>
    </cfRule>
  </conditionalFormatting>
  <conditionalFormatting sqref="AC23">
    <cfRule type="cellIs" dxfId="14814" priority="961" operator="lessThan">
      <formula>$C$4</formula>
    </cfRule>
  </conditionalFormatting>
  <conditionalFormatting sqref="AC24">
    <cfRule type="cellIs" dxfId="14813" priority="962" operator="lessThan">
      <formula>$C$4</formula>
    </cfRule>
  </conditionalFormatting>
  <conditionalFormatting sqref="AC25">
    <cfRule type="cellIs" dxfId="14812" priority="963" operator="lessThan">
      <formula>$C$4</formula>
    </cfRule>
  </conditionalFormatting>
  <conditionalFormatting sqref="AC26">
    <cfRule type="cellIs" dxfId="14811" priority="964" operator="lessThan">
      <formula>$C$4</formula>
    </cfRule>
  </conditionalFormatting>
  <conditionalFormatting sqref="AC27">
    <cfRule type="cellIs" dxfId="14810" priority="965" operator="lessThan">
      <formula>$C$4</formula>
    </cfRule>
  </conditionalFormatting>
  <conditionalFormatting sqref="AC28">
    <cfRule type="cellIs" dxfId="14809" priority="966" operator="lessThan">
      <formula>$C$4</formula>
    </cfRule>
  </conditionalFormatting>
  <conditionalFormatting sqref="AC29">
    <cfRule type="cellIs" dxfId="14808" priority="967" operator="lessThan">
      <formula>$C$4</formula>
    </cfRule>
  </conditionalFormatting>
  <conditionalFormatting sqref="AC30">
    <cfRule type="cellIs" dxfId="14807" priority="968" operator="lessThan">
      <formula>$C$4</formula>
    </cfRule>
  </conditionalFormatting>
  <conditionalFormatting sqref="AC31">
    <cfRule type="cellIs" dxfId="14806" priority="969" operator="lessThan">
      <formula>$C$4</formula>
    </cfRule>
  </conditionalFormatting>
  <conditionalFormatting sqref="AC32">
    <cfRule type="cellIs" dxfId="14805" priority="970" operator="lessThan">
      <formula>$C$4</formula>
    </cfRule>
  </conditionalFormatting>
  <conditionalFormatting sqref="AC33">
    <cfRule type="cellIs" dxfId="14804" priority="971" operator="lessThan">
      <formula>$C$4</formula>
    </cfRule>
  </conditionalFormatting>
  <conditionalFormatting sqref="AC34">
    <cfRule type="cellIs" dxfId="14803" priority="972" operator="lessThan">
      <formula>$C$4</formula>
    </cfRule>
  </conditionalFormatting>
  <conditionalFormatting sqref="AC35">
    <cfRule type="cellIs" dxfId="14802" priority="973" operator="lessThan">
      <formula>$C$4</formula>
    </cfRule>
  </conditionalFormatting>
  <conditionalFormatting sqref="AC36">
    <cfRule type="cellIs" dxfId="14801" priority="974" operator="lessThan">
      <formula>$C$4</formula>
    </cfRule>
  </conditionalFormatting>
  <conditionalFormatting sqref="AC37">
    <cfRule type="cellIs" dxfId="14800" priority="975" operator="lessThan">
      <formula>$C$4</formula>
    </cfRule>
  </conditionalFormatting>
  <conditionalFormatting sqref="AC38">
    <cfRule type="cellIs" dxfId="14799" priority="976" operator="lessThan">
      <formula>$C$4</formula>
    </cfRule>
  </conditionalFormatting>
  <conditionalFormatting sqref="AC39">
    <cfRule type="cellIs" dxfId="14798" priority="977" operator="lessThan">
      <formula>$C$4</formula>
    </cfRule>
  </conditionalFormatting>
  <conditionalFormatting sqref="AC40">
    <cfRule type="cellIs" dxfId="14797" priority="978" operator="lessThan">
      <formula>$C$4</formula>
    </cfRule>
  </conditionalFormatting>
  <conditionalFormatting sqref="AC41">
    <cfRule type="cellIs" dxfId="14796" priority="979" operator="lessThan">
      <formula>$C$4</formula>
    </cfRule>
  </conditionalFormatting>
  <conditionalFormatting sqref="AC42">
    <cfRule type="cellIs" dxfId="14795" priority="980" operator="lessThan">
      <formula>$C$4</formula>
    </cfRule>
  </conditionalFormatting>
  <conditionalFormatting sqref="AC43">
    <cfRule type="cellIs" dxfId="14794" priority="981" operator="lessThan">
      <formula>$C$4</formula>
    </cfRule>
  </conditionalFormatting>
  <conditionalFormatting sqref="AC44">
    <cfRule type="cellIs" dxfId="14793" priority="982" operator="lessThan">
      <formula>$C$4</formula>
    </cfRule>
  </conditionalFormatting>
  <conditionalFormatting sqref="AC45">
    <cfRule type="cellIs" dxfId="14792" priority="983" operator="lessThan">
      <formula>$C$4</formula>
    </cfRule>
  </conditionalFormatting>
  <conditionalFormatting sqref="AC46">
    <cfRule type="cellIs" dxfId="14791" priority="984" operator="lessThan">
      <formula>$C$4</formula>
    </cfRule>
  </conditionalFormatting>
  <conditionalFormatting sqref="AC47">
    <cfRule type="cellIs" dxfId="14790" priority="985" operator="lessThan">
      <formula>$C$4</formula>
    </cfRule>
  </conditionalFormatting>
  <conditionalFormatting sqref="AC48">
    <cfRule type="cellIs" dxfId="14789" priority="986" operator="lessThan">
      <formula>$C$4</formula>
    </cfRule>
  </conditionalFormatting>
  <conditionalFormatting sqref="AC49">
    <cfRule type="cellIs" dxfId="14788" priority="987" operator="lessThan">
      <formula>$C$4</formula>
    </cfRule>
  </conditionalFormatting>
  <conditionalFormatting sqref="AC50">
    <cfRule type="cellIs" dxfId="14787" priority="988" operator="lessThan">
      <formula>$C$4</formula>
    </cfRule>
  </conditionalFormatting>
  <conditionalFormatting sqref="AC51">
    <cfRule type="cellIs" dxfId="14786" priority="989" operator="lessThan">
      <formula>$C$4</formula>
    </cfRule>
  </conditionalFormatting>
  <conditionalFormatting sqref="AC52">
    <cfRule type="cellIs" dxfId="14785" priority="990" operator="lessThan">
      <formula>$C$4</formula>
    </cfRule>
  </conditionalFormatting>
  <conditionalFormatting sqref="AC53">
    <cfRule type="cellIs" dxfId="14784" priority="991" operator="lessThan">
      <formula>$C$4</formula>
    </cfRule>
  </conditionalFormatting>
  <conditionalFormatting sqref="AC54">
    <cfRule type="cellIs" dxfId="14783" priority="992" operator="lessThan">
      <formula>$C$4</formula>
    </cfRule>
  </conditionalFormatting>
  <conditionalFormatting sqref="AC55">
    <cfRule type="cellIs" dxfId="14782" priority="993" operator="lessThan">
      <formula>$C$4</formula>
    </cfRule>
  </conditionalFormatting>
  <conditionalFormatting sqref="AC56">
    <cfRule type="cellIs" dxfId="14781" priority="994" operator="lessThan">
      <formula>$C$4</formula>
    </cfRule>
  </conditionalFormatting>
  <conditionalFormatting sqref="AC57">
    <cfRule type="cellIs" dxfId="14780" priority="995" operator="lessThan">
      <formula>$C$4</formula>
    </cfRule>
  </conditionalFormatting>
  <conditionalFormatting sqref="AC58">
    <cfRule type="cellIs" dxfId="14779" priority="996" operator="lessThan">
      <formula>$C$4</formula>
    </cfRule>
  </conditionalFormatting>
  <conditionalFormatting sqref="AC59">
    <cfRule type="cellIs" dxfId="14778" priority="997" operator="lessThan">
      <formula>$C$4</formula>
    </cfRule>
  </conditionalFormatting>
  <conditionalFormatting sqref="AC60">
    <cfRule type="cellIs" dxfId="14777" priority="998" operator="lessThan">
      <formula>$C$4</formula>
    </cfRule>
  </conditionalFormatting>
  <conditionalFormatting sqref="AD11">
    <cfRule type="cellIs" dxfId="14776" priority="999" operator="lessThan">
      <formula>$C$4</formula>
    </cfRule>
  </conditionalFormatting>
  <conditionalFormatting sqref="AD12">
    <cfRule type="cellIs" dxfId="14775" priority="1000" operator="lessThan">
      <formula>$C$4</formula>
    </cfRule>
  </conditionalFormatting>
  <conditionalFormatting sqref="AD13">
    <cfRule type="cellIs" dxfId="14774" priority="1001" operator="lessThan">
      <formula>$C$4</formula>
    </cfRule>
  </conditionalFormatting>
  <conditionalFormatting sqref="AD14">
    <cfRule type="cellIs" dxfId="14773" priority="1002" operator="lessThan">
      <formula>$C$4</formula>
    </cfRule>
  </conditionalFormatting>
  <conditionalFormatting sqref="AD15">
    <cfRule type="cellIs" dxfId="14772" priority="1003" operator="lessThan">
      <formula>$C$4</formula>
    </cfRule>
  </conditionalFormatting>
  <conditionalFormatting sqref="AD16">
    <cfRule type="cellIs" dxfId="14771" priority="1004" operator="lessThan">
      <formula>$C$4</formula>
    </cfRule>
  </conditionalFormatting>
  <conditionalFormatting sqref="AD17">
    <cfRule type="cellIs" dxfId="14770" priority="1005" operator="lessThan">
      <formula>$C$4</formula>
    </cfRule>
  </conditionalFormatting>
  <conditionalFormatting sqref="AD18">
    <cfRule type="cellIs" dxfId="14769" priority="1006" operator="lessThan">
      <formula>$C$4</formula>
    </cfRule>
  </conditionalFormatting>
  <conditionalFormatting sqref="AD19">
    <cfRule type="cellIs" dxfId="14768" priority="1007" operator="lessThan">
      <formula>$C$4</formula>
    </cfRule>
  </conditionalFormatting>
  <conditionalFormatting sqref="AD20">
    <cfRule type="cellIs" dxfId="14767" priority="1008" operator="lessThan">
      <formula>$C$4</formula>
    </cfRule>
  </conditionalFormatting>
  <conditionalFormatting sqref="AD21">
    <cfRule type="cellIs" dxfId="14766" priority="1009" operator="lessThan">
      <formula>$C$4</formula>
    </cfRule>
  </conditionalFormatting>
  <conditionalFormatting sqref="AD22">
    <cfRule type="cellIs" dxfId="14765" priority="1010" operator="lessThan">
      <formula>$C$4</formula>
    </cfRule>
  </conditionalFormatting>
  <conditionalFormatting sqref="AD23">
    <cfRule type="cellIs" dxfId="14764" priority="1011" operator="lessThan">
      <formula>$C$4</formula>
    </cfRule>
  </conditionalFormatting>
  <conditionalFormatting sqref="AD24">
    <cfRule type="cellIs" dxfId="14763" priority="1012" operator="lessThan">
      <formula>$C$4</formula>
    </cfRule>
  </conditionalFormatting>
  <conditionalFormatting sqref="AD25">
    <cfRule type="cellIs" dxfId="14762" priority="1013" operator="lessThan">
      <formula>$C$4</formula>
    </cfRule>
  </conditionalFormatting>
  <conditionalFormatting sqref="AD26">
    <cfRule type="cellIs" dxfId="14761" priority="1014" operator="lessThan">
      <formula>$C$4</formula>
    </cfRule>
  </conditionalFormatting>
  <conditionalFormatting sqref="AD27">
    <cfRule type="cellIs" dxfId="14760" priority="1015" operator="lessThan">
      <formula>$C$4</formula>
    </cfRule>
  </conditionalFormatting>
  <conditionalFormatting sqref="AD28">
    <cfRule type="cellIs" dxfId="14759" priority="1016" operator="lessThan">
      <formula>$C$4</formula>
    </cfRule>
  </conditionalFormatting>
  <conditionalFormatting sqref="AD29">
    <cfRule type="cellIs" dxfId="14758" priority="1017" operator="lessThan">
      <formula>$C$4</formula>
    </cfRule>
  </conditionalFormatting>
  <conditionalFormatting sqref="AD30">
    <cfRule type="cellIs" dxfId="14757" priority="1018" operator="lessThan">
      <formula>$C$4</formula>
    </cfRule>
  </conditionalFormatting>
  <conditionalFormatting sqref="AD31">
    <cfRule type="cellIs" dxfId="14756" priority="1019" operator="lessThan">
      <formula>$C$4</formula>
    </cfRule>
  </conditionalFormatting>
  <conditionalFormatting sqref="AD32">
    <cfRule type="cellIs" dxfId="14755" priority="1020" operator="lessThan">
      <formula>$C$4</formula>
    </cfRule>
  </conditionalFormatting>
  <conditionalFormatting sqref="AD33">
    <cfRule type="cellIs" dxfId="14754" priority="1021" operator="lessThan">
      <formula>$C$4</formula>
    </cfRule>
  </conditionalFormatting>
  <conditionalFormatting sqref="AD34">
    <cfRule type="cellIs" dxfId="14753" priority="1022" operator="lessThan">
      <formula>$C$4</formula>
    </cfRule>
  </conditionalFormatting>
  <conditionalFormatting sqref="AD35">
    <cfRule type="cellIs" dxfId="14752" priority="1023" operator="lessThan">
      <formula>$C$4</formula>
    </cfRule>
  </conditionalFormatting>
  <conditionalFormatting sqref="AD36">
    <cfRule type="cellIs" dxfId="14751" priority="1024" operator="lessThan">
      <formula>$C$4</formula>
    </cfRule>
  </conditionalFormatting>
  <conditionalFormatting sqref="AD37">
    <cfRule type="cellIs" dxfId="14750" priority="1025" operator="lessThan">
      <formula>$C$4</formula>
    </cfRule>
  </conditionalFormatting>
  <conditionalFormatting sqref="AD38">
    <cfRule type="cellIs" dxfId="14749" priority="1026" operator="lessThan">
      <formula>$C$4</formula>
    </cfRule>
  </conditionalFormatting>
  <conditionalFormatting sqref="AD39">
    <cfRule type="cellIs" dxfId="14748" priority="1027" operator="lessThan">
      <formula>$C$4</formula>
    </cfRule>
  </conditionalFormatting>
  <conditionalFormatting sqref="AD40">
    <cfRule type="cellIs" dxfId="14747" priority="1028" operator="lessThan">
      <formula>$C$4</formula>
    </cfRule>
  </conditionalFormatting>
  <conditionalFormatting sqref="AD41">
    <cfRule type="cellIs" dxfId="14746" priority="1029" operator="lessThan">
      <formula>$C$4</formula>
    </cfRule>
  </conditionalFormatting>
  <conditionalFormatting sqref="AD42">
    <cfRule type="cellIs" dxfId="14745" priority="1030" operator="lessThan">
      <formula>$C$4</formula>
    </cfRule>
  </conditionalFormatting>
  <conditionalFormatting sqref="AD43">
    <cfRule type="cellIs" dxfId="14744" priority="1031" operator="lessThan">
      <formula>$C$4</formula>
    </cfRule>
  </conditionalFormatting>
  <conditionalFormatting sqref="AD44">
    <cfRule type="cellIs" dxfId="14743" priority="1032" operator="lessThan">
      <formula>$C$4</formula>
    </cfRule>
  </conditionalFormatting>
  <conditionalFormatting sqref="AD45">
    <cfRule type="cellIs" dxfId="14742" priority="1033" operator="lessThan">
      <formula>$C$4</formula>
    </cfRule>
  </conditionalFormatting>
  <conditionalFormatting sqref="AD46">
    <cfRule type="cellIs" dxfId="14741" priority="1034" operator="lessThan">
      <formula>$C$4</formula>
    </cfRule>
  </conditionalFormatting>
  <conditionalFormatting sqref="AD47">
    <cfRule type="cellIs" dxfId="14740" priority="1035" operator="lessThan">
      <formula>$C$4</formula>
    </cfRule>
  </conditionalFormatting>
  <conditionalFormatting sqref="AD48">
    <cfRule type="cellIs" dxfId="14739" priority="1036" operator="lessThan">
      <formula>$C$4</formula>
    </cfRule>
  </conditionalFormatting>
  <conditionalFormatting sqref="AD49">
    <cfRule type="cellIs" dxfId="14738" priority="1037" operator="lessThan">
      <formula>$C$4</formula>
    </cfRule>
  </conditionalFormatting>
  <conditionalFormatting sqref="AD50">
    <cfRule type="cellIs" dxfId="14737" priority="1038" operator="lessThan">
      <formula>$C$4</formula>
    </cfRule>
  </conditionalFormatting>
  <conditionalFormatting sqref="AD51">
    <cfRule type="cellIs" dxfId="14736" priority="1039" operator="lessThan">
      <formula>$C$4</formula>
    </cfRule>
  </conditionalFormatting>
  <conditionalFormatting sqref="AD52">
    <cfRule type="cellIs" dxfId="14735" priority="1040" operator="lessThan">
      <formula>$C$4</formula>
    </cfRule>
  </conditionalFormatting>
  <conditionalFormatting sqref="AD53">
    <cfRule type="cellIs" dxfId="14734" priority="1041" operator="lessThan">
      <formula>$C$4</formula>
    </cfRule>
  </conditionalFormatting>
  <conditionalFormatting sqref="AD54">
    <cfRule type="cellIs" dxfId="14733" priority="1042" operator="lessThan">
      <formula>$C$4</formula>
    </cfRule>
  </conditionalFormatting>
  <conditionalFormatting sqref="AD55">
    <cfRule type="cellIs" dxfId="14732" priority="1043" operator="lessThan">
      <formula>$C$4</formula>
    </cfRule>
  </conditionalFormatting>
  <conditionalFormatting sqref="AD56">
    <cfRule type="cellIs" dxfId="14731" priority="1044" operator="lessThan">
      <formula>$C$4</formula>
    </cfRule>
  </conditionalFormatting>
  <conditionalFormatting sqref="AD57">
    <cfRule type="cellIs" dxfId="14730" priority="1045" operator="lessThan">
      <formula>$C$4</formula>
    </cfRule>
  </conditionalFormatting>
  <conditionalFormatting sqref="AD58">
    <cfRule type="cellIs" dxfId="14729" priority="1046" operator="lessThan">
      <formula>$C$4</formula>
    </cfRule>
  </conditionalFormatting>
  <conditionalFormatting sqref="AD59">
    <cfRule type="cellIs" dxfId="14728" priority="1047" operator="lessThan">
      <formula>$C$4</formula>
    </cfRule>
  </conditionalFormatting>
  <conditionalFormatting sqref="AD60">
    <cfRule type="cellIs" dxfId="14727" priority="1048" operator="lessThan">
      <formula>$C$4</formula>
    </cfRule>
  </conditionalFormatting>
  <conditionalFormatting sqref="AE11">
    <cfRule type="cellIs" dxfId="14726" priority="1049" operator="lessThan">
      <formula>$C$4</formula>
    </cfRule>
  </conditionalFormatting>
  <conditionalFormatting sqref="AE12">
    <cfRule type="cellIs" dxfId="14725" priority="1050" operator="lessThan">
      <formula>$C$4</formula>
    </cfRule>
  </conditionalFormatting>
  <conditionalFormatting sqref="AE13">
    <cfRule type="cellIs" dxfId="14724" priority="1051" operator="lessThan">
      <formula>$C$4</formula>
    </cfRule>
  </conditionalFormatting>
  <conditionalFormatting sqref="AE14">
    <cfRule type="cellIs" dxfId="14723" priority="1052" operator="lessThan">
      <formula>$C$4</formula>
    </cfRule>
  </conditionalFormatting>
  <conditionalFormatting sqref="AE15">
    <cfRule type="cellIs" dxfId="14722" priority="1053" operator="lessThan">
      <formula>$C$4</formula>
    </cfRule>
  </conditionalFormatting>
  <conditionalFormatting sqref="AE16">
    <cfRule type="cellIs" dxfId="14721" priority="1054" operator="lessThan">
      <formula>$C$4</formula>
    </cfRule>
  </conditionalFormatting>
  <conditionalFormatting sqref="AE17">
    <cfRule type="cellIs" dxfId="14720" priority="1055" operator="lessThan">
      <formula>$C$4</formula>
    </cfRule>
  </conditionalFormatting>
  <conditionalFormatting sqref="AE18">
    <cfRule type="cellIs" dxfId="14719" priority="1056" operator="lessThan">
      <formula>$C$4</formula>
    </cfRule>
  </conditionalFormatting>
  <conditionalFormatting sqref="AE19">
    <cfRule type="cellIs" dxfId="14718" priority="1057" operator="lessThan">
      <formula>$C$4</formula>
    </cfRule>
  </conditionalFormatting>
  <conditionalFormatting sqref="AE20">
    <cfRule type="cellIs" dxfId="14717" priority="1058" operator="lessThan">
      <formula>$C$4</formula>
    </cfRule>
  </conditionalFormatting>
  <conditionalFormatting sqref="AE21">
    <cfRule type="cellIs" dxfId="14716" priority="1059" operator="lessThan">
      <formula>$C$4</formula>
    </cfRule>
  </conditionalFormatting>
  <conditionalFormatting sqref="AE22">
    <cfRule type="cellIs" dxfId="14715" priority="1060" operator="lessThan">
      <formula>$C$4</formula>
    </cfRule>
  </conditionalFormatting>
  <conditionalFormatting sqref="AE23">
    <cfRule type="cellIs" dxfId="14714" priority="1061" operator="lessThan">
      <formula>$C$4</formula>
    </cfRule>
  </conditionalFormatting>
  <conditionalFormatting sqref="AE24">
    <cfRule type="cellIs" dxfId="14713" priority="1062" operator="lessThan">
      <formula>$C$4</formula>
    </cfRule>
  </conditionalFormatting>
  <conditionalFormatting sqref="AE25">
    <cfRule type="cellIs" dxfId="14712" priority="1063" operator="lessThan">
      <formula>$C$4</formula>
    </cfRule>
  </conditionalFormatting>
  <conditionalFormatting sqref="AE26">
    <cfRule type="cellIs" dxfId="14711" priority="1064" operator="lessThan">
      <formula>$C$4</formula>
    </cfRule>
  </conditionalFormatting>
  <conditionalFormatting sqref="AE27">
    <cfRule type="cellIs" dxfId="14710" priority="1065" operator="lessThan">
      <formula>$C$4</formula>
    </cfRule>
  </conditionalFormatting>
  <conditionalFormatting sqref="AE28">
    <cfRule type="cellIs" dxfId="14709" priority="1066" operator="lessThan">
      <formula>$C$4</formula>
    </cfRule>
  </conditionalFormatting>
  <conditionalFormatting sqref="AE29">
    <cfRule type="cellIs" dxfId="14708" priority="1067" operator="lessThan">
      <formula>$C$4</formula>
    </cfRule>
  </conditionalFormatting>
  <conditionalFormatting sqref="AE30">
    <cfRule type="cellIs" dxfId="14707" priority="1068" operator="lessThan">
      <formula>$C$4</formula>
    </cfRule>
  </conditionalFormatting>
  <conditionalFormatting sqref="AE31">
    <cfRule type="cellIs" dxfId="14706" priority="1069" operator="lessThan">
      <formula>$C$4</formula>
    </cfRule>
  </conditionalFormatting>
  <conditionalFormatting sqref="AE32">
    <cfRule type="cellIs" dxfId="14705" priority="1070" operator="lessThan">
      <formula>$C$4</formula>
    </cfRule>
  </conditionalFormatting>
  <conditionalFormatting sqref="AE33">
    <cfRule type="cellIs" dxfId="14704" priority="1071" operator="lessThan">
      <formula>$C$4</formula>
    </cfRule>
  </conditionalFormatting>
  <conditionalFormatting sqref="AE34">
    <cfRule type="cellIs" dxfId="14703" priority="1072" operator="lessThan">
      <formula>$C$4</formula>
    </cfRule>
  </conditionalFormatting>
  <conditionalFormatting sqref="AE35">
    <cfRule type="cellIs" dxfId="14702" priority="1073" operator="lessThan">
      <formula>$C$4</formula>
    </cfRule>
  </conditionalFormatting>
  <conditionalFormatting sqref="AE36">
    <cfRule type="cellIs" dxfId="14701" priority="1074" operator="lessThan">
      <formula>$C$4</formula>
    </cfRule>
  </conditionalFormatting>
  <conditionalFormatting sqref="AE37">
    <cfRule type="cellIs" dxfId="14700" priority="1075" operator="lessThan">
      <formula>$C$4</formula>
    </cfRule>
  </conditionalFormatting>
  <conditionalFormatting sqref="AE38">
    <cfRule type="cellIs" dxfId="14699" priority="1076" operator="lessThan">
      <formula>$C$4</formula>
    </cfRule>
  </conditionalFormatting>
  <conditionalFormatting sqref="AE39">
    <cfRule type="cellIs" dxfId="14698" priority="1077" operator="lessThan">
      <formula>$C$4</formula>
    </cfRule>
  </conditionalFormatting>
  <conditionalFormatting sqref="AE40">
    <cfRule type="cellIs" dxfId="14697" priority="1078" operator="lessThan">
      <formula>$C$4</formula>
    </cfRule>
  </conditionalFormatting>
  <conditionalFormatting sqref="AE41">
    <cfRule type="cellIs" dxfId="14696" priority="1079" operator="lessThan">
      <formula>$C$4</formula>
    </cfRule>
  </conditionalFormatting>
  <conditionalFormatting sqref="AE42">
    <cfRule type="cellIs" dxfId="14695" priority="1080" operator="lessThan">
      <formula>$C$4</formula>
    </cfRule>
  </conditionalFormatting>
  <conditionalFormatting sqref="AE43">
    <cfRule type="cellIs" dxfId="14694" priority="1081" operator="lessThan">
      <formula>$C$4</formula>
    </cfRule>
  </conditionalFormatting>
  <conditionalFormatting sqref="AE44">
    <cfRule type="cellIs" dxfId="14693" priority="1082" operator="lessThan">
      <formula>$C$4</formula>
    </cfRule>
  </conditionalFormatting>
  <conditionalFormatting sqref="AE45">
    <cfRule type="cellIs" dxfId="14692" priority="1083" operator="lessThan">
      <formula>$C$4</formula>
    </cfRule>
  </conditionalFormatting>
  <conditionalFormatting sqref="AE46">
    <cfRule type="cellIs" dxfId="14691" priority="1084" operator="lessThan">
      <formula>$C$4</formula>
    </cfRule>
  </conditionalFormatting>
  <conditionalFormatting sqref="AE47">
    <cfRule type="cellIs" dxfId="14690" priority="1085" operator="lessThan">
      <formula>$C$4</formula>
    </cfRule>
  </conditionalFormatting>
  <conditionalFormatting sqref="AE48">
    <cfRule type="cellIs" dxfId="14689" priority="1086" operator="lessThan">
      <formula>$C$4</formula>
    </cfRule>
  </conditionalFormatting>
  <conditionalFormatting sqref="AE49">
    <cfRule type="cellIs" dxfId="14688" priority="1087" operator="lessThan">
      <formula>$C$4</formula>
    </cfRule>
  </conditionalFormatting>
  <conditionalFormatting sqref="AE50">
    <cfRule type="cellIs" dxfId="14687" priority="1088" operator="lessThan">
      <formula>$C$4</formula>
    </cfRule>
  </conditionalFormatting>
  <conditionalFormatting sqref="AE51">
    <cfRule type="cellIs" dxfId="14686" priority="1089" operator="lessThan">
      <formula>$C$4</formula>
    </cfRule>
  </conditionalFormatting>
  <conditionalFormatting sqref="AE52">
    <cfRule type="cellIs" dxfId="14685" priority="1090" operator="lessThan">
      <formula>$C$4</formula>
    </cfRule>
  </conditionalFormatting>
  <conditionalFormatting sqref="AE53">
    <cfRule type="cellIs" dxfId="14684" priority="1091" operator="lessThan">
      <formula>$C$4</formula>
    </cfRule>
  </conditionalFormatting>
  <conditionalFormatting sqref="AE54">
    <cfRule type="cellIs" dxfId="14683" priority="1092" operator="lessThan">
      <formula>$C$4</formula>
    </cfRule>
  </conditionalFormatting>
  <conditionalFormatting sqref="AE55">
    <cfRule type="cellIs" dxfId="14682" priority="1093" operator="lessThan">
      <formula>$C$4</formula>
    </cfRule>
  </conditionalFormatting>
  <conditionalFormatting sqref="AE56">
    <cfRule type="cellIs" dxfId="14681" priority="1094" operator="lessThan">
      <formula>$C$4</formula>
    </cfRule>
  </conditionalFormatting>
  <conditionalFormatting sqref="AE57">
    <cfRule type="cellIs" dxfId="14680" priority="1095" operator="lessThan">
      <formula>$C$4</formula>
    </cfRule>
  </conditionalFormatting>
  <conditionalFormatting sqref="AE58">
    <cfRule type="cellIs" dxfId="14679" priority="1096" operator="lessThan">
      <formula>$C$4</formula>
    </cfRule>
  </conditionalFormatting>
  <conditionalFormatting sqref="AE59">
    <cfRule type="cellIs" dxfId="14678" priority="1097" operator="lessThan">
      <formula>$C$4</formula>
    </cfRule>
  </conditionalFormatting>
  <conditionalFormatting sqref="AE60">
    <cfRule type="cellIs" dxfId="14677" priority="1098" operator="lessThan">
      <formula>$C$4</formula>
    </cfRule>
  </conditionalFormatting>
  <conditionalFormatting sqref="AF11">
    <cfRule type="cellIs" dxfId="14676" priority="1099" operator="lessThan">
      <formula>$C$4</formula>
    </cfRule>
  </conditionalFormatting>
  <conditionalFormatting sqref="AF12">
    <cfRule type="cellIs" dxfId="14675" priority="1100" operator="lessThan">
      <formula>$C$4</formula>
    </cfRule>
  </conditionalFormatting>
  <conditionalFormatting sqref="AF13">
    <cfRule type="cellIs" dxfId="14674" priority="1101" operator="lessThan">
      <formula>$C$4</formula>
    </cfRule>
  </conditionalFormatting>
  <conditionalFormatting sqref="AF14">
    <cfRule type="cellIs" dxfId="14673" priority="1102" operator="lessThan">
      <formula>$C$4</formula>
    </cfRule>
  </conditionalFormatting>
  <conditionalFormatting sqref="AF15">
    <cfRule type="cellIs" dxfId="14672" priority="1103" operator="lessThan">
      <formula>$C$4</formula>
    </cfRule>
  </conditionalFormatting>
  <conditionalFormatting sqref="AF16">
    <cfRule type="cellIs" dxfId="14671" priority="1104" operator="lessThan">
      <formula>$C$4</formula>
    </cfRule>
  </conditionalFormatting>
  <conditionalFormatting sqref="AF17">
    <cfRule type="cellIs" dxfId="14670" priority="1105" operator="lessThan">
      <formula>$C$4</formula>
    </cfRule>
  </conditionalFormatting>
  <conditionalFormatting sqref="AF18">
    <cfRule type="cellIs" dxfId="14669" priority="1106" operator="lessThan">
      <formula>$C$4</formula>
    </cfRule>
  </conditionalFormatting>
  <conditionalFormatting sqref="AF19">
    <cfRule type="cellIs" dxfId="14668" priority="1107" operator="lessThan">
      <formula>$C$4</formula>
    </cfRule>
  </conditionalFormatting>
  <conditionalFormatting sqref="AF20">
    <cfRule type="cellIs" dxfId="14667" priority="1108" operator="lessThan">
      <formula>$C$4</formula>
    </cfRule>
  </conditionalFormatting>
  <conditionalFormatting sqref="AF21">
    <cfRule type="cellIs" dxfId="14666" priority="1109" operator="lessThan">
      <formula>$C$4</formula>
    </cfRule>
  </conditionalFormatting>
  <conditionalFormatting sqref="AF22">
    <cfRule type="cellIs" dxfId="14665" priority="1110" operator="lessThan">
      <formula>$C$4</formula>
    </cfRule>
  </conditionalFormatting>
  <conditionalFormatting sqref="AF23">
    <cfRule type="cellIs" dxfId="14664" priority="1111" operator="lessThan">
      <formula>$C$4</formula>
    </cfRule>
  </conditionalFormatting>
  <conditionalFormatting sqref="AF24">
    <cfRule type="cellIs" dxfId="14663" priority="1112" operator="lessThan">
      <formula>$C$4</formula>
    </cfRule>
  </conditionalFormatting>
  <conditionalFormatting sqref="AF25">
    <cfRule type="cellIs" dxfId="14662" priority="1113" operator="lessThan">
      <formula>$C$4</formula>
    </cfRule>
  </conditionalFormatting>
  <conditionalFormatting sqref="AF26">
    <cfRule type="cellIs" dxfId="14661" priority="1114" operator="lessThan">
      <formula>$C$4</formula>
    </cfRule>
  </conditionalFormatting>
  <conditionalFormatting sqref="AF27">
    <cfRule type="cellIs" dxfId="14660" priority="1115" operator="lessThan">
      <formula>$C$4</formula>
    </cfRule>
  </conditionalFormatting>
  <conditionalFormatting sqref="AF28">
    <cfRule type="cellIs" dxfId="14659" priority="1116" operator="lessThan">
      <formula>$C$4</formula>
    </cfRule>
  </conditionalFormatting>
  <conditionalFormatting sqref="AF29">
    <cfRule type="cellIs" dxfId="14658" priority="1117" operator="lessThan">
      <formula>$C$4</formula>
    </cfRule>
  </conditionalFormatting>
  <conditionalFormatting sqref="AF30">
    <cfRule type="cellIs" dxfId="14657" priority="1118" operator="lessThan">
      <formula>$C$4</formula>
    </cfRule>
  </conditionalFormatting>
  <conditionalFormatting sqref="AF31">
    <cfRule type="cellIs" dxfId="14656" priority="1119" operator="lessThan">
      <formula>$C$4</formula>
    </cfRule>
  </conditionalFormatting>
  <conditionalFormatting sqref="AF32">
    <cfRule type="cellIs" dxfId="14655" priority="1120" operator="lessThan">
      <formula>$C$4</formula>
    </cfRule>
  </conditionalFormatting>
  <conditionalFormatting sqref="AF33">
    <cfRule type="cellIs" dxfId="14654" priority="1121" operator="lessThan">
      <formula>$C$4</formula>
    </cfRule>
  </conditionalFormatting>
  <conditionalFormatting sqref="AF34">
    <cfRule type="cellIs" dxfId="14653" priority="1122" operator="lessThan">
      <formula>$C$4</formula>
    </cfRule>
  </conditionalFormatting>
  <conditionalFormatting sqref="AF35">
    <cfRule type="cellIs" dxfId="14652" priority="1123" operator="lessThan">
      <formula>$C$4</formula>
    </cfRule>
  </conditionalFormatting>
  <conditionalFormatting sqref="AF36">
    <cfRule type="cellIs" dxfId="14651" priority="1124" operator="lessThan">
      <formula>$C$4</formula>
    </cfRule>
  </conditionalFormatting>
  <conditionalFormatting sqref="AF37">
    <cfRule type="cellIs" dxfId="14650" priority="1125" operator="lessThan">
      <formula>$C$4</formula>
    </cfRule>
  </conditionalFormatting>
  <conditionalFormatting sqref="AF38">
    <cfRule type="cellIs" dxfId="14649" priority="1126" operator="lessThan">
      <formula>$C$4</formula>
    </cfRule>
  </conditionalFormatting>
  <conditionalFormatting sqref="AF39">
    <cfRule type="cellIs" dxfId="14648" priority="1127" operator="lessThan">
      <formula>$C$4</formula>
    </cfRule>
  </conditionalFormatting>
  <conditionalFormatting sqref="AF40">
    <cfRule type="cellIs" dxfId="14647" priority="1128" operator="lessThan">
      <formula>$C$4</formula>
    </cfRule>
  </conditionalFormatting>
  <conditionalFormatting sqref="AF41">
    <cfRule type="cellIs" dxfId="14646" priority="1129" operator="lessThan">
      <formula>$C$4</formula>
    </cfRule>
  </conditionalFormatting>
  <conditionalFormatting sqref="AF42">
    <cfRule type="cellIs" dxfId="14645" priority="1130" operator="lessThan">
      <formula>$C$4</formula>
    </cfRule>
  </conditionalFormatting>
  <conditionalFormatting sqref="AF43">
    <cfRule type="cellIs" dxfId="14644" priority="1131" operator="lessThan">
      <formula>$C$4</formula>
    </cfRule>
  </conditionalFormatting>
  <conditionalFormatting sqref="AF44">
    <cfRule type="cellIs" dxfId="14643" priority="1132" operator="lessThan">
      <formula>$C$4</formula>
    </cfRule>
  </conditionalFormatting>
  <conditionalFormatting sqref="AF45">
    <cfRule type="cellIs" dxfId="14642" priority="1133" operator="lessThan">
      <formula>$C$4</formula>
    </cfRule>
  </conditionalFormatting>
  <conditionalFormatting sqref="AF46">
    <cfRule type="cellIs" dxfId="14641" priority="1134" operator="lessThan">
      <formula>$C$4</formula>
    </cfRule>
  </conditionalFormatting>
  <conditionalFormatting sqref="AF47">
    <cfRule type="cellIs" dxfId="14640" priority="1135" operator="lessThan">
      <formula>$C$4</formula>
    </cfRule>
  </conditionalFormatting>
  <conditionalFormatting sqref="AF48">
    <cfRule type="cellIs" dxfId="14639" priority="1136" operator="lessThan">
      <formula>$C$4</formula>
    </cfRule>
  </conditionalFormatting>
  <conditionalFormatting sqref="AF49">
    <cfRule type="cellIs" dxfId="14638" priority="1137" operator="lessThan">
      <formula>$C$4</formula>
    </cfRule>
  </conditionalFormatting>
  <conditionalFormatting sqref="AF50">
    <cfRule type="cellIs" dxfId="14637" priority="1138" operator="lessThan">
      <formula>$C$4</formula>
    </cfRule>
  </conditionalFormatting>
  <conditionalFormatting sqref="AF51">
    <cfRule type="cellIs" dxfId="14636" priority="1139" operator="lessThan">
      <formula>$C$4</formula>
    </cfRule>
  </conditionalFormatting>
  <conditionalFormatting sqref="AF52">
    <cfRule type="cellIs" dxfId="14635" priority="1140" operator="lessThan">
      <formula>$C$4</formula>
    </cfRule>
  </conditionalFormatting>
  <conditionalFormatting sqref="AF53">
    <cfRule type="cellIs" dxfId="14634" priority="1141" operator="lessThan">
      <formula>$C$4</formula>
    </cfRule>
  </conditionalFormatting>
  <conditionalFormatting sqref="AF54">
    <cfRule type="cellIs" dxfId="14633" priority="1142" operator="lessThan">
      <formula>$C$4</formula>
    </cfRule>
  </conditionalFormatting>
  <conditionalFormatting sqref="AF55">
    <cfRule type="cellIs" dxfId="14632" priority="1143" operator="lessThan">
      <formula>$C$4</formula>
    </cfRule>
  </conditionalFormatting>
  <conditionalFormatting sqref="AF56">
    <cfRule type="cellIs" dxfId="14631" priority="1144" operator="lessThan">
      <formula>$C$4</formula>
    </cfRule>
  </conditionalFormatting>
  <conditionalFormatting sqref="AF57">
    <cfRule type="cellIs" dxfId="14630" priority="1145" operator="lessThan">
      <formula>$C$4</formula>
    </cfRule>
  </conditionalFormatting>
  <conditionalFormatting sqref="AF58">
    <cfRule type="cellIs" dxfId="14629" priority="1146" operator="lessThan">
      <formula>$C$4</formula>
    </cfRule>
  </conditionalFormatting>
  <conditionalFormatting sqref="AF59">
    <cfRule type="cellIs" dxfId="14628" priority="1147" operator="lessThan">
      <formula>$C$4</formula>
    </cfRule>
  </conditionalFormatting>
  <conditionalFormatting sqref="AF60">
    <cfRule type="cellIs" dxfId="14627" priority="1148" operator="lessThan">
      <formula>$C$4</formula>
    </cfRule>
  </conditionalFormatting>
  <conditionalFormatting sqref="AG47">
    <cfRule type="cellIs" dxfId="14626" priority="1185" operator="lessThan">
      <formula>$C$4</formula>
    </cfRule>
  </conditionalFormatting>
  <conditionalFormatting sqref="AG48">
    <cfRule type="cellIs" dxfId="14625" priority="1186" operator="lessThan">
      <formula>$C$4</formula>
    </cfRule>
  </conditionalFormatting>
  <conditionalFormatting sqref="AG49">
    <cfRule type="cellIs" dxfId="14624" priority="1187" operator="lessThan">
      <formula>$C$4</formula>
    </cfRule>
  </conditionalFormatting>
  <conditionalFormatting sqref="AG50">
    <cfRule type="cellIs" dxfId="14623" priority="1188" operator="lessThan">
      <formula>$C$4</formula>
    </cfRule>
  </conditionalFormatting>
  <conditionalFormatting sqref="AG51">
    <cfRule type="cellIs" dxfId="14622" priority="1189" operator="lessThan">
      <formula>$C$4</formula>
    </cfRule>
  </conditionalFormatting>
  <conditionalFormatting sqref="AG52">
    <cfRule type="cellIs" dxfId="14621" priority="1190" operator="lessThan">
      <formula>$C$4</formula>
    </cfRule>
  </conditionalFormatting>
  <conditionalFormatting sqref="AG53">
    <cfRule type="cellIs" dxfId="14620" priority="1191" operator="lessThan">
      <formula>$C$4</formula>
    </cfRule>
  </conditionalFormatting>
  <conditionalFormatting sqref="AG54">
    <cfRule type="cellIs" dxfId="14619" priority="1192" operator="lessThan">
      <formula>$C$4</formula>
    </cfRule>
  </conditionalFormatting>
  <conditionalFormatting sqref="AG55">
    <cfRule type="cellIs" dxfId="14618" priority="1193" operator="lessThan">
      <formula>$C$4</formula>
    </cfRule>
  </conditionalFormatting>
  <conditionalFormatting sqref="AG56">
    <cfRule type="cellIs" dxfId="14617" priority="1194" operator="lessThan">
      <formula>$C$4</formula>
    </cfRule>
  </conditionalFormatting>
  <conditionalFormatting sqref="AG57">
    <cfRule type="cellIs" dxfId="14616" priority="1195" operator="lessThan">
      <formula>$C$4</formula>
    </cfRule>
  </conditionalFormatting>
  <conditionalFormatting sqref="AG58">
    <cfRule type="cellIs" dxfId="14615" priority="1196" operator="lessThan">
      <formula>$C$4</formula>
    </cfRule>
  </conditionalFormatting>
  <conditionalFormatting sqref="AG59">
    <cfRule type="cellIs" dxfId="14614" priority="1197" operator="lessThan">
      <formula>$C$4</formula>
    </cfRule>
  </conditionalFormatting>
  <conditionalFormatting sqref="AG60">
    <cfRule type="cellIs" dxfId="14613" priority="1198" operator="lessThan">
      <formula>$C$4</formula>
    </cfRule>
  </conditionalFormatting>
  <conditionalFormatting sqref="AH11">
    <cfRule type="cellIs" dxfId="14612" priority="1199" operator="lessThan">
      <formula>$C$4</formula>
    </cfRule>
  </conditionalFormatting>
  <conditionalFormatting sqref="AH12">
    <cfRule type="cellIs" dxfId="14611" priority="1200" operator="lessThan">
      <formula>$C$4</formula>
    </cfRule>
  </conditionalFormatting>
  <conditionalFormatting sqref="AH13">
    <cfRule type="cellIs" dxfId="14610" priority="1201" operator="lessThan">
      <formula>$C$4</formula>
    </cfRule>
  </conditionalFormatting>
  <conditionalFormatting sqref="AH14">
    <cfRule type="cellIs" dxfId="14609" priority="1202" operator="lessThan">
      <formula>$C$4</formula>
    </cfRule>
  </conditionalFormatting>
  <conditionalFormatting sqref="AH15">
    <cfRule type="cellIs" dxfId="14608" priority="1203" operator="lessThan">
      <formula>$C$4</formula>
    </cfRule>
  </conditionalFormatting>
  <conditionalFormatting sqref="AH16">
    <cfRule type="cellIs" dxfId="14607" priority="1204" operator="lessThan">
      <formula>$C$4</formula>
    </cfRule>
  </conditionalFormatting>
  <conditionalFormatting sqref="AH17">
    <cfRule type="cellIs" dxfId="14606" priority="1205" operator="lessThan">
      <formula>$C$4</formula>
    </cfRule>
  </conditionalFormatting>
  <conditionalFormatting sqref="AH18">
    <cfRule type="cellIs" dxfId="14605" priority="1206" operator="lessThan">
      <formula>$C$4</formula>
    </cfRule>
  </conditionalFormatting>
  <conditionalFormatting sqref="AH19">
    <cfRule type="cellIs" dxfId="14604" priority="1207" operator="lessThan">
      <formula>$C$4</formula>
    </cfRule>
  </conditionalFormatting>
  <conditionalFormatting sqref="AH20">
    <cfRule type="cellIs" dxfId="14603" priority="1208" operator="lessThan">
      <formula>$C$4</formula>
    </cfRule>
  </conditionalFormatting>
  <conditionalFormatting sqref="AH21">
    <cfRule type="cellIs" dxfId="14602" priority="1209" operator="lessThan">
      <formula>$C$4</formula>
    </cfRule>
  </conditionalFormatting>
  <conditionalFormatting sqref="AH22">
    <cfRule type="cellIs" dxfId="14601" priority="1210" operator="lessThan">
      <formula>$C$4</formula>
    </cfRule>
  </conditionalFormatting>
  <conditionalFormatting sqref="AH23">
    <cfRule type="cellIs" dxfId="14600" priority="1211" operator="lessThan">
      <formula>$C$4</formula>
    </cfRule>
  </conditionalFormatting>
  <conditionalFormatting sqref="AH24">
    <cfRule type="cellIs" dxfId="14599" priority="1212" operator="lessThan">
      <formula>$C$4</formula>
    </cfRule>
  </conditionalFormatting>
  <conditionalFormatting sqref="AH25">
    <cfRule type="cellIs" dxfId="14598" priority="1213" operator="lessThan">
      <formula>$C$4</formula>
    </cfRule>
  </conditionalFormatting>
  <conditionalFormatting sqref="AH26">
    <cfRule type="cellIs" dxfId="14597" priority="1214" operator="lessThan">
      <formula>$C$4</formula>
    </cfRule>
  </conditionalFormatting>
  <conditionalFormatting sqref="AH27">
    <cfRule type="cellIs" dxfId="14596" priority="1215" operator="lessThan">
      <formula>$C$4</formula>
    </cfRule>
  </conditionalFormatting>
  <conditionalFormatting sqref="AH28">
    <cfRule type="cellIs" dxfId="14595" priority="1216" operator="lessThan">
      <formula>$C$4</formula>
    </cfRule>
  </conditionalFormatting>
  <conditionalFormatting sqref="AH29">
    <cfRule type="cellIs" dxfId="14594" priority="1217" operator="lessThan">
      <formula>$C$4</formula>
    </cfRule>
  </conditionalFormatting>
  <conditionalFormatting sqref="AH30">
    <cfRule type="cellIs" dxfId="14593" priority="1218" operator="lessThan">
      <formula>$C$4</formula>
    </cfRule>
  </conditionalFormatting>
  <conditionalFormatting sqref="AH31">
    <cfRule type="cellIs" dxfId="14592" priority="1219" operator="lessThan">
      <formula>$C$4</formula>
    </cfRule>
  </conditionalFormatting>
  <conditionalFormatting sqref="AH32">
    <cfRule type="cellIs" dxfId="14591" priority="1220" operator="lessThan">
      <formula>$C$4</formula>
    </cfRule>
  </conditionalFormatting>
  <conditionalFormatting sqref="AH33">
    <cfRule type="cellIs" dxfId="14590" priority="1221" operator="lessThan">
      <formula>$C$4</formula>
    </cfRule>
  </conditionalFormatting>
  <conditionalFormatting sqref="AH34">
    <cfRule type="cellIs" dxfId="14589" priority="1222" operator="lessThan">
      <formula>$C$4</formula>
    </cfRule>
  </conditionalFormatting>
  <conditionalFormatting sqref="AH35">
    <cfRule type="cellIs" dxfId="14588" priority="1223" operator="lessThan">
      <formula>$C$4</formula>
    </cfRule>
  </conditionalFormatting>
  <conditionalFormatting sqref="AH36">
    <cfRule type="cellIs" dxfId="14587" priority="1224" operator="lessThan">
      <formula>$C$4</formula>
    </cfRule>
  </conditionalFormatting>
  <conditionalFormatting sqref="AH37">
    <cfRule type="cellIs" dxfId="14586" priority="1225" operator="lessThan">
      <formula>$C$4</formula>
    </cfRule>
  </conditionalFormatting>
  <conditionalFormatting sqref="AH38">
    <cfRule type="cellIs" dxfId="14585" priority="1226" operator="lessThan">
      <formula>$C$4</formula>
    </cfRule>
  </conditionalFormatting>
  <conditionalFormatting sqref="AH39">
    <cfRule type="cellIs" dxfId="14584" priority="1227" operator="lessThan">
      <formula>$C$4</formula>
    </cfRule>
  </conditionalFormatting>
  <conditionalFormatting sqref="AH40">
    <cfRule type="cellIs" dxfId="14583" priority="1228" operator="lessThan">
      <formula>$C$4</formula>
    </cfRule>
  </conditionalFormatting>
  <conditionalFormatting sqref="AH41">
    <cfRule type="cellIs" dxfId="14582" priority="1229" operator="lessThan">
      <formula>$C$4</formula>
    </cfRule>
  </conditionalFormatting>
  <conditionalFormatting sqref="AH42">
    <cfRule type="cellIs" dxfId="14581" priority="1230" operator="lessThan">
      <formula>$C$4</formula>
    </cfRule>
  </conditionalFormatting>
  <conditionalFormatting sqref="AH43">
    <cfRule type="cellIs" dxfId="14580" priority="1231" operator="lessThan">
      <formula>$C$4</formula>
    </cfRule>
  </conditionalFormatting>
  <conditionalFormatting sqref="AH44">
    <cfRule type="cellIs" dxfId="14579" priority="1232" operator="lessThan">
      <formula>$C$4</formula>
    </cfRule>
  </conditionalFormatting>
  <conditionalFormatting sqref="AH45">
    <cfRule type="cellIs" dxfId="14578" priority="1233" operator="lessThan">
      <formula>$C$4</formula>
    </cfRule>
  </conditionalFormatting>
  <conditionalFormatting sqref="AH46">
    <cfRule type="cellIs" dxfId="14577" priority="1234" operator="lessThan">
      <formula>$C$4</formula>
    </cfRule>
  </conditionalFormatting>
  <conditionalFormatting sqref="AH47">
    <cfRule type="cellIs" dxfId="14576" priority="1235" operator="lessThan">
      <formula>$C$4</formula>
    </cfRule>
  </conditionalFormatting>
  <conditionalFormatting sqref="AH48">
    <cfRule type="cellIs" dxfId="14575" priority="1236" operator="lessThan">
      <formula>$C$4</formula>
    </cfRule>
  </conditionalFormatting>
  <conditionalFormatting sqref="AH49">
    <cfRule type="cellIs" dxfId="14574" priority="1237" operator="lessThan">
      <formula>$C$4</formula>
    </cfRule>
  </conditionalFormatting>
  <conditionalFormatting sqref="AH50">
    <cfRule type="cellIs" dxfId="14573" priority="1238" operator="lessThan">
      <formula>$C$4</formula>
    </cfRule>
  </conditionalFormatting>
  <conditionalFormatting sqref="AH51">
    <cfRule type="cellIs" dxfId="14572" priority="1239" operator="lessThan">
      <formula>$C$4</formula>
    </cfRule>
  </conditionalFormatting>
  <conditionalFormatting sqref="AH52">
    <cfRule type="cellIs" dxfId="14571" priority="1240" operator="lessThan">
      <formula>$C$4</formula>
    </cfRule>
  </conditionalFormatting>
  <conditionalFormatting sqref="AH53">
    <cfRule type="cellIs" dxfId="14570" priority="1241" operator="lessThan">
      <formula>$C$4</formula>
    </cfRule>
  </conditionalFormatting>
  <conditionalFormatting sqref="AH54">
    <cfRule type="cellIs" dxfId="14569" priority="1242" operator="lessThan">
      <formula>$C$4</formula>
    </cfRule>
  </conditionalFormatting>
  <conditionalFormatting sqref="AH55">
    <cfRule type="cellIs" dxfId="14568" priority="1243" operator="lessThan">
      <formula>$C$4</formula>
    </cfRule>
  </conditionalFormatting>
  <conditionalFormatting sqref="AH56">
    <cfRule type="cellIs" dxfId="14567" priority="1244" operator="lessThan">
      <formula>$C$4</formula>
    </cfRule>
  </conditionalFormatting>
  <conditionalFormatting sqref="AH57">
    <cfRule type="cellIs" dxfId="14566" priority="1245" operator="lessThan">
      <formula>$C$4</formula>
    </cfRule>
  </conditionalFormatting>
  <conditionalFormatting sqref="AH58">
    <cfRule type="cellIs" dxfId="14565" priority="1246" operator="lessThan">
      <formula>$C$4</formula>
    </cfRule>
  </conditionalFormatting>
  <conditionalFormatting sqref="AH59">
    <cfRule type="cellIs" dxfId="14564" priority="1247" operator="lessThan">
      <formula>$C$4</formula>
    </cfRule>
  </conditionalFormatting>
  <conditionalFormatting sqref="AH60">
    <cfRule type="cellIs" dxfId="14563" priority="1248" operator="lessThan">
      <formula>$C$4</formula>
    </cfRule>
  </conditionalFormatting>
  <conditionalFormatting sqref="AI47">
    <cfRule type="cellIs" dxfId="14562" priority="1285" operator="lessThan">
      <formula>$C$4</formula>
    </cfRule>
  </conditionalFormatting>
  <conditionalFormatting sqref="AI48">
    <cfRule type="cellIs" dxfId="14561" priority="1286" operator="lessThan">
      <formula>$C$4</formula>
    </cfRule>
  </conditionalFormatting>
  <conditionalFormatting sqref="AI49">
    <cfRule type="cellIs" dxfId="14560" priority="1287" operator="lessThan">
      <formula>$C$4</formula>
    </cfRule>
  </conditionalFormatting>
  <conditionalFormatting sqref="AI50">
    <cfRule type="cellIs" dxfId="14559" priority="1288" operator="lessThan">
      <formula>$C$4</formula>
    </cfRule>
  </conditionalFormatting>
  <conditionalFormatting sqref="AI51">
    <cfRule type="cellIs" dxfId="14558" priority="1289" operator="lessThan">
      <formula>$C$4</formula>
    </cfRule>
  </conditionalFormatting>
  <conditionalFormatting sqref="AI52">
    <cfRule type="cellIs" dxfId="14557" priority="1290" operator="lessThan">
      <formula>$C$4</formula>
    </cfRule>
  </conditionalFormatting>
  <conditionalFormatting sqref="AI53">
    <cfRule type="cellIs" dxfId="14556" priority="1291" operator="lessThan">
      <formula>$C$4</formula>
    </cfRule>
  </conditionalFormatting>
  <conditionalFormatting sqref="AI54">
    <cfRule type="cellIs" dxfId="14555" priority="1292" operator="lessThan">
      <formula>$C$4</formula>
    </cfRule>
  </conditionalFormatting>
  <conditionalFormatting sqref="AI55">
    <cfRule type="cellIs" dxfId="14554" priority="1293" operator="lessThan">
      <formula>$C$4</formula>
    </cfRule>
  </conditionalFormatting>
  <conditionalFormatting sqref="AI56">
    <cfRule type="cellIs" dxfId="14553" priority="1294" operator="lessThan">
      <formula>$C$4</formula>
    </cfRule>
  </conditionalFormatting>
  <conditionalFormatting sqref="AI57">
    <cfRule type="cellIs" dxfId="14552" priority="1295" operator="lessThan">
      <formula>$C$4</formula>
    </cfRule>
  </conditionalFormatting>
  <conditionalFormatting sqref="AI58">
    <cfRule type="cellIs" dxfId="14551" priority="1296" operator="lessThan">
      <formula>$C$4</formula>
    </cfRule>
  </conditionalFormatting>
  <conditionalFormatting sqref="AI59">
    <cfRule type="cellIs" dxfId="14550" priority="1297" operator="lessThan">
      <formula>$C$4</formula>
    </cfRule>
  </conditionalFormatting>
  <conditionalFormatting sqref="AI60">
    <cfRule type="cellIs" dxfId="14549" priority="1298" operator="lessThan">
      <formula>$C$4</formula>
    </cfRule>
  </conditionalFormatting>
  <conditionalFormatting sqref="AJ11">
    <cfRule type="cellIs" dxfId="14548" priority="1299" operator="lessThan">
      <formula>$C$4</formula>
    </cfRule>
  </conditionalFormatting>
  <conditionalFormatting sqref="AJ12">
    <cfRule type="cellIs" dxfId="14547" priority="1300" operator="lessThan">
      <formula>$C$4</formula>
    </cfRule>
  </conditionalFormatting>
  <conditionalFormatting sqref="AJ13">
    <cfRule type="cellIs" dxfId="14546" priority="1301" operator="lessThan">
      <formula>$C$4</formula>
    </cfRule>
  </conditionalFormatting>
  <conditionalFormatting sqref="AJ14">
    <cfRule type="cellIs" dxfId="14545" priority="1302" operator="lessThan">
      <formula>$C$4</formula>
    </cfRule>
  </conditionalFormatting>
  <conditionalFormatting sqref="AJ15">
    <cfRule type="cellIs" dxfId="14544" priority="1303" operator="lessThan">
      <formula>$C$4</formula>
    </cfRule>
  </conditionalFormatting>
  <conditionalFormatting sqref="AJ16">
    <cfRule type="cellIs" dxfId="14543" priority="1304" operator="lessThan">
      <formula>$C$4</formula>
    </cfRule>
  </conditionalFormatting>
  <conditionalFormatting sqref="AJ17">
    <cfRule type="cellIs" dxfId="14542" priority="1305" operator="lessThan">
      <formula>$C$4</formula>
    </cfRule>
  </conditionalFormatting>
  <conditionalFormatting sqref="AJ18">
    <cfRule type="cellIs" dxfId="14541" priority="1306" operator="lessThan">
      <formula>$C$4</formula>
    </cfRule>
  </conditionalFormatting>
  <conditionalFormatting sqref="AJ19">
    <cfRule type="cellIs" dxfId="14540" priority="1307" operator="lessThan">
      <formula>$C$4</formula>
    </cfRule>
  </conditionalFormatting>
  <conditionalFormatting sqref="AJ20">
    <cfRule type="cellIs" dxfId="14539" priority="1308" operator="lessThan">
      <formula>$C$4</formula>
    </cfRule>
  </conditionalFormatting>
  <conditionalFormatting sqref="AJ21">
    <cfRule type="cellIs" dxfId="14538" priority="1309" operator="lessThan">
      <formula>$C$4</formula>
    </cfRule>
  </conditionalFormatting>
  <conditionalFormatting sqref="AJ22">
    <cfRule type="cellIs" dxfId="14537" priority="1310" operator="lessThan">
      <formula>$C$4</formula>
    </cfRule>
  </conditionalFormatting>
  <conditionalFormatting sqref="AJ23">
    <cfRule type="cellIs" dxfId="14536" priority="1311" operator="lessThan">
      <formula>$C$4</formula>
    </cfRule>
  </conditionalFormatting>
  <conditionalFormatting sqref="AJ24">
    <cfRule type="cellIs" dxfId="14535" priority="1312" operator="lessThan">
      <formula>$C$4</formula>
    </cfRule>
  </conditionalFormatting>
  <conditionalFormatting sqref="AJ25">
    <cfRule type="cellIs" dxfId="14534" priority="1313" operator="lessThan">
      <formula>$C$4</formula>
    </cfRule>
  </conditionalFormatting>
  <conditionalFormatting sqref="AJ26">
    <cfRule type="cellIs" dxfId="14533" priority="1314" operator="lessThan">
      <formula>$C$4</formula>
    </cfRule>
  </conditionalFormatting>
  <conditionalFormatting sqref="AJ27">
    <cfRule type="cellIs" dxfId="14532" priority="1315" operator="lessThan">
      <formula>$C$4</formula>
    </cfRule>
  </conditionalFormatting>
  <conditionalFormatting sqref="AJ28">
    <cfRule type="cellIs" dxfId="14531" priority="1316" operator="lessThan">
      <formula>$C$4</formula>
    </cfRule>
  </conditionalFormatting>
  <conditionalFormatting sqref="AJ29">
    <cfRule type="cellIs" dxfId="14530" priority="1317" operator="lessThan">
      <formula>$C$4</formula>
    </cfRule>
  </conditionalFormatting>
  <conditionalFormatting sqref="AJ30">
    <cfRule type="cellIs" dxfId="14529" priority="1318" operator="lessThan">
      <formula>$C$4</formula>
    </cfRule>
  </conditionalFormatting>
  <conditionalFormatting sqref="AJ31">
    <cfRule type="cellIs" dxfId="14528" priority="1319" operator="lessThan">
      <formula>$C$4</formula>
    </cfRule>
  </conditionalFormatting>
  <conditionalFormatting sqref="AJ32">
    <cfRule type="cellIs" dxfId="14527" priority="1320" operator="lessThan">
      <formula>$C$4</formula>
    </cfRule>
  </conditionalFormatting>
  <conditionalFormatting sqref="AJ33">
    <cfRule type="cellIs" dxfId="14526" priority="1321" operator="lessThan">
      <formula>$C$4</formula>
    </cfRule>
  </conditionalFormatting>
  <conditionalFormatting sqref="AJ34">
    <cfRule type="cellIs" dxfId="14525" priority="1322" operator="lessThan">
      <formula>$C$4</formula>
    </cfRule>
  </conditionalFormatting>
  <conditionalFormatting sqref="AJ35">
    <cfRule type="cellIs" dxfId="14524" priority="1323" operator="lessThan">
      <formula>$C$4</formula>
    </cfRule>
  </conditionalFormatting>
  <conditionalFormatting sqref="AJ36">
    <cfRule type="cellIs" dxfId="14523" priority="1324" operator="lessThan">
      <formula>$C$4</formula>
    </cfRule>
  </conditionalFormatting>
  <conditionalFormatting sqref="AJ37">
    <cfRule type="cellIs" dxfId="14522" priority="1325" operator="lessThan">
      <formula>$C$4</formula>
    </cfRule>
  </conditionalFormatting>
  <conditionalFormatting sqref="AJ38">
    <cfRule type="cellIs" dxfId="14521" priority="1326" operator="lessThan">
      <formula>$C$4</formula>
    </cfRule>
  </conditionalFormatting>
  <conditionalFormatting sqref="AJ39">
    <cfRule type="cellIs" dxfId="14520" priority="1327" operator="lessThan">
      <formula>$C$4</formula>
    </cfRule>
  </conditionalFormatting>
  <conditionalFormatting sqref="AJ40">
    <cfRule type="cellIs" dxfId="14519" priority="1328" operator="lessThan">
      <formula>$C$4</formula>
    </cfRule>
  </conditionalFormatting>
  <conditionalFormatting sqref="AJ41">
    <cfRule type="cellIs" dxfId="14518" priority="1329" operator="lessThan">
      <formula>$C$4</formula>
    </cfRule>
  </conditionalFormatting>
  <conditionalFormatting sqref="AJ42">
    <cfRule type="cellIs" dxfId="14517" priority="1330" operator="lessThan">
      <formula>$C$4</formula>
    </cfRule>
  </conditionalFormatting>
  <conditionalFormatting sqref="AJ43">
    <cfRule type="cellIs" dxfId="14516" priority="1331" operator="lessThan">
      <formula>$C$4</formula>
    </cfRule>
  </conditionalFormatting>
  <conditionalFormatting sqref="AJ44">
    <cfRule type="cellIs" dxfId="14515" priority="1332" operator="lessThan">
      <formula>$C$4</formula>
    </cfRule>
  </conditionalFormatting>
  <conditionalFormatting sqref="AJ45">
    <cfRule type="cellIs" dxfId="14514" priority="1333" operator="lessThan">
      <formula>$C$4</formula>
    </cfRule>
  </conditionalFormatting>
  <conditionalFormatting sqref="AJ46">
    <cfRule type="cellIs" dxfId="14513" priority="1334" operator="lessThan">
      <formula>$C$4</formula>
    </cfRule>
  </conditionalFormatting>
  <conditionalFormatting sqref="AJ47">
    <cfRule type="cellIs" dxfId="14512" priority="1335" operator="lessThan">
      <formula>$C$4</formula>
    </cfRule>
  </conditionalFormatting>
  <conditionalFormatting sqref="AJ48">
    <cfRule type="cellIs" dxfId="14511" priority="1336" operator="lessThan">
      <formula>$C$4</formula>
    </cfRule>
  </conditionalFormatting>
  <conditionalFormatting sqref="AJ49">
    <cfRule type="cellIs" dxfId="14510" priority="1337" operator="lessThan">
      <formula>$C$4</formula>
    </cfRule>
  </conditionalFormatting>
  <conditionalFormatting sqref="AJ50">
    <cfRule type="cellIs" dxfId="14509" priority="1338" operator="lessThan">
      <formula>$C$4</formula>
    </cfRule>
  </conditionalFormatting>
  <conditionalFormatting sqref="AJ51">
    <cfRule type="cellIs" dxfId="14508" priority="1339" operator="lessThan">
      <formula>$C$4</formula>
    </cfRule>
  </conditionalFormatting>
  <conditionalFormatting sqref="AJ52">
    <cfRule type="cellIs" dxfId="14507" priority="1340" operator="lessThan">
      <formula>$C$4</formula>
    </cfRule>
  </conditionalFormatting>
  <conditionalFormatting sqref="AJ53">
    <cfRule type="cellIs" dxfId="14506" priority="1341" operator="lessThan">
      <formula>$C$4</formula>
    </cfRule>
  </conditionalFormatting>
  <conditionalFormatting sqref="AJ54">
    <cfRule type="cellIs" dxfId="14505" priority="1342" operator="lessThan">
      <formula>$C$4</formula>
    </cfRule>
  </conditionalFormatting>
  <conditionalFormatting sqref="AJ55">
    <cfRule type="cellIs" dxfId="14504" priority="1343" operator="lessThan">
      <formula>$C$4</formula>
    </cfRule>
  </conditionalFormatting>
  <conditionalFormatting sqref="AJ56">
    <cfRule type="cellIs" dxfId="14503" priority="1344" operator="lessThan">
      <formula>$C$4</formula>
    </cfRule>
  </conditionalFormatting>
  <conditionalFormatting sqref="AJ57">
    <cfRule type="cellIs" dxfId="14502" priority="1345" operator="lessThan">
      <formula>$C$4</formula>
    </cfRule>
  </conditionalFormatting>
  <conditionalFormatting sqref="AJ58">
    <cfRule type="cellIs" dxfId="14501" priority="1346" operator="lessThan">
      <formula>$C$4</formula>
    </cfRule>
  </conditionalFormatting>
  <conditionalFormatting sqref="AJ59">
    <cfRule type="cellIs" dxfId="14500" priority="1347" operator="lessThan">
      <formula>$C$4</formula>
    </cfRule>
  </conditionalFormatting>
  <conditionalFormatting sqref="AJ60">
    <cfRule type="cellIs" dxfId="14499" priority="1348" operator="lessThan">
      <formula>$C$4</formula>
    </cfRule>
  </conditionalFormatting>
  <conditionalFormatting sqref="AK11">
    <cfRule type="cellIs" dxfId="14498" priority="1349" operator="lessThan">
      <formula>$C$4</formula>
    </cfRule>
  </conditionalFormatting>
  <conditionalFormatting sqref="AK12">
    <cfRule type="cellIs" dxfId="14497" priority="1350" operator="lessThan">
      <formula>$C$4</formula>
    </cfRule>
  </conditionalFormatting>
  <conditionalFormatting sqref="AK13">
    <cfRule type="cellIs" dxfId="14496" priority="1351" operator="lessThan">
      <formula>$C$4</formula>
    </cfRule>
  </conditionalFormatting>
  <conditionalFormatting sqref="AK14">
    <cfRule type="cellIs" dxfId="14495" priority="1352" operator="lessThan">
      <formula>$C$4</formula>
    </cfRule>
  </conditionalFormatting>
  <conditionalFormatting sqref="AK15">
    <cfRule type="cellIs" dxfId="14494" priority="1353" operator="lessThan">
      <formula>$C$4</formula>
    </cfRule>
  </conditionalFormatting>
  <conditionalFormatting sqref="AK16">
    <cfRule type="cellIs" dxfId="14493" priority="1354" operator="lessThan">
      <formula>$C$4</formula>
    </cfRule>
  </conditionalFormatting>
  <conditionalFormatting sqref="AK17">
    <cfRule type="cellIs" dxfId="14492" priority="1355" operator="lessThan">
      <formula>$C$4</formula>
    </cfRule>
  </conditionalFormatting>
  <conditionalFormatting sqref="AK18">
    <cfRule type="cellIs" dxfId="14491" priority="1356" operator="lessThan">
      <formula>$C$4</formula>
    </cfRule>
  </conditionalFormatting>
  <conditionalFormatting sqref="AK19">
    <cfRule type="cellIs" dxfId="14490" priority="1357" operator="lessThan">
      <formula>$C$4</formula>
    </cfRule>
  </conditionalFormatting>
  <conditionalFormatting sqref="AK20">
    <cfRule type="cellIs" dxfId="14489" priority="1358" operator="lessThan">
      <formula>$C$4</formula>
    </cfRule>
  </conditionalFormatting>
  <conditionalFormatting sqref="AK21">
    <cfRule type="cellIs" dxfId="14488" priority="1359" operator="lessThan">
      <formula>$C$4</formula>
    </cfRule>
  </conditionalFormatting>
  <conditionalFormatting sqref="AK22">
    <cfRule type="cellIs" dxfId="14487" priority="1360" operator="lessThan">
      <formula>$C$4</formula>
    </cfRule>
  </conditionalFormatting>
  <conditionalFormatting sqref="AK23">
    <cfRule type="cellIs" dxfId="14486" priority="1361" operator="lessThan">
      <formula>$C$4</formula>
    </cfRule>
  </conditionalFormatting>
  <conditionalFormatting sqref="AK24">
    <cfRule type="cellIs" dxfId="14485" priority="1362" operator="lessThan">
      <formula>$C$4</formula>
    </cfRule>
  </conditionalFormatting>
  <conditionalFormatting sqref="AK25">
    <cfRule type="cellIs" dxfId="14484" priority="1363" operator="lessThan">
      <formula>$C$4</formula>
    </cfRule>
  </conditionalFormatting>
  <conditionalFormatting sqref="AK26">
    <cfRule type="cellIs" dxfId="14483" priority="1364" operator="lessThan">
      <formula>$C$4</formula>
    </cfRule>
  </conditionalFormatting>
  <conditionalFormatting sqref="AK27">
    <cfRule type="cellIs" dxfId="14482" priority="1365" operator="lessThan">
      <formula>$C$4</formula>
    </cfRule>
  </conditionalFormatting>
  <conditionalFormatting sqref="AK28">
    <cfRule type="cellIs" dxfId="14481" priority="1366" operator="lessThan">
      <formula>$C$4</formula>
    </cfRule>
  </conditionalFormatting>
  <conditionalFormatting sqref="AK29">
    <cfRule type="cellIs" dxfId="14480" priority="1367" operator="lessThan">
      <formula>$C$4</formula>
    </cfRule>
  </conditionalFormatting>
  <conditionalFormatting sqref="AK30">
    <cfRule type="cellIs" dxfId="14479" priority="1368" operator="lessThan">
      <formula>$C$4</formula>
    </cfRule>
  </conditionalFormatting>
  <conditionalFormatting sqref="AK31">
    <cfRule type="cellIs" dxfId="14478" priority="1369" operator="lessThan">
      <formula>$C$4</formula>
    </cfRule>
  </conditionalFormatting>
  <conditionalFormatting sqref="AK32">
    <cfRule type="cellIs" dxfId="14477" priority="1370" operator="lessThan">
      <formula>$C$4</formula>
    </cfRule>
  </conditionalFormatting>
  <conditionalFormatting sqref="AK33">
    <cfRule type="cellIs" dxfId="14476" priority="1371" operator="lessThan">
      <formula>$C$4</formula>
    </cfRule>
  </conditionalFormatting>
  <conditionalFormatting sqref="AK34">
    <cfRule type="cellIs" dxfId="14475" priority="1372" operator="lessThan">
      <formula>$C$4</formula>
    </cfRule>
  </conditionalFormatting>
  <conditionalFormatting sqref="AK35">
    <cfRule type="cellIs" dxfId="14474" priority="1373" operator="lessThan">
      <formula>$C$4</formula>
    </cfRule>
  </conditionalFormatting>
  <conditionalFormatting sqref="AK36">
    <cfRule type="cellIs" dxfId="14473" priority="1374" operator="lessThan">
      <formula>$C$4</formula>
    </cfRule>
  </conditionalFormatting>
  <conditionalFormatting sqref="AK37">
    <cfRule type="cellIs" dxfId="14472" priority="1375" operator="lessThan">
      <formula>$C$4</formula>
    </cfRule>
  </conditionalFormatting>
  <conditionalFormatting sqref="AK38">
    <cfRule type="cellIs" dxfId="14471" priority="1376" operator="lessThan">
      <formula>$C$4</formula>
    </cfRule>
  </conditionalFormatting>
  <conditionalFormatting sqref="AK39">
    <cfRule type="cellIs" dxfId="14470" priority="1377" operator="lessThan">
      <formula>$C$4</formula>
    </cfRule>
  </conditionalFormatting>
  <conditionalFormatting sqref="AK40">
    <cfRule type="cellIs" dxfId="14469" priority="1378" operator="lessThan">
      <formula>$C$4</formula>
    </cfRule>
  </conditionalFormatting>
  <conditionalFormatting sqref="AK41">
    <cfRule type="cellIs" dxfId="14468" priority="1379" operator="lessThan">
      <formula>$C$4</formula>
    </cfRule>
  </conditionalFormatting>
  <conditionalFormatting sqref="AK42">
    <cfRule type="cellIs" dxfId="14467" priority="1380" operator="lessThan">
      <formula>$C$4</formula>
    </cfRule>
  </conditionalFormatting>
  <conditionalFormatting sqref="AK43">
    <cfRule type="cellIs" dxfId="14466" priority="1381" operator="lessThan">
      <formula>$C$4</formula>
    </cfRule>
  </conditionalFormatting>
  <conditionalFormatting sqref="AK44">
    <cfRule type="cellIs" dxfId="14465" priority="1382" operator="lessThan">
      <formula>$C$4</formula>
    </cfRule>
  </conditionalFormatting>
  <conditionalFormatting sqref="AK45">
    <cfRule type="cellIs" dxfId="14464" priority="1383" operator="lessThan">
      <formula>$C$4</formula>
    </cfRule>
  </conditionalFormatting>
  <conditionalFormatting sqref="AK46">
    <cfRule type="cellIs" dxfId="14463" priority="1384" operator="lessThan">
      <formula>$C$4</formula>
    </cfRule>
  </conditionalFormatting>
  <conditionalFormatting sqref="AK47">
    <cfRule type="cellIs" dxfId="14462" priority="1385" operator="lessThan">
      <formula>$C$4</formula>
    </cfRule>
  </conditionalFormatting>
  <conditionalFormatting sqref="AK48">
    <cfRule type="cellIs" dxfId="14461" priority="1386" operator="lessThan">
      <formula>$C$4</formula>
    </cfRule>
  </conditionalFormatting>
  <conditionalFormatting sqref="AK49">
    <cfRule type="cellIs" dxfId="14460" priority="1387" operator="lessThan">
      <formula>$C$4</formula>
    </cfRule>
  </conditionalFormatting>
  <conditionalFormatting sqref="AK50">
    <cfRule type="cellIs" dxfId="14459" priority="1388" operator="lessThan">
      <formula>$C$4</formula>
    </cfRule>
  </conditionalFormatting>
  <conditionalFormatting sqref="AK51">
    <cfRule type="cellIs" dxfId="14458" priority="1389" operator="lessThan">
      <formula>$C$4</formula>
    </cfRule>
  </conditionalFormatting>
  <conditionalFormatting sqref="AK52">
    <cfRule type="cellIs" dxfId="14457" priority="1390" operator="lessThan">
      <formula>$C$4</formula>
    </cfRule>
  </conditionalFormatting>
  <conditionalFormatting sqref="AK53">
    <cfRule type="cellIs" dxfId="14456" priority="1391" operator="lessThan">
      <formula>$C$4</formula>
    </cfRule>
  </conditionalFormatting>
  <conditionalFormatting sqref="AK54">
    <cfRule type="cellIs" dxfId="14455" priority="1392" operator="lessThan">
      <formula>$C$4</formula>
    </cfRule>
  </conditionalFormatting>
  <conditionalFormatting sqref="AK55">
    <cfRule type="cellIs" dxfId="14454" priority="1393" operator="lessThan">
      <formula>$C$4</formula>
    </cfRule>
  </conditionalFormatting>
  <conditionalFormatting sqref="AK56">
    <cfRule type="cellIs" dxfId="14453" priority="1394" operator="lessThan">
      <formula>$C$4</formula>
    </cfRule>
  </conditionalFormatting>
  <conditionalFormatting sqref="AK57">
    <cfRule type="cellIs" dxfId="14452" priority="1395" operator="lessThan">
      <formula>$C$4</formula>
    </cfRule>
  </conditionalFormatting>
  <conditionalFormatting sqref="AK58">
    <cfRule type="cellIs" dxfId="14451" priority="1396" operator="lessThan">
      <formula>$C$4</formula>
    </cfRule>
  </conditionalFormatting>
  <conditionalFormatting sqref="AK59">
    <cfRule type="cellIs" dxfId="14450" priority="1397" operator="lessThan">
      <formula>$C$4</formula>
    </cfRule>
  </conditionalFormatting>
  <conditionalFormatting sqref="AK60">
    <cfRule type="cellIs" dxfId="14449" priority="1398" operator="lessThan">
      <formula>$C$4</formula>
    </cfRule>
  </conditionalFormatting>
  <conditionalFormatting sqref="AL47">
    <cfRule type="cellIs" dxfId="14448" priority="1435" operator="lessThan">
      <formula>$C$4</formula>
    </cfRule>
  </conditionalFormatting>
  <conditionalFormatting sqref="AL48">
    <cfRule type="cellIs" dxfId="14447" priority="1436" operator="lessThan">
      <formula>$C$4</formula>
    </cfRule>
  </conditionalFormatting>
  <conditionalFormatting sqref="AL49">
    <cfRule type="cellIs" dxfId="14446" priority="1437" operator="lessThan">
      <formula>$C$4</formula>
    </cfRule>
  </conditionalFormatting>
  <conditionalFormatting sqref="AL50">
    <cfRule type="cellIs" dxfId="14445" priority="1438" operator="lessThan">
      <formula>$C$4</formula>
    </cfRule>
  </conditionalFormatting>
  <conditionalFormatting sqref="AL51">
    <cfRule type="cellIs" dxfId="14444" priority="1439" operator="lessThan">
      <formula>$C$4</formula>
    </cfRule>
  </conditionalFormatting>
  <conditionalFormatting sqref="AL52">
    <cfRule type="cellIs" dxfId="14443" priority="1440" operator="lessThan">
      <formula>$C$4</formula>
    </cfRule>
  </conditionalFormatting>
  <conditionalFormatting sqref="AL53">
    <cfRule type="cellIs" dxfId="14442" priority="1441" operator="lessThan">
      <formula>$C$4</formula>
    </cfRule>
  </conditionalFormatting>
  <conditionalFormatting sqref="AL54">
    <cfRule type="cellIs" dxfId="14441" priority="1442" operator="lessThan">
      <formula>$C$4</formula>
    </cfRule>
  </conditionalFormatting>
  <conditionalFormatting sqref="AL55">
    <cfRule type="cellIs" dxfId="14440" priority="1443" operator="lessThan">
      <formula>$C$4</formula>
    </cfRule>
  </conditionalFormatting>
  <conditionalFormatting sqref="AL56">
    <cfRule type="cellIs" dxfId="14439" priority="1444" operator="lessThan">
      <formula>$C$4</formula>
    </cfRule>
  </conditionalFormatting>
  <conditionalFormatting sqref="AL57">
    <cfRule type="cellIs" dxfId="14438" priority="1445" operator="lessThan">
      <formula>$C$4</formula>
    </cfRule>
  </conditionalFormatting>
  <conditionalFormatting sqref="AL58">
    <cfRule type="cellIs" dxfId="14437" priority="1446" operator="lessThan">
      <formula>$C$4</formula>
    </cfRule>
  </conditionalFormatting>
  <conditionalFormatting sqref="AL59">
    <cfRule type="cellIs" dxfId="14436" priority="1447" operator="lessThan">
      <formula>$C$4</formula>
    </cfRule>
  </conditionalFormatting>
  <conditionalFormatting sqref="AL60">
    <cfRule type="cellIs" dxfId="14435" priority="1448" operator="lessThan">
      <formula>$C$4</formula>
    </cfRule>
  </conditionalFormatting>
  <conditionalFormatting sqref="AM11">
    <cfRule type="cellIs" dxfId="14434" priority="1449" operator="lessThan">
      <formula>$C$4</formula>
    </cfRule>
  </conditionalFormatting>
  <conditionalFormatting sqref="AM12">
    <cfRule type="cellIs" dxfId="14433" priority="1450" operator="lessThan">
      <formula>$C$4</formula>
    </cfRule>
  </conditionalFormatting>
  <conditionalFormatting sqref="AM13">
    <cfRule type="cellIs" dxfId="14432" priority="1451" operator="lessThan">
      <formula>$C$4</formula>
    </cfRule>
  </conditionalFormatting>
  <conditionalFormatting sqref="AM14">
    <cfRule type="cellIs" dxfId="14431" priority="1452" operator="lessThan">
      <formula>$C$4</formula>
    </cfRule>
  </conditionalFormatting>
  <conditionalFormatting sqref="AM15">
    <cfRule type="cellIs" dxfId="14430" priority="1453" operator="lessThan">
      <formula>$C$4</formula>
    </cfRule>
  </conditionalFormatting>
  <conditionalFormatting sqref="AM16">
    <cfRule type="cellIs" dxfId="14429" priority="1454" operator="lessThan">
      <formula>$C$4</formula>
    </cfRule>
  </conditionalFormatting>
  <conditionalFormatting sqref="AM17">
    <cfRule type="cellIs" dxfId="14428" priority="1455" operator="lessThan">
      <formula>$C$4</formula>
    </cfRule>
  </conditionalFormatting>
  <conditionalFormatting sqref="AM18">
    <cfRule type="cellIs" dxfId="14427" priority="1456" operator="lessThan">
      <formula>$C$4</formula>
    </cfRule>
  </conditionalFormatting>
  <conditionalFormatting sqref="AM19">
    <cfRule type="cellIs" dxfId="14426" priority="1457" operator="lessThan">
      <formula>$C$4</formula>
    </cfRule>
  </conditionalFormatting>
  <conditionalFormatting sqref="AM20">
    <cfRule type="cellIs" dxfId="14425" priority="1458" operator="lessThan">
      <formula>$C$4</formula>
    </cfRule>
  </conditionalFormatting>
  <conditionalFormatting sqref="AM21">
    <cfRule type="cellIs" dxfId="14424" priority="1459" operator="lessThan">
      <formula>$C$4</formula>
    </cfRule>
  </conditionalFormatting>
  <conditionalFormatting sqref="AM22">
    <cfRule type="cellIs" dxfId="14423" priority="1460" operator="lessThan">
      <formula>$C$4</formula>
    </cfRule>
  </conditionalFormatting>
  <conditionalFormatting sqref="AM23">
    <cfRule type="cellIs" dxfId="14422" priority="1461" operator="lessThan">
      <formula>$C$4</formula>
    </cfRule>
  </conditionalFormatting>
  <conditionalFormatting sqref="AM24">
    <cfRule type="cellIs" dxfId="14421" priority="1462" operator="lessThan">
      <formula>$C$4</formula>
    </cfRule>
  </conditionalFormatting>
  <conditionalFormatting sqref="AM25">
    <cfRule type="cellIs" dxfId="14420" priority="1463" operator="lessThan">
      <formula>$C$4</formula>
    </cfRule>
  </conditionalFormatting>
  <conditionalFormatting sqref="AM26">
    <cfRule type="cellIs" dxfId="14419" priority="1464" operator="lessThan">
      <formula>$C$4</formula>
    </cfRule>
  </conditionalFormatting>
  <conditionalFormatting sqref="AM27">
    <cfRule type="cellIs" dxfId="14418" priority="1465" operator="lessThan">
      <formula>$C$4</formula>
    </cfRule>
  </conditionalFormatting>
  <conditionalFormatting sqref="AM28">
    <cfRule type="cellIs" dxfId="14417" priority="1466" operator="lessThan">
      <formula>$C$4</formula>
    </cfRule>
  </conditionalFormatting>
  <conditionalFormatting sqref="AM29">
    <cfRule type="cellIs" dxfId="14416" priority="1467" operator="lessThan">
      <formula>$C$4</formula>
    </cfRule>
  </conditionalFormatting>
  <conditionalFormatting sqref="AM30">
    <cfRule type="cellIs" dxfId="14415" priority="1468" operator="lessThan">
      <formula>$C$4</formula>
    </cfRule>
  </conditionalFormatting>
  <conditionalFormatting sqref="AM31">
    <cfRule type="cellIs" dxfId="14414" priority="1469" operator="lessThan">
      <formula>$C$4</formula>
    </cfRule>
  </conditionalFormatting>
  <conditionalFormatting sqref="AM32">
    <cfRule type="cellIs" dxfId="14413" priority="1470" operator="lessThan">
      <formula>$C$4</formula>
    </cfRule>
  </conditionalFormatting>
  <conditionalFormatting sqref="AM33">
    <cfRule type="cellIs" dxfId="14412" priority="1471" operator="lessThan">
      <formula>$C$4</formula>
    </cfRule>
  </conditionalFormatting>
  <conditionalFormatting sqref="AM34">
    <cfRule type="cellIs" dxfId="14411" priority="1472" operator="lessThan">
      <formula>$C$4</formula>
    </cfRule>
  </conditionalFormatting>
  <conditionalFormatting sqref="AM35">
    <cfRule type="cellIs" dxfId="14410" priority="1473" operator="lessThan">
      <formula>$C$4</formula>
    </cfRule>
  </conditionalFormatting>
  <conditionalFormatting sqref="AM36">
    <cfRule type="cellIs" dxfId="14409" priority="1474" operator="lessThan">
      <formula>$C$4</formula>
    </cfRule>
  </conditionalFormatting>
  <conditionalFormatting sqref="AM37">
    <cfRule type="cellIs" dxfId="14408" priority="1475" operator="lessThan">
      <formula>$C$4</formula>
    </cfRule>
  </conditionalFormatting>
  <conditionalFormatting sqref="AM38">
    <cfRule type="cellIs" dxfId="14407" priority="1476" operator="lessThan">
      <formula>$C$4</formula>
    </cfRule>
  </conditionalFormatting>
  <conditionalFormatting sqref="AM39">
    <cfRule type="cellIs" dxfId="14406" priority="1477" operator="lessThan">
      <formula>$C$4</formula>
    </cfRule>
  </conditionalFormatting>
  <conditionalFormatting sqref="AM40">
    <cfRule type="cellIs" dxfId="14405" priority="1478" operator="lessThan">
      <formula>$C$4</formula>
    </cfRule>
  </conditionalFormatting>
  <conditionalFormatting sqref="AM41">
    <cfRule type="cellIs" dxfId="14404" priority="1479" operator="lessThan">
      <formula>$C$4</formula>
    </cfRule>
  </conditionalFormatting>
  <conditionalFormatting sqref="AM42">
    <cfRule type="cellIs" dxfId="14403" priority="1480" operator="lessThan">
      <formula>$C$4</formula>
    </cfRule>
  </conditionalFormatting>
  <conditionalFormatting sqref="AM43">
    <cfRule type="cellIs" dxfId="14402" priority="1481" operator="lessThan">
      <formula>$C$4</formula>
    </cfRule>
  </conditionalFormatting>
  <conditionalFormatting sqref="AM44">
    <cfRule type="cellIs" dxfId="14401" priority="1482" operator="lessThan">
      <formula>$C$4</formula>
    </cfRule>
  </conditionalFormatting>
  <conditionalFormatting sqref="AM45">
    <cfRule type="cellIs" dxfId="14400" priority="1483" operator="lessThan">
      <formula>$C$4</formula>
    </cfRule>
  </conditionalFormatting>
  <conditionalFormatting sqref="AM46">
    <cfRule type="cellIs" dxfId="14399" priority="1484" operator="lessThan">
      <formula>$C$4</formula>
    </cfRule>
  </conditionalFormatting>
  <conditionalFormatting sqref="AM47">
    <cfRule type="cellIs" dxfId="14398" priority="1485" operator="lessThan">
      <formula>$C$4</formula>
    </cfRule>
  </conditionalFormatting>
  <conditionalFormatting sqref="AM48">
    <cfRule type="cellIs" dxfId="14397" priority="1486" operator="lessThan">
      <formula>$C$4</formula>
    </cfRule>
  </conditionalFormatting>
  <conditionalFormatting sqref="AM49">
    <cfRule type="cellIs" dxfId="14396" priority="1487" operator="lessThan">
      <formula>$C$4</formula>
    </cfRule>
  </conditionalFormatting>
  <conditionalFormatting sqref="AM50">
    <cfRule type="cellIs" dxfId="14395" priority="1488" operator="lessThan">
      <formula>$C$4</formula>
    </cfRule>
  </conditionalFormatting>
  <conditionalFormatting sqref="AM51">
    <cfRule type="cellIs" dxfId="14394" priority="1489" operator="lessThan">
      <formula>$C$4</formula>
    </cfRule>
  </conditionalFormatting>
  <conditionalFormatting sqref="AM52">
    <cfRule type="cellIs" dxfId="14393" priority="1490" operator="lessThan">
      <formula>$C$4</formula>
    </cfRule>
  </conditionalFormatting>
  <conditionalFormatting sqref="AM53">
    <cfRule type="cellIs" dxfId="14392" priority="1491" operator="lessThan">
      <formula>$C$4</formula>
    </cfRule>
  </conditionalFormatting>
  <conditionalFormatting sqref="AM54">
    <cfRule type="cellIs" dxfId="14391" priority="1492" operator="lessThan">
      <formula>$C$4</formula>
    </cfRule>
  </conditionalFormatting>
  <conditionalFormatting sqref="AM55">
    <cfRule type="cellIs" dxfId="14390" priority="1493" operator="lessThan">
      <formula>$C$4</formula>
    </cfRule>
  </conditionalFormatting>
  <conditionalFormatting sqref="AM56">
    <cfRule type="cellIs" dxfId="14389" priority="1494" operator="lessThan">
      <formula>$C$4</formula>
    </cfRule>
  </conditionalFormatting>
  <conditionalFormatting sqref="AM57">
    <cfRule type="cellIs" dxfId="14388" priority="1495" operator="lessThan">
      <formula>$C$4</formula>
    </cfRule>
  </conditionalFormatting>
  <conditionalFormatting sqref="AM58">
    <cfRule type="cellIs" dxfId="14387" priority="1496" operator="lessThan">
      <formula>$C$4</formula>
    </cfRule>
  </conditionalFormatting>
  <conditionalFormatting sqref="AM59">
    <cfRule type="cellIs" dxfId="14386" priority="1497" operator="lessThan">
      <formula>$C$4</formula>
    </cfRule>
  </conditionalFormatting>
  <conditionalFormatting sqref="AM60">
    <cfRule type="cellIs" dxfId="14385" priority="1498" operator="lessThan">
      <formula>$C$4</formula>
    </cfRule>
  </conditionalFormatting>
  <conditionalFormatting sqref="AN11">
    <cfRule type="cellIs" dxfId="14384" priority="1499" operator="lessThan">
      <formula>$C$4</formula>
    </cfRule>
  </conditionalFormatting>
  <conditionalFormatting sqref="AN12">
    <cfRule type="cellIs" dxfId="14383" priority="1500" operator="lessThan">
      <formula>$C$4</formula>
    </cfRule>
  </conditionalFormatting>
  <conditionalFormatting sqref="AN13">
    <cfRule type="cellIs" dxfId="14382" priority="1501" operator="lessThan">
      <formula>$C$4</formula>
    </cfRule>
  </conditionalFormatting>
  <conditionalFormatting sqref="AN14">
    <cfRule type="cellIs" dxfId="14381" priority="1502" operator="lessThan">
      <formula>$C$4</formula>
    </cfRule>
  </conditionalFormatting>
  <conditionalFormatting sqref="AN15">
    <cfRule type="cellIs" dxfId="14380" priority="1503" operator="lessThan">
      <formula>$C$4</formula>
    </cfRule>
  </conditionalFormatting>
  <conditionalFormatting sqref="AN16">
    <cfRule type="cellIs" dxfId="14379" priority="1504" operator="lessThan">
      <formula>$C$4</formula>
    </cfRule>
  </conditionalFormatting>
  <conditionalFormatting sqref="AN17">
    <cfRule type="cellIs" dxfId="14378" priority="1505" operator="lessThan">
      <formula>$C$4</formula>
    </cfRule>
  </conditionalFormatting>
  <conditionalFormatting sqref="AN18">
    <cfRule type="cellIs" dxfId="14377" priority="1506" operator="lessThan">
      <formula>$C$4</formula>
    </cfRule>
  </conditionalFormatting>
  <conditionalFormatting sqref="AN19">
    <cfRule type="cellIs" dxfId="14376" priority="1507" operator="lessThan">
      <formula>$C$4</formula>
    </cfRule>
  </conditionalFormatting>
  <conditionalFormatting sqref="AN20">
    <cfRule type="cellIs" dxfId="14375" priority="1508" operator="lessThan">
      <formula>$C$4</formula>
    </cfRule>
  </conditionalFormatting>
  <conditionalFormatting sqref="AN21">
    <cfRule type="cellIs" dxfId="14374" priority="1509" operator="lessThan">
      <formula>$C$4</formula>
    </cfRule>
  </conditionalFormatting>
  <conditionalFormatting sqref="AN22">
    <cfRule type="cellIs" dxfId="14373" priority="1510" operator="lessThan">
      <formula>$C$4</formula>
    </cfRule>
  </conditionalFormatting>
  <conditionalFormatting sqref="AN23">
    <cfRule type="cellIs" dxfId="14372" priority="1511" operator="lessThan">
      <formula>$C$4</formula>
    </cfRule>
  </conditionalFormatting>
  <conditionalFormatting sqref="AN24">
    <cfRule type="cellIs" dxfId="14371" priority="1512" operator="lessThan">
      <formula>$C$4</formula>
    </cfRule>
  </conditionalFormatting>
  <conditionalFormatting sqref="AN25">
    <cfRule type="cellIs" dxfId="14370" priority="1513" operator="lessThan">
      <formula>$C$4</formula>
    </cfRule>
  </conditionalFormatting>
  <conditionalFormatting sqref="AN26">
    <cfRule type="cellIs" dxfId="14369" priority="1514" operator="lessThan">
      <formula>$C$4</formula>
    </cfRule>
  </conditionalFormatting>
  <conditionalFormatting sqref="AN27">
    <cfRule type="cellIs" dxfId="14368" priority="1515" operator="lessThan">
      <formula>$C$4</formula>
    </cfRule>
  </conditionalFormatting>
  <conditionalFormatting sqref="AN28">
    <cfRule type="cellIs" dxfId="14367" priority="1516" operator="lessThan">
      <formula>$C$4</formula>
    </cfRule>
  </conditionalFormatting>
  <conditionalFormatting sqref="AN29">
    <cfRule type="cellIs" dxfId="14366" priority="1517" operator="lessThan">
      <formula>$C$4</formula>
    </cfRule>
  </conditionalFormatting>
  <conditionalFormatting sqref="AN30">
    <cfRule type="cellIs" dxfId="14365" priority="1518" operator="lessThan">
      <formula>$C$4</formula>
    </cfRule>
  </conditionalFormatting>
  <conditionalFormatting sqref="AN31">
    <cfRule type="cellIs" dxfId="14364" priority="1519" operator="lessThan">
      <formula>$C$4</formula>
    </cfRule>
  </conditionalFormatting>
  <conditionalFormatting sqref="AN32">
    <cfRule type="cellIs" dxfId="14363" priority="1520" operator="lessThan">
      <formula>$C$4</formula>
    </cfRule>
  </conditionalFormatting>
  <conditionalFormatting sqref="AN33">
    <cfRule type="cellIs" dxfId="14362" priority="1521" operator="lessThan">
      <formula>$C$4</formula>
    </cfRule>
  </conditionalFormatting>
  <conditionalFormatting sqref="AN34">
    <cfRule type="cellIs" dxfId="14361" priority="1522" operator="lessThan">
      <formula>$C$4</formula>
    </cfRule>
  </conditionalFormatting>
  <conditionalFormatting sqref="AN35">
    <cfRule type="cellIs" dxfId="14360" priority="1523" operator="lessThan">
      <formula>$C$4</formula>
    </cfRule>
  </conditionalFormatting>
  <conditionalFormatting sqref="AN36">
    <cfRule type="cellIs" dxfId="14359" priority="1524" operator="lessThan">
      <formula>$C$4</formula>
    </cfRule>
  </conditionalFormatting>
  <conditionalFormatting sqref="AN37">
    <cfRule type="cellIs" dxfId="14358" priority="1525" operator="lessThan">
      <formula>$C$4</formula>
    </cfRule>
  </conditionalFormatting>
  <conditionalFormatting sqref="AN38">
    <cfRule type="cellIs" dxfId="14357" priority="1526" operator="lessThan">
      <formula>$C$4</formula>
    </cfRule>
  </conditionalFormatting>
  <conditionalFormatting sqref="AN39">
    <cfRule type="cellIs" dxfId="14356" priority="1527" operator="lessThan">
      <formula>$C$4</formula>
    </cfRule>
  </conditionalFormatting>
  <conditionalFormatting sqref="AN40">
    <cfRule type="cellIs" dxfId="14355" priority="1528" operator="lessThan">
      <formula>$C$4</formula>
    </cfRule>
  </conditionalFormatting>
  <conditionalFormatting sqref="AN41">
    <cfRule type="cellIs" dxfId="14354" priority="1529" operator="lessThan">
      <formula>$C$4</formula>
    </cfRule>
  </conditionalFormatting>
  <conditionalFormatting sqref="AN42">
    <cfRule type="cellIs" dxfId="14353" priority="1530" operator="lessThan">
      <formula>$C$4</formula>
    </cfRule>
  </conditionalFormatting>
  <conditionalFormatting sqref="AN43">
    <cfRule type="cellIs" dxfId="14352" priority="1531" operator="lessThan">
      <formula>$C$4</formula>
    </cfRule>
  </conditionalFormatting>
  <conditionalFormatting sqref="AN44">
    <cfRule type="cellIs" dxfId="14351" priority="1532" operator="lessThan">
      <formula>$C$4</formula>
    </cfRule>
  </conditionalFormatting>
  <conditionalFormatting sqref="AN45">
    <cfRule type="cellIs" dxfId="14350" priority="1533" operator="lessThan">
      <formula>$C$4</formula>
    </cfRule>
  </conditionalFormatting>
  <conditionalFormatting sqref="AN46">
    <cfRule type="cellIs" dxfId="14349" priority="1534" operator="lessThan">
      <formula>$C$4</formula>
    </cfRule>
  </conditionalFormatting>
  <conditionalFormatting sqref="AN47">
    <cfRule type="cellIs" dxfId="14348" priority="1535" operator="lessThan">
      <formula>$C$4</formula>
    </cfRule>
  </conditionalFormatting>
  <conditionalFormatting sqref="AN48">
    <cfRule type="cellIs" dxfId="14347" priority="1536" operator="lessThan">
      <formula>$C$4</formula>
    </cfRule>
  </conditionalFormatting>
  <conditionalFormatting sqref="AN49">
    <cfRule type="cellIs" dxfId="14346" priority="1537" operator="lessThan">
      <formula>$C$4</formula>
    </cfRule>
  </conditionalFormatting>
  <conditionalFormatting sqref="AN50">
    <cfRule type="cellIs" dxfId="14345" priority="1538" operator="lessThan">
      <formula>$C$4</formula>
    </cfRule>
  </conditionalFormatting>
  <conditionalFormatting sqref="AN51">
    <cfRule type="cellIs" dxfId="14344" priority="1539" operator="lessThan">
      <formula>$C$4</formula>
    </cfRule>
  </conditionalFormatting>
  <conditionalFormatting sqref="AN52">
    <cfRule type="cellIs" dxfId="14343" priority="1540" operator="lessThan">
      <formula>$C$4</formula>
    </cfRule>
  </conditionalFormatting>
  <conditionalFormatting sqref="AN53">
    <cfRule type="cellIs" dxfId="14342" priority="1541" operator="lessThan">
      <formula>$C$4</formula>
    </cfRule>
  </conditionalFormatting>
  <conditionalFormatting sqref="AN54">
    <cfRule type="cellIs" dxfId="14341" priority="1542" operator="lessThan">
      <formula>$C$4</formula>
    </cfRule>
  </conditionalFormatting>
  <conditionalFormatting sqref="AN55">
    <cfRule type="cellIs" dxfId="14340" priority="1543" operator="lessThan">
      <formula>$C$4</formula>
    </cfRule>
  </conditionalFormatting>
  <conditionalFormatting sqref="AN56">
    <cfRule type="cellIs" dxfId="14339" priority="1544" operator="lessThan">
      <formula>$C$4</formula>
    </cfRule>
  </conditionalFormatting>
  <conditionalFormatting sqref="AN57">
    <cfRule type="cellIs" dxfId="14338" priority="1545" operator="lessThan">
      <formula>$C$4</formula>
    </cfRule>
  </conditionalFormatting>
  <conditionalFormatting sqref="AN58">
    <cfRule type="cellIs" dxfId="14337" priority="1546" operator="lessThan">
      <formula>$C$4</formula>
    </cfRule>
  </conditionalFormatting>
  <conditionalFormatting sqref="AN59">
    <cfRule type="cellIs" dxfId="14336" priority="1547" operator="lessThan">
      <formula>$C$4</formula>
    </cfRule>
  </conditionalFormatting>
  <conditionalFormatting sqref="AN60">
    <cfRule type="cellIs" dxfId="14335" priority="1548" operator="lessThan">
      <formula>$C$4</formula>
    </cfRule>
  </conditionalFormatting>
  <conditionalFormatting sqref="AO11">
    <cfRule type="cellIs" dxfId="14334" priority="1549" operator="lessThan">
      <formula>$C$4</formula>
    </cfRule>
  </conditionalFormatting>
  <conditionalFormatting sqref="AO12">
    <cfRule type="cellIs" dxfId="14333" priority="1550" operator="lessThan">
      <formula>$C$4</formula>
    </cfRule>
  </conditionalFormatting>
  <conditionalFormatting sqref="AO13">
    <cfRule type="cellIs" dxfId="14332" priority="1551" operator="lessThan">
      <formula>$C$4</formula>
    </cfRule>
  </conditionalFormatting>
  <conditionalFormatting sqref="AO14">
    <cfRule type="cellIs" dxfId="14331" priority="1552" operator="lessThan">
      <formula>$C$4</formula>
    </cfRule>
  </conditionalFormatting>
  <conditionalFormatting sqref="AO15">
    <cfRule type="cellIs" dxfId="14330" priority="1553" operator="lessThan">
      <formula>$C$4</formula>
    </cfRule>
  </conditionalFormatting>
  <conditionalFormatting sqref="AO16">
    <cfRule type="cellIs" dxfId="14329" priority="1554" operator="lessThan">
      <formula>$C$4</formula>
    </cfRule>
  </conditionalFormatting>
  <conditionalFormatting sqref="AO17">
    <cfRule type="cellIs" dxfId="14328" priority="1555" operator="lessThan">
      <formula>$C$4</formula>
    </cfRule>
  </conditionalFormatting>
  <conditionalFormatting sqref="AO18">
    <cfRule type="cellIs" dxfId="14327" priority="1556" operator="lessThan">
      <formula>$C$4</formula>
    </cfRule>
  </conditionalFormatting>
  <conditionalFormatting sqref="AO19">
    <cfRule type="cellIs" dxfId="14326" priority="1557" operator="lessThan">
      <formula>$C$4</formula>
    </cfRule>
  </conditionalFormatting>
  <conditionalFormatting sqref="AO20">
    <cfRule type="cellIs" dxfId="14325" priority="1558" operator="lessThan">
      <formula>$C$4</formula>
    </cfRule>
  </conditionalFormatting>
  <conditionalFormatting sqref="AO21">
    <cfRule type="cellIs" dxfId="14324" priority="1559" operator="lessThan">
      <formula>$C$4</formula>
    </cfRule>
  </conditionalFormatting>
  <conditionalFormatting sqref="AO22">
    <cfRule type="cellIs" dxfId="14323" priority="1560" operator="lessThan">
      <formula>$C$4</formula>
    </cfRule>
  </conditionalFormatting>
  <conditionalFormatting sqref="AO23">
    <cfRule type="cellIs" dxfId="14322" priority="1561" operator="lessThan">
      <formula>$C$4</formula>
    </cfRule>
  </conditionalFormatting>
  <conditionalFormatting sqref="AO24">
    <cfRule type="cellIs" dxfId="14321" priority="1562" operator="lessThan">
      <formula>$C$4</formula>
    </cfRule>
  </conditionalFormatting>
  <conditionalFormatting sqref="AO25">
    <cfRule type="cellIs" dxfId="14320" priority="1563" operator="lessThan">
      <formula>$C$4</formula>
    </cfRule>
  </conditionalFormatting>
  <conditionalFormatting sqref="AO26">
    <cfRule type="cellIs" dxfId="14319" priority="1564" operator="lessThan">
      <formula>$C$4</formula>
    </cfRule>
  </conditionalFormatting>
  <conditionalFormatting sqref="AO27">
    <cfRule type="cellIs" dxfId="14318" priority="1565" operator="lessThan">
      <formula>$C$4</formula>
    </cfRule>
  </conditionalFormatting>
  <conditionalFormatting sqref="AO28">
    <cfRule type="cellIs" dxfId="14317" priority="1566" operator="lessThan">
      <formula>$C$4</formula>
    </cfRule>
  </conditionalFormatting>
  <conditionalFormatting sqref="AO29">
    <cfRule type="cellIs" dxfId="14316" priority="1567" operator="lessThan">
      <formula>$C$4</formula>
    </cfRule>
  </conditionalFormatting>
  <conditionalFormatting sqref="AO30">
    <cfRule type="cellIs" dxfId="14315" priority="1568" operator="lessThan">
      <formula>$C$4</formula>
    </cfRule>
  </conditionalFormatting>
  <conditionalFormatting sqref="AO31">
    <cfRule type="cellIs" dxfId="14314" priority="1569" operator="lessThan">
      <formula>$C$4</formula>
    </cfRule>
  </conditionalFormatting>
  <conditionalFormatting sqref="AO32">
    <cfRule type="cellIs" dxfId="14313" priority="1570" operator="lessThan">
      <formula>$C$4</formula>
    </cfRule>
  </conditionalFormatting>
  <conditionalFormatting sqref="AO33">
    <cfRule type="cellIs" dxfId="14312" priority="1571" operator="lessThan">
      <formula>$C$4</formula>
    </cfRule>
  </conditionalFormatting>
  <conditionalFormatting sqref="AO34">
    <cfRule type="cellIs" dxfId="14311" priority="1572" operator="lessThan">
      <formula>$C$4</formula>
    </cfRule>
  </conditionalFormatting>
  <conditionalFormatting sqref="AO35">
    <cfRule type="cellIs" dxfId="14310" priority="1573" operator="lessThan">
      <formula>$C$4</formula>
    </cfRule>
  </conditionalFormatting>
  <conditionalFormatting sqref="AO36">
    <cfRule type="cellIs" dxfId="14309" priority="1574" operator="lessThan">
      <formula>$C$4</formula>
    </cfRule>
  </conditionalFormatting>
  <conditionalFormatting sqref="AO37">
    <cfRule type="cellIs" dxfId="14308" priority="1575" operator="lessThan">
      <formula>$C$4</formula>
    </cfRule>
  </conditionalFormatting>
  <conditionalFormatting sqref="AO38">
    <cfRule type="cellIs" dxfId="14307" priority="1576" operator="lessThan">
      <formula>$C$4</formula>
    </cfRule>
  </conditionalFormatting>
  <conditionalFormatting sqref="AO39">
    <cfRule type="cellIs" dxfId="14306" priority="1577" operator="lessThan">
      <formula>$C$4</formula>
    </cfRule>
  </conditionalFormatting>
  <conditionalFormatting sqref="AO40">
    <cfRule type="cellIs" dxfId="14305" priority="1578" operator="lessThan">
      <formula>$C$4</formula>
    </cfRule>
  </conditionalFormatting>
  <conditionalFormatting sqref="AO41">
    <cfRule type="cellIs" dxfId="14304" priority="1579" operator="lessThan">
      <formula>$C$4</formula>
    </cfRule>
  </conditionalFormatting>
  <conditionalFormatting sqref="AO42">
    <cfRule type="cellIs" dxfId="14303" priority="1580" operator="lessThan">
      <formula>$C$4</formula>
    </cfRule>
  </conditionalFormatting>
  <conditionalFormatting sqref="AO43">
    <cfRule type="cellIs" dxfId="14302" priority="1581" operator="lessThan">
      <formula>$C$4</formula>
    </cfRule>
  </conditionalFormatting>
  <conditionalFormatting sqref="AO44">
    <cfRule type="cellIs" dxfId="14301" priority="1582" operator="lessThan">
      <formula>$C$4</formula>
    </cfRule>
  </conditionalFormatting>
  <conditionalFormatting sqref="AO45">
    <cfRule type="cellIs" dxfId="14300" priority="1583" operator="lessThan">
      <formula>$C$4</formula>
    </cfRule>
  </conditionalFormatting>
  <conditionalFormatting sqref="AO46">
    <cfRule type="cellIs" dxfId="14299" priority="1584" operator="lessThan">
      <formula>$C$4</formula>
    </cfRule>
  </conditionalFormatting>
  <conditionalFormatting sqref="AO47">
    <cfRule type="cellIs" dxfId="14298" priority="1585" operator="lessThan">
      <formula>$C$4</formula>
    </cfRule>
  </conditionalFormatting>
  <conditionalFormatting sqref="AO48">
    <cfRule type="cellIs" dxfId="14297" priority="1586" operator="lessThan">
      <formula>$C$4</formula>
    </cfRule>
  </conditionalFormatting>
  <conditionalFormatting sqref="AO49">
    <cfRule type="cellIs" dxfId="14296" priority="1587" operator="lessThan">
      <formula>$C$4</formula>
    </cfRule>
  </conditionalFormatting>
  <conditionalFormatting sqref="AO50">
    <cfRule type="cellIs" dxfId="14295" priority="1588" operator="lessThan">
      <formula>$C$4</formula>
    </cfRule>
  </conditionalFormatting>
  <conditionalFormatting sqref="AO51">
    <cfRule type="cellIs" dxfId="14294" priority="1589" operator="lessThan">
      <formula>$C$4</formula>
    </cfRule>
  </conditionalFormatting>
  <conditionalFormatting sqref="AO52">
    <cfRule type="cellIs" dxfId="14293" priority="1590" operator="lessThan">
      <formula>$C$4</formula>
    </cfRule>
  </conditionalFormatting>
  <conditionalFormatting sqref="AO53">
    <cfRule type="cellIs" dxfId="14292" priority="1591" operator="lessThan">
      <formula>$C$4</formula>
    </cfRule>
  </conditionalFormatting>
  <conditionalFormatting sqref="AO54">
    <cfRule type="cellIs" dxfId="14291" priority="1592" operator="lessThan">
      <formula>$C$4</formula>
    </cfRule>
  </conditionalFormatting>
  <conditionalFormatting sqref="AO55">
    <cfRule type="cellIs" dxfId="14290" priority="1593" operator="lessThan">
      <formula>$C$4</formula>
    </cfRule>
  </conditionalFormatting>
  <conditionalFormatting sqref="AO56">
    <cfRule type="cellIs" dxfId="14289" priority="1594" operator="lessThan">
      <formula>$C$4</formula>
    </cfRule>
  </conditionalFormatting>
  <conditionalFormatting sqref="AO57">
    <cfRule type="cellIs" dxfId="14288" priority="1595" operator="lessThan">
      <formula>$C$4</formula>
    </cfRule>
  </conditionalFormatting>
  <conditionalFormatting sqref="AO58">
    <cfRule type="cellIs" dxfId="14287" priority="1596" operator="lessThan">
      <formula>$C$4</formula>
    </cfRule>
  </conditionalFormatting>
  <conditionalFormatting sqref="AO59">
    <cfRule type="cellIs" dxfId="14286" priority="1597" operator="lessThan">
      <formula>$C$4</formula>
    </cfRule>
  </conditionalFormatting>
  <conditionalFormatting sqref="AO60">
    <cfRule type="cellIs" dxfId="14285" priority="1598" operator="lessThan">
      <formula>$C$4</formula>
    </cfRule>
  </conditionalFormatting>
  <conditionalFormatting sqref="AP11">
    <cfRule type="cellIs" dxfId="14284" priority="1599" operator="lessThan">
      <formula>$C$4</formula>
    </cfRule>
  </conditionalFormatting>
  <conditionalFormatting sqref="AP12">
    <cfRule type="cellIs" dxfId="14283" priority="1600" operator="lessThan">
      <formula>$C$4</formula>
    </cfRule>
  </conditionalFormatting>
  <conditionalFormatting sqref="AP13">
    <cfRule type="cellIs" dxfId="14282" priority="1601" operator="lessThan">
      <formula>$C$4</formula>
    </cfRule>
  </conditionalFormatting>
  <conditionalFormatting sqref="AP14">
    <cfRule type="cellIs" dxfId="14281" priority="1602" operator="lessThan">
      <formula>$C$4</formula>
    </cfRule>
  </conditionalFormatting>
  <conditionalFormatting sqref="AP15">
    <cfRule type="cellIs" dxfId="14280" priority="1603" operator="lessThan">
      <formula>$C$4</formula>
    </cfRule>
  </conditionalFormatting>
  <conditionalFormatting sqref="AP16">
    <cfRule type="cellIs" dxfId="14279" priority="1604" operator="lessThan">
      <formula>$C$4</formula>
    </cfRule>
  </conditionalFormatting>
  <conditionalFormatting sqref="AP17">
    <cfRule type="cellIs" dxfId="14278" priority="1605" operator="lessThan">
      <formula>$C$4</formula>
    </cfRule>
  </conditionalFormatting>
  <conditionalFormatting sqref="AP18">
    <cfRule type="cellIs" dxfId="14277" priority="1606" operator="lessThan">
      <formula>$C$4</formula>
    </cfRule>
  </conditionalFormatting>
  <conditionalFormatting sqref="AP19">
    <cfRule type="cellIs" dxfId="14276" priority="1607" operator="lessThan">
      <formula>$C$4</formula>
    </cfRule>
  </conditionalFormatting>
  <conditionalFormatting sqref="AP20">
    <cfRule type="cellIs" dxfId="14275" priority="1608" operator="lessThan">
      <formula>$C$4</formula>
    </cfRule>
  </conditionalFormatting>
  <conditionalFormatting sqref="AP21">
    <cfRule type="cellIs" dxfId="14274" priority="1609" operator="lessThan">
      <formula>$C$4</formula>
    </cfRule>
  </conditionalFormatting>
  <conditionalFormatting sqref="AP22">
    <cfRule type="cellIs" dxfId="14273" priority="1610" operator="lessThan">
      <formula>$C$4</formula>
    </cfRule>
  </conditionalFormatting>
  <conditionalFormatting sqref="AP23">
    <cfRule type="cellIs" dxfId="14272" priority="1611" operator="lessThan">
      <formula>$C$4</formula>
    </cfRule>
  </conditionalFormatting>
  <conditionalFormatting sqref="AP24">
    <cfRule type="cellIs" dxfId="14271" priority="1612" operator="lessThan">
      <formula>$C$4</formula>
    </cfRule>
  </conditionalFormatting>
  <conditionalFormatting sqref="AP25">
    <cfRule type="cellIs" dxfId="14270" priority="1613" operator="lessThan">
      <formula>$C$4</formula>
    </cfRule>
  </conditionalFormatting>
  <conditionalFormatting sqref="AP26">
    <cfRule type="cellIs" dxfId="14269" priority="1614" operator="lessThan">
      <formula>$C$4</formula>
    </cfRule>
  </conditionalFormatting>
  <conditionalFormatting sqref="AP27">
    <cfRule type="cellIs" dxfId="14268" priority="1615" operator="lessThan">
      <formula>$C$4</formula>
    </cfRule>
  </conditionalFormatting>
  <conditionalFormatting sqref="AP28">
    <cfRule type="cellIs" dxfId="14267" priority="1616" operator="lessThan">
      <formula>$C$4</formula>
    </cfRule>
  </conditionalFormatting>
  <conditionalFormatting sqref="AP29">
    <cfRule type="cellIs" dxfId="14266" priority="1617" operator="lessThan">
      <formula>$C$4</formula>
    </cfRule>
  </conditionalFormatting>
  <conditionalFormatting sqref="AP30">
    <cfRule type="cellIs" dxfId="14265" priority="1618" operator="lessThan">
      <formula>$C$4</formula>
    </cfRule>
  </conditionalFormatting>
  <conditionalFormatting sqref="AP31">
    <cfRule type="cellIs" dxfId="14264" priority="1619" operator="lessThan">
      <formula>$C$4</formula>
    </cfRule>
  </conditionalFormatting>
  <conditionalFormatting sqref="AP32">
    <cfRule type="cellIs" dxfId="14263" priority="1620" operator="lessThan">
      <formula>$C$4</formula>
    </cfRule>
  </conditionalFormatting>
  <conditionalFormatting sqref="AP33">
    <cfRule type="cellIs" dxfId="14262" priority="1621" operator="lessThan">
      <formula>$C$4</formula>
    </cfRule>
  </conditionalFormatting>
  <conditionalFormatting sqref="AP34">
    <cfRule type="cellIs" dxfId="14261" priority="1622" operator="lessThan">
      <formula>$C$4</formula>
    </cfRule>
  </conditionalFormatting>
  <conditionalFormatting sqref="AP35">
    <cfRule type="cellIs" dxfId="14260" priority="1623" operator="lessThan">
      <formula>$C$4</formula>
    </cfRule>
  </conditionalFormatting>
  <conditionalFormatting sqref="AP36">
    <cfRule type="cellIs" dxfId="14259" priority="1624" operator="lessThan">
      <formula>$C$4</formula>
    </cfRule>
  </conditionalFormatting>
  <conditionalFormatting sqref="AP37">
    <cfRule type="cellIs" dxfId="14258" priority="1625" operator="lessThan">
      <formula>$C$4</formula>
    </cfRule>
  </conditionalFormatting>
  <conditionalFormatting sqref="AP38">
    <cfRule type="cellIs" dxfId="14257" priority="1626" operator="lessThan">
      <formula>$C$4</formula>
    </cfRule>
  </conditionalFormatting>
  <conditionalFormatting sqref="AP39">
    <cfRule type="cellIs" dxfId="14256" priority="1627" operator="lessThan">
      <formula>$C$4</formula>
    </cfRule>
  </conditionalFormatting>
  <conditionalFormatting sqref="AP40">
    <cfRule type="cellIs" dxfId="14255" priority="1628" operator="lessThan">
      <formula>$C$4</formula>
    </cfRule>
  </conditionalFormatting>
  <conditionalFormatting sqref="AP41">
    <cfRule type="cellIs" dxfId="14254" priority="1629" operator="lessThan">
      <formula>$C$4</formula>
    </cfRule>
  </conditionalFormatting>
  <conditionalFormatting sqref="AP42">
    <cfRule type="cellIs" dxfId="14253" priority="1630" operator="lessThan">
      <formula>$C$4</formula>
    </cfRule>
  </conditionalFormatting>
  <conditionalFormatting sqref="AP43">
    <cfRule type="cellIs" dxfId="14252" priority="1631" operator="lessThan">
      <formula>$C$4</formula>
    </cfRule>
  </conditionalFormatting>
  <conditionalFormatting sqref="AP44">
    <cfRule type="cellIs" dxfId="14251" priority="1632" operator="lessThan">
      <formula>$C$4</formula>
    </cfRule>
  </conditionalFormatting>
  <conditionalFormatting sqref="AP45">
    <cfRule type="cellIs" dxfId="14250" priority="1633" operator="lessThan">
      <formula>$C$4</formula>
    </cfRule>
  </conditionalFormatting>
  <conditionalFormatting sqref="AP46">
    <cfRule type="cellIs" dxfId="14249" priority="1634" operator="lessThan">
      <formula>$C$4</formula>
    </cfRule>
  </conditionalFormatting>
  <conditionalFormatting sqref="AP47">
    <cfRule type="cellIs" dxfId="14248" priority="1635" operator="lessThan">
      <formula>$C$4</formula>
    </cfRule>
  </conditionalFormatting>
  <conditionalFormatting sqref="AP48">
    <cfRule type="cellIs" dxfId="14247" priority="1636" operator="lessThan">
      <formula>$C$4</formula>
    </cfRule>
  </conditionalFormatting>
  <conditionalFormatting sqref="AP49">
    <cfRule type="cellIs" dxfId="14246" priority="1637" operator="lessThan">
      <formula>$C$4</formula>
    </cfRule>
  </conditionalFormatting>
  <conditionalFormatting sqref="AP50">
    <cfRule type="cellIs" dxfId="14245" priority="1638" operator="lessThan">
      <formula>$C$4</formula>
    </cfRule>
  </conditionalFormatting>
  <conditionalFormatting sqref="AP51">
    <cfRule type="cellIs" dxfId="14244" priority="1639" operator="lessThan">
      <formula>$C$4</formula>
    </cfRule>
  </conditionalFormatting>
  <conditionalFormatting sqref="AP52">
    <cfRule type="cellIs" dxfId="14243" priority="1640" operator="lessThan">
      <formula>$C$4</formula>
    </cfRule>
  </conditionalFormatting>
  <conditionalFormatting sqref="AP53">
    <cfRule type="cellIs" dxfId="14242" priority="1641" operator="lessThan">
      <formula>$C$4</formula>
    </cfRule>
  </conditionalFormatting>
  <conditionalFormatting sqref="AP54">
    <cfRule type="cellIs" dxfId="14241" priority="1642" operator="lessThan">
      <formula>$C$4</formula>
    </cfRule>
  </conditionalFormatting>
  <conditionalFormatting sqref="AP55">
    <cfRule type="cellIs" dxfId="14240" priority="1643" operator="lessThan">
      <formula>$C$4</formula>
    </cfRule>
  </conditionalFormatting>
  <conditionalFormatting sqref="AP56">
    <cfRule type="cellIs" dxfId="14239" priority="1644" operator="lessThan">
      <formula>$C$4</formula>
    </cfRule>
  </conditionalFormatting>
  <conditionalFormatting sqref="AP57">
    <cfRule type="cellIs" dxfId="14238" priority="1645" operator="lessThan">
      <formula>$C$4</formula>
    </cfRule>
  </conditionalFormatting>
  <conditionalFormatting sqref="AP58">
    <cfRule type="cellIs" dxfId="14237" priority="1646" operator="lessThan">
      <formula>$C$4</formula>
    </cfRule>
  </conditionalFormatting>
  <conditionalFormatting sqref="AP59">
    <cfRule type="cellIs" dxfId="14236" priority="1647" operator="lessThan">
      <formula>$C$4</formula>
    </cfRule>
  </conditionalFormatting>
  <conditionalFormatting sqref="AP60">
    <cfRule type="cellIs" dxfId="14235" priority="1648" operator="lessThan">
      <formula>$C$4</formula>
    </cfRule>
  </conditionalFormatting>
  <conditionalFormatting sqref="AQ11">
    <cfRule type="cellIs" dxfId="14234" priority="1649" operator="lessThan">
      <formula>$C$4</formula>
    </cfRule>
  </conditionalFormatting>
  <conditionalFormatting sqref="AQ12">
    <cfRule type="cellIs" dxfId="14233" priority="1650" operator="lessThan">
      <formula>$C$4</formula>
    </cfRule>
  </conditionalFormatting>
  <conditionalFormatting sqref="AQ13">
    <cfRule type="cellIs" dxfId="14232" priority="1651" operator="lessThan">
      <formula>$C$4</formula>
    </cfRule>
  </conditionalFormatting>
  <conditionalFormatting sqref="AQ14">
    <cfRule type="cellIs" dxfId="14231" priority="1652" operator="lessThan">
      <formula>$C$4</formula>
    </cfRule>
  </conditionalFormatting>
  <conditionalFormatting sqref="AQ15">
    <cfRule type="cellIs" dxfId="14230" priority="1653" operator="lessThan">
      <formula>$C$4</formula>
    </cfRule>
  </conditionalFormatting>
  <conditionalFormatting sqref="AQ16">
    <cfRule type="cellIs" dxfId="14229" priority="1654" operator="lessThan">
      <formula>$C$4</formula>
    </cfRule>
  </conditionalFormatting>
  <conditionalFormatting sqref="AQ17">
    <cfRule type="cellIs" dxfId="14228" priority="1655" operator="lessThan">
      <formula>$C$4</formula>
    </cfRule>
  </conditionalFormatting>
  <conditionalFormatting sqref="AQ18">
    <cfRule type="cellIs" dxfId="14227" priority="1656" operator="lessThan">
      <formula>$C$4</formula>
    </cfRule>
  </conditionalFormatting>
  <conditionalFormatting sqref="AQ19">
    <cfRule type="cellIs" dxfId="14226" priority="1657" operator="lessThan">
      <formula>$C$4</formula>
    </cfRule>
  </conditionalFormatting>
  <conditionalFormatting sqref="AQ20">
    <cfRule type="cellIs" dxfId="14225" priority="1658" operator="lessThan">
      <formula>$C$4</formula>
    </cfRule>
  </conditionalFormatting>
  <conditionalFormatting sqref="AQ21">
    <cfRule type="cellIs" dxfId="14224" priority="1659" operator="lessThan">
      <formula>$C$4</formula>
    </cfRule>
  </conditionalFormatting>
  <conditionalFormatting sqref="AQ22">
    <cfRule type="cellIs" dxfId="14223" priority="1660" operator="lessThan">
      <formula>$C$4</formula>
    </cfRule>
  </conditionalFormatting>
  <conditionalFormatting sqref="AQ23">
    <cfRule type="cellIs" dxfId="14222" priority="1661" operator="lessThan">
      <formula>$C$4</formula>
    </cfRule>
  </conditionalFormatting>
  <conditionalFormatting sqref="AQ24">
    <cfRule type="cellIs" dxfId="14221" priority="1662" operator="lessThan">
      <formula>$C$4</formula>
    </cfRule>
  </conditionalFormatting>
  <conditionalFormatting sqref="AQ25">
    <cfRule type="cellIs" dxfId="14220" priority="1663" operator="lessThan">
      <formula>$C$4</formula>
    </cfRule>
  </conditionalFormatting>
  <conditionalFormatting sqref="AQ26">
    <cfRule type="cellIs" dxfId="14219" priority="1664" operator="lessThan">
      <formula>$C$4</formula>
    </cfRule>
  </conditionalFormatting>
  <conditionalFormatting sqref="AQ27">
    <cfRule type="cellIs" dxfId="14218" priority="1665" operator="lessThan">
      <formula>$C$4</formula>
    </cfRule>
  </conditionalFormatting>
  <conditionalFormatting sqref="AQ28">
    <cfRule type="cellIs" dxfId="14217" priority="1666" operator="lessThan">
      <formula>$C$4</formula>
    </cfRule>
  </conditionalFormatting>
  <conditionalFormatting sqref="AQ29">
    <cfRule type="cellIs" dxfId="14216" priority="1667" operator="lessThan">
      <formula>$C$4</formula>
    </cfRule>
  </conditionalFormatting>
  <conditionalFormatting sqref="AQ30">
    <cfRule type="cellIs" dxfId="14215" priority="1668" operator="lessThan">
      <formula>$C$4</formula>
    </cfRule>
  </conditionalFormatting>
  <conditionalFormatting sqref="AQ31">
    <cfRule type="cellIs" dxfId="14214" priority="1669" operator="lessThan">
      <formula>$C$4</formula>
    </cfRule>
  </conditionalFormatting>
  <conditionalFormatting sqref="AQ32">
    <cfRule type="cellIs" dxfId="14213" priority="1670" operator="lessThan">
      <formula>$C$4</formula>
    </cfRule>
  </conditionalFormatting>
  <conditionalFormatting sqref="AQ33">
    <cfRule type="cellIs" dxfId="14212" priority="1671" operator="lessThan">
      <formula>$C$4</formula>
    </cfRule>
  </conditionalFormatting>
  <conditionalFormatting sqref="AQ34">
    <cfRule type="cellIs" dxfId="14211" priority="1672" operator="lessThan">
      <formula>$C$4</formula>
    </cfRule>
  </conditionalFormatting>
  <conditionalFormatting sqref="AQ35">
    <cfRule type="cellIs" dxfId="14210" priority="1673" operator="lessThan">
      <formula>$C$4</formula>
    </cfRule>
  </conditionalFormatting>
  <conditionalFormatting sqref="AQ36">
    <cfRule type="cellIs" dxfId="14209" priority="1674" operator="lessThan">
      <formula>$C$4</formula>
    </cfRule>
  </conditionalFormatting>
  <conditionalFormatting sqref="AQ37">
    <cfRule type="cellIs" dxfId="14208" priority="1675" operator="lessThan">
      <formula>$C$4</formula>
    </cfRule>
  </conditionalFormatting>
  <conditionalFormatting sqref="AQ38">
    <cfRule type="cellIs" dxfId="14207" priority="1676" operator="lessThan">
      <formula>$C$4</formula>
    </cfRule>
  </conditionalFormatting>
  <conditionalFormatting sqref="AQ39">
    <cfRule type="cellIs" dxfId="14206" priority="1677" operator="lessThan">
      <formula>$C$4</formula>
    </cfRule>
  </conditionalFormatting>
  <conditionalFormatting sqref="AQ40">
    <cfRule type="cellIs" dxfId="14205" priority="1678" operator="lessThan">
      <formula>$C$4</formula>
    </cfRule>
  </conditionalFormatting>
  <conditionalFormatting sqref="AQ41">
    <cfRule type="cellIs" dxfId="14204" priority="1679" operator="lessThan">
      <formula>$C$4</formula>
    </cfRule>
  </conditionalFormatting>
  <conditionalFormatting sqref="AQ42">
    <cfRule type="cellIs" dxfId="14203" priority="1680" operator="lessThan">
      <formula>$C$4</formula>
    </cfRule>
  </conditionalFormatting>
  <conditionalFormatting sqref="AQ43">
    <cfRule type="cellIs" dxfId="14202" priority="1681" operator="lessThan">
      <formula>$C$4</formula>
    </cfRule>
  </conditionalFormatting>
  <conditionalFormatting sqref="AQ44">
    <cfRule type="cellIs" dxfId="14201" priority="1682" operator="lessThan">
      <formula>$C$4</formula>
    </cfRule>
  </conditionalFormatting>
  <conditionalFormatting sqref="AQ45">
    <cfRule type="cellIs" dxfId="14200" priority="1683" operator="lessThan">
      <formula>$C$4</formula>
    </cfRule>
  </conditionalFormatting>
  <conditionalFormatting sqref="AQ46">
    <cfRule type="cellIs" dxfId="14199" priority="1684" operator="lessThan">
      <formula>$C$4</formula>
    </cfRule>
  </conditionalFormatting>
  <conditionalFormatting sqref="AQ47">
    <cfRule type="cellIs" dxfId="14198" priority="1685" operator="lessThan">
      <formula>$C$4</formula>
    </cfRule>
  </conditionalFormatting>
  <conditionalFormatting sqref="AQ48">
    <cfRule type="cellIs" dxfId="14197" priority="1686" operator="lessThan">
      <formula>$C$4</formula>
    </cfRule>
  </conditionalFormatting>
  <conditionalFormatting sqref="AQ49">
    <cfRule type="cellIs" dxfId="14196" priority="1687" operator="lessThan">
      <formula>$C$4</formula>
    </cfRule>
  </conditionalFormatting>
  <conditionalFormatting sqref="AQ50">
    <cfRule type="cellIs" dxfId="14195" priority="1688" operator="lessThan">
      <formula>$C$4</formula>
    </cfRule>
  </conditionalFormatting>
  <conditionalFormatting sqref="AQ51">
    <cfRule type="cellIs" dxfId="14194" priority="1689" operator="lessThan">
      <formula>$C$4</formula>
    </cfRule>
  </conditionalFormatting>
  <conditionalFormatting sqref="AQ52">
    <cfRule type="cellIs" dxfId="14193" priority="1690" operator="lessThan">
      <formula>$C$4</formula>
    </cfRule>
  </conditionalFormatting>
  <conditionalFormatting sqref="AQ53">
    <cfRule type="cellIs" dxfId="14192" priority="1691" operator="lessThan">
      <formula>$C$4</formula>
    </cfRule>
  </conditionalFormatting>
  <conditionalFormatting sqref="AQ54">
    <cfRule type="cellIs" dxfId="14191" priority="1692" operator="lessThan">
      <formula>$C$4</formula>
    </cfRule>
  </conditionalFormatting>
  <conditionalFormatting sqref="AQ55">
    <cfRule type="cellIs" dxfId="14190" priority="1693" operator="lessThan">
      <formula>$C$4</formula>
    </cfRule>
  </conditionalFormatting>
  <conditionalFormatting sqref="AQ56">
    <cfRule type="cellIs" dxfId="14189" priority="1694" operator="lessThan">
      <formula>$C$4</formula>
    </cfRule>
  </conditionalFormatting>
  <conditionalFormatting sqref="AQ57">
    <cfRule type="cellIs" dxfId="14188" priority="1695" operator="lessThan">
      <formula>$C$4</formula>
    </cfRule>
  </conditionalFormatting>
  <conditionalFormatting sqref="AQ58">
    <cfRule type="cellIs" dxfId="14187" priority="1696" operator="lessThan">
      <formula>$C$4</formula>
    </cfRule>
  </conditionalFormatting>
  <conditionalFormatting sqref="AQ59">
    <cfRule type="cellIs" dxfId="14186" priority="1697" operator="lessThan">
      <formula>$C$4</formula>
    </cfRule>
  </conditionalFormatting>
  <conditionalFormatting sqref="AQ60">
    <cfRule type="cellIs" dxfId="14185" priority="1698" operator="lessThan">
      <formula>$C$4</formula>
    </cfRule>
  </conditionalFormatting>
  <conditionalFormatting sqref="AR11">
    <cfRule type="cellIs" dxfId="14184" priority="1699" operator="lessThan">
      <formula>$C$4</formula>
    </cfRule>
  </conditionalFormatting>
  <conditionalFormatting sqref="AR12">
    <cfRule type="cellIs" dxfId="14183" priority="1700" operator="lessThan">
      <formula>$C$4</formula>
    </cfRule>
  </conditionalFormatting>
  <conditionalFormatting sqref="AR13">
    <cfRule type="cellIs" dxfId="14182" priority="1701" operator="lessThan">
      <formula>$C$4</formula>
    </cfRule>
  </conditionalFormatting>
  <conditionalFormatting sqref="AR14">
    <cfRule type="cellIs" dxfId="14181" priority="1702" operator="lessThan">
      <formula>$C$4</formula>
    </cfRule>
  </conditionalFormatting>
  <conditionalFormatting sqref="AR15">
    <cfRule type="cellIs" dxfId="14180" priority="1703" operator="lessThan">
      <formula>$C$4</formula>
    </cfRule>
  </conditionalFormatting>
  <conditionalFormatting sqref="AR16">
    <cfRule type="cellIs" dxfId="14179" priority="1704" operator="lessThan">
      <formula>$C$4</formula>
    </cfRule>
  </conditionalFormatting>
  <conditionalFormatting sqref="AR17">
    <cfRule type="cellIs" dxfId="14178" priority="1705" operator="lessThan">
      <formula>$C$4</formula>
    </cfRule>
  </conditionalFormatting>
  <conditionalFormatting sqref="AR18">
    <cfRule type="cellIs" dxfId="14177" priority="1706" operator="lessThan">
      <formula>$C$4</formula>
    </cfRule>
  </conditionalFormatting>
  <conditionalFormatting sqref="AR19">
    <cfRule type="cellIs" dxfId="14176" priority="1707" operator="lessThan">
      <formula>$C$4</formula>
    </cfRule>
  </conditionalFormatting>
  <conditionalFormatting sqref="AR20">
    <cfRule type="cellIs" dxfId="14175" priority="1708" operator="lessThan">
      <formula>$C$4</formula>
    </cfRule>
  </conditionalFormatting>
  <conditionalFormatting sqref="AR21">
    <cfRule type="cellIs" dxfId="14174" priority="1709" operator="lessThan">
      <formula>$C$4</formula>
    </cfRule>
  </conditionalFormatting>
  <conditionalFormatting sqref="AR22">
    <cfRule type="cellIs" dxfId="14173" priority="1710" operator="lessThan">
      <formula>$C$4</formula>
    </cfRule>
  </conditionalFormatting>
  <conditionalFormatting sqref="AR23">
    <cfRule type="cellIs" dxfId="14172" priority="1711" operator="lessThan">
      <formula>$C$4</formula>
    </cfRule>
  </conditionalFormatting>
  <conditionalFormatting sqref="AR24">
    <cfRule type="cellIs" dxfId="14171" priority="1712" operator="lessThan">
      <formula>$C$4</formula>
    </cfRule>
  </conditionalFormatting>
  <conditionalFormatting sqref="AR25">
    <cfRule type="cellIs" dxfId="14170" priority="1713" operator="lessThan">
      <formula>$C$4</formula>
    </cfRule>
  </conditionalFormatting>
  <conditionalFormatting sqref="AR26">
    <cfRule type="cellIs" dxfId="14169" priority="1714" operator="lessThan">
      <formula>$C$4</formula>
    </cfRule>
  </conditionalFormatting>
  <conditionalFormatting sqref="AR27">
    <cfRule type="cellIs" dxfId="14168" priority="1715" operator="lessThan">
      <formula>$C$4</formula>
    </cfRule>
  </conditionalFormatting>
  <conditionalFormatting sqref="AR28">
    <cfRule type="cellIs" dxfId="14167" priority="1716" operator="lessThan">
      <formula>$C$4</formula>
    </cfRule>
  </conditionalFormatting>
  <conditionalFormatting sqref="AR29">
    <cfRule type="cellIs" dxfId="14166" priority="1717" operator="lessThan">
      <formula>$C$4</formula>
    </cfRule>
  </conditionalFormatting>
  <conditionalFormatting sqref="AR30">
    <cfRule type="cellIs" dxfId="14165" priority="1718" operator="lessThan">
      <formula>$C$4</formula>
    </cfRule>
  </conditionalFormatting>
  <conditionalFormatting sqref="AR31">
    <cfRule type="cellIs" dxfId="14164" priority="1719" operator="lessThan">
      <formula>$C$4</formula>
    </cfRule>
  </conditionalFormatting>
  <conditionalFormatting sqref="AR32">
    <cfRule type="cellIs" dxfId="14163" priority="1720" operator="lessThan">
      <formula>$C$4</formula>
    </cfRule>
  </conditionalFormatting>
  <conditionalFormatting sqref="AR33">
    <cfRule type="cellIs" dxfId="14162" priority="1721" operator="lessThan">
      <formula>$C$4</formula>
    </cfRule>
  </conditionalFormatting>
  <conditionalFormatting sqref="AR34">
    <cfRule type="cellIs" dxfId="14161" priority="1722" operator="lessThan">
      <formula>$C$4</formula>
    </cfRule>
  </conditionalFormatting>
  <conditionalFormatting sqref="AR35">
    <cfRule type="cellIs" dxfId="14160" priority="1723" operator="lessThan">
      <formula>$C$4</formula>
    </cfRule>
  </conditionalFormatting>
  <conditionalFormatting sqref="AR36">
    <cfRule type="cellIs" dxfId="14159" priority="1724" operator="lessThan">
      <formula>$C$4</formula>
    </cfRule>
  </conditionalFormatting>
  <conditionalFormatting sqref="AR37">
    <cfRule type="cellIs" dxfId="14158" priority="1725" operator="lessThan">
      <formula>$C$4</formula>
    </cfRule>
  </conditionalFormatting>
  <conditionalFormatting sqref="AR38">
    <cfRule type="cellIs" dxfId="14157" priority="1726" operator="lessThan">
      <formula>$C$4</formula>
    </cfRule>
  </conditionalFormatting>
  <conditionalFormatting sqref="AR39">
    <cfRule type="cellIs" dxfId="14156" priority="1727" operator="lessThan">
      <formula>$C$4</formula>
    </cfRule>
  </conditionalFormatting>
  <conditionalFormatting sqref="AR40">
    <cfRule type="cellIs" dxfId="14155" priority="1728" operator="lessThan">
      <formula>$C$4</formula>
    </cfRule>
  </conditionalFormatting>
  <conditionalFormatting sqref="AR41">
    <cfRule type="cellIs" dxfId="14154" priority="1729" operator="lessThan">
      <formula>$C$4</formula>
    </cfRule>
  </conditionalFormatting>
  <conditionalFormatting sqref="AR42">
    <cfRule type="cellIs" dxfId="14153" priority="1730" operator="lessThan">
      <formula>$C$4</formula>
    </cfRule>
  </conditionalFormatting>
  <conditionalFormatting sqref="AR43">
    <cfRule type="cellIs" dxfId="14152" priority="1731" operator="lessThan">
      <formula>$C$4</formula>
    </cfRule>
  </conditionalFormatting>
  <conditionalFormatting sqref="AR44">
    <cfRule type="cellIs" dxfId="14151" priority="1732" operator="lessThan">
      <formula>$C$4</formula>
    </cfRule>
  </conditionalFormatting>
  <conditionalFormatting sqref="AR45">
    <cfRule type="cellIs" dxfId="14150" priority="1733" operator="lessThan">
      <formula>$C$4</formula>
    </cfRule>
  </conditionalFormatting>
  <conditionalFormatting sqref="AR46">
    <cfRule type="cellIs" dxfId="14149" priority="1734" operator="lessThan">
      <formula>$C$4</formula>
    </cfRule>
  </conditionalFormatting>
  <conditionalFormatting sqref="AR47">
    <cfRule type="cellIs" dxfId="14148" priority="1735" operator="lessThan">
      <formula>$C$4</formula>
    </cfRule>
  </conditionalFormatting>
  <conditionalFormatting sqref="AR48">
    <cfRule type="cellIs" dxfId="14147" priority="1736" operator="lessThan">
      <formula>$C$4</formula>
    </cfRule>
  </conditionalFormatting>
  <conditionalFormatting sqref="AR49">
    <cfRule type="cellIs" dxfId="14146" priority="1737" operator="lessThan">
      <formula>$C$4</formula>
    </cfRule>
  </conditionalFormatting>
  <conditionalFormatting sqref="AR50">
    <cfRule type="cellIs" dxfId="14145" priority="1738" operator="lessThan">
      <formula>$C$4</formula>
    </cfRule>
  </conditionalFormatting>
  <conditionalFormatting sqref="AR51">
    <cfRule type="cellIs" dxfId="14144" priority="1739" operator="lessThan">
      <formula>$C$4</formula>
    </cfRule>
  </conditionalFormatting>
  <conditionalFormatting sqref="AR52">
    <cfRule type="cellIs" dxfId="14143" priority="1740" operator="lessThan">
      <formula>$C$4</formula>
    </cfRule>
  </conditionalFormatting>
  <conditionalFormatting sqref="AR53">
    <cfRule type="cellIs" dxfId="14142" priority="1741" operator="lessThan">
      <formula>$C$4</formula>
    </cfRule>
  </conditionalFormatting>
  <conditionalFormatting sqref="AR54">
    <cfRule type="cellIs" dxfId="14141" priority="1742" operator="lessThan">
      <formula>$C$4</formula>
    </cfRule>
  </conditionalFormatting>
  <conditionalFormatting sqref="AR55">
    <cfRule type="cellIs" dxfId="14140" priority="1743" operator="lessThan">
      <formula>$C$4</formula>
    </cfRule>
  </conditionalFormatting>
  <conditionalFormatting sqref="AR56">
    <cfRule type="cellIs" dxfId="14139" priority="1744" operator="lessThan">
      <formula>$C$4</formula>
    </cfRule>
  </conditionalFormatting>
  <conditionalFormatting sqref="AR57">
    <cfRule type="cellIs" dxfId="14138" priority="1745" operator="lessThan">
      <formula>$C$4</formula>
    </cfRule>
  </conditionalFormatting>
  <conditionalFormatting sqref="AR58">
    <cfRule type="cellIs" dxfId="14137" priority="1746" operator="lessThan">
      <formula>$C$4</formula>
    </cfRule>
  </conditionalFormatting>
  <conditionalFormatting sqref="AR59">
    <cfRule type="cellIs" dxfId="14136" priority="1747" operator="lessThan">
      <formula>$C$4</formula>
    </cfRule>
  </conditionalFormatting>
  <conditionalFormatting sqref="AR60">
    <cfRule type="cellIs" dxfId="14135" priority="1748" operator="lessThan">
      <formula>$C$4</formula>
    </cfRule>
  </conditionalFormatting>
  <conditionalFormatting sqref="AS11">
    <cfRule type="cellIs" dxfId="14134" priority="1749" operator="lessThan">
      <formula>$C$4</formula>
    </cfRule>
  </conditionalFormatting>
  <conditionalFormatting sqref="AS12">
    <cfRule type="cellIs" dxfId="14133" priority="1750" operator="lessThan">
      <formula>$C$4</formula>
    </cfRule>
  </conditionalFormatting>
  <conditionalFormatting sqref="AS13">
    <cfRule type="cellIs" dxfId="14132" priority="1751" operator="lessThan">
      <formula>$C$4</formula>
    </cfRule>
  </conditionalFormatting>
  <conditionalFormatting sqref="AS14">
    <cfRule type="cellIs" dxfId="14131" priority="1752" operator="lessThan">
      <formula>$C$4</formula>
    </cfRule>
  </conditionalFormatting>
  <conditionalFormatting sqref="AS15">
    <cfRule type="cellIs" dxfId="14130" priority="1753" operator="lessThan">
      <formula>$C$4</formula>
    </cfRule>
  </conditionalFormatting>
  <conditionalFormatting sqref="AS16">
    <cfRule type="cellIs" dxfId="14129" priority="1754" operator="lessThan">
      <formula>$C$4</formula>
    </cfRule>
  </conditionalFormatting>
  <conditionalFormatting sqref="AS17">
    <cfRule type="cellIs" dxfId="14128" priority="1755" operator="lessThan">
      <formula>$C$4</formula>
    </cfRule>
  </conditionalFormatting>
  <conditionalFormatting sqref="AS18">
    <cfRule type="cellIs" dxfId="14127" priority="1756" operator="lessThan">
      <formula>$C$4</formula>
    </cfRule>
  </conditionalFormatting>
  <conditionalFormatting sqref="AS19">
    <cfRule type="cellIs" dxfId="14126" priority="1757" operator="lessThan">
      <formula>$C$4</formula>
    </cfRule>
  </conditionalFormatting>
  <conditionalFormatting sqref="AS20">
    <cfRule type="cellIs" dxfId="14125" priority="1758" operator="lessThan">
      <formula>$C$4</formula>
    </cfRule>
  </conditionalFormatting>
  <conditionalFormatting sqref="AS21">
    <cfRule type="cellIs" dxfId="14124" priority="1759" operator="lessThan">
      <formula>$C$4</formula>
    </cfRule>
  </conditionalFormatting>
  <conditionalFormatting sqref="AS22">
    <cfRule type="cellIs" dxfId="14123" priority="1760" operator="lessThan">
      <formula>$C$4</formula>
    </cfRule>
  </conditionalFormatting>
  <conditionalFormatting sqref="AS23">
    <cfRule type="cellIs" dxfId="14122" priority="1761" operator="lessThan">
      <formula>$C$4</formula>
    </cfRule>
  </conditionalFormatting>
  <conditionalFormatting sqref="AS24">
    <cfRule type="cellIs" dxfId="14121" priority="1762" operator="lessThan">
      <formula>$C$4</formula>
    </cfRule>
  </conditionalFormatting>
  <conditionalFormatting sqref="AS25">
    <cfRule type="cellIs" dxfId="14120" priority="1763" operator="lessThan">
      <formula>$C$4</formula>
    </cfRule>
  </conditionalFormatting>
  <conditionalFormatting sqref="AS26">
    <cfRule type="cellIs" dxfId="14119" priority="1764" operator="lessThan">
      <formula>$C$4</formula>
    </cfRule>
  </conditionalFormatting>
  <conditionalFormatting sqref="AS27">
    <cfRule type="cellIs" dxfId="14118" priority="1765" operator="lessThan">
      <formula>$C$4</formula>
    </cfRule>
  </conditionalFormatting>
  <conditionalFormatting sqref="AS28">
    <cfRule type="cellIs" dxfId="14117" priority="1766" operator="lessThan">
      <formula>$C$4</formula>
    </cfRule>
  </conditionalFormatting>
  <conditionalFormatting sqref="AS29">
    <cfRule type="cellIs" dxfId="14116" priority="1767" operator="lessThan">
      <formula>$C$4</formula>
    </cfRule>
  </conditionalFormatting>
  <conditionalFormatting sqref="AS30">
    <cfRule type="cellIs" dxfId="14115" priority="1768" operator="lessThan">
      <formula>$C$4</formula>
    </cfRule>
  </conditionalFormatting>
  <conditionalFormatting sqref="AS31">
    <cfRule type="cellIs" dxfId="14114" priority="1769" operator="lessThan">
      <formula>$C$4</formula>
    </cfRule>
  </conditionalFormatting>
  <conditionalFormatting sqref="AS32">
    <cfRule type="cellIs" dxfId="14113" priority="1770" operator="lessThan">
      <formula>$C$4</formula>
    </cfRule>
  </conditionalFormatting>
  <conditionalFormatting sqref="AS33">
    <cfRule type="cellIs" dxfId="14112" priority="1771" operator="lessThan">
      <formula>$C$4</formula>
    </cfRule>
  </conditionalFormatting>
  <conditionalFormatting sqref="AS34">
    <cfRule type="cellIs" dxfId="14111" priority="1772" operator="lessThan">
      <formula>$C$4</formula>
    </cfRule>
  </conditionalFormatting>
  <conditionalFormatting sqref="AS35">
    <cfRule type="cellIs" dxfId="14110" priority="1773" operator="lessThan">
      <formula>$C$4</formula>
    </cfRule>
  </conditionalFormatting>
  <conditionalFormatting sqref="AS36">
    <cfRule type="cellIs" dxfId="14109" priority="1774" operator="lessThan">
      <formula>$C$4</formula>
    </cfRule>
  </conditionalFormatting>
  <conditionalFormatting sqref="AS37">
    <cfRule type="cellIs" dxfId="14108" priority="1775" operator="lessThan">
      <formula>$C$4</formula>
    </cfRule>
  </conditionalFormatting>
  <conditionalFormatting sqref="AS38">
    <cfRule type="cellIs" dxfId="14107" priority="1776" operator="lessThan">
      <formula>$C$4</formula>
    </cfRule>
  </conditionalFormatting>
  <conditionalFormatting sqref="AS39">
    <cfRule type="cellIs" dxfId="14106" priority="1777" operator="lessThan">
      <formula>$C$4</formula>
    </cfRule>
  </conditionalFormatting>
  <conditionalFormatting sqref="AS40">
    <cfRule type="cellIs" dxfId="14105" priority="1778" operator="lessThan">
      <formula>$C$4</formula>
    </cfRule>
  </conditionalFormatting>
  <conditionalFormatting sqref="AS41">
    <cfRule type="cellIs" dxfId="14104" priority="1779" operator="lessThan">
      <formula>$C$4</formula>
    </cfRule>
  </conditionalFormatting>
  <conditionalFormatting sqref="AS42">
    <cfRule type="cellIs" dxfId="14103" priority="1780" operator="lessThan">
      <formula>$C$4</formula>
    </cfRule>
  </conditionalFormatting>
  <conditionalFormatting sqref="AS43">
    <cfRule type="cellIs" dxfId="14102" priority="1781" operator="lessThan">
      <formula>$C$4</formula>
    </cfRule>
  </conditionalFormatting>
  <conditionalFormatting sqref="AS44">
    <cfRule type="cellIs" dxfId="14101" priority="1782" operator="lessThan">
      <formula>$C$4</formula>
    </cfRule>
  </conditionalFormatting>
  <conditionalFormatting sqref="AS45">
    <cfRule type="cellIs" dxfId="14100" priority="1783" operator="lessThan">
      <formula>$C$4</formula>
    </cfRule>
  </conditionalFormatting>
  <conditionalFormatting sqref="AS46">
    <cfRule type="cellIs" dxfId="14099" priority="1784" operator="lessThan">
      <formula>$C$4</formula>
    </cfRule>
  </conditionalFormatting>
  <conditionalFormatting sqref="AS47">
    <cfRule type="cellIs" dxfId="14098" priority="1785" operator="lessThan">
      <formula>$C$4</formula>
    </cfRule>
  </conditionalFormatting>
  <conditionalFormatting sqref="AS48">
    <cfRule type="cellIs" dxfId="14097" priority="1786" operator="lessThan">
      <formula>$C$4</formula>
    </cfRule>
  </conditionalFormatting>
  <conditionalFormatting sqref="AS49">
    <cfRule type="cellIs" dxfId="14096" priority="1787" operator="lessThan">
      <formula>$C$4</formula>
    </cfRule>
  </conditionalFormatting>
  <conditionalFormatting sqref="AS50">
    <cfRule type="cellIs" dxfId="14095" priority="1788" operator="lessThan">
      <formula>$C$4</formula>
    </cfRule>
  </conditionalFormatting>
  <conditionalFormatting sqref="AS51">
    <cfRule type="cellIs" dxfId="14094" priority="1789" operator="lessThan">
      <formula>$C$4</formula>
    </cfRule>
  </conditionalFormatting>
  <conditionalFormatting sqref="AS52">
    <cfRule type="cellIs" dxfId="14093" priority="1790" operator="lessThan">
      <formula>$C$4</formula>
    </cfRule>
  </conditionalFormatting>
  <conditionalFormatting sqref="AS53">
    <cfRule type="cellIs" dxfId="14092" priority="1791" operator="lessThan">
      <formula>$C$4</formula>
    </cfRule>
  </conditionalFormatting>
  <conditionalFormatting sqref="AS54">
    <cfRule type="cellIs" dxfId="14091" priority="1792" operator="lessThan">
      <formula>$C$4</formula>
    </cfRule>
  </conditionalFormatting>
  <conditionalFormatting sqref="AS55">
    <cfRule type="cellIs" dxfId="14090" priority="1793" operator="lessThan">
      <formula>$C$4</formula>
    </cfRule>
  </conditionalFormatting>
  <conditionalFormatting sqref="AS56">
    <cfRule type="cellIs" dxfId="14089" priority="1794" operator="lessThan">
      <formula>$C$4</formula>
    </cfRule>
  </conditionalFormatting>
  <conditionalFormatting sqref="AS57">
    <cfRule type="cellIs" dxfId="14088" priority="1795" operator="lessThan">
      <formula>$C$4</formula>
    </cfRule>
  </conditionalFormatting>
  <conditionalFormatting sqref="AS58">
    <cfRule type="cellIs" dxfId="14087" priority="1796" operator="lessThan">
      <formula>$C$4</formula>
    </cfRule>
  </conditionalFormatting>
  <conditionalFormatting sqref="AS59">
    <cfRule type="cellIs" dxfId="14086" priority="1797" operator="lessThan">
      <formula>$C$4</formula>
    </cfRule>
  </conditionalFormatting>
  <conditionalFormatting sqref="AS60">
    <cfRule type="cellIs" dxfId="14085" priority="1798" operator="lessThan">
      <formula>$C$4</formula>
    </cfRule>
  </conditionalFormatting>
  <conditionalFormatting sqref="AT11">
    <cfRule type="cellIs" dxfId="14084" priority="1799" operator="lessThan">
      <formula>$C$4</formula>
    </cfRule>
  </conditionalFormatting>
  <conditionalFormatting sqref="AT12">
    <cfRule type="cellIs" dxfId="14083" priority="1800" operator="lessThan">
      <formula>$C$4</formula>
    </cfRule>
  </conditionalFormatting>
  <conditionalFormatting sqref="AT13">
    <cfRule type="cellIs" dxfId="14082" priority="1801" operator="lessThan">
      <formula>$C$4</formula>
    </cfRule>
  </conditionalFormatting>
  <conditionalFormatting sqref="AT14">
    <cfRule type="cellIs" dxfId="14081" priority="1802" operator="lessThan">
      <formula>$C$4</formula>
    </cfRule>
  </conditionalFormatting>
  <conditionalFormatting sqref="AT15">
    <cfRule type="cellIs" dxfId="14080" priority="1803" operator="lessThan">
      <formula>$C$4</formula>
    </cfRule>
  </conditionalFormatting>
  <conditionalFormatting sqref="AT16">
    <cfRule type="cellIs" dxfId="14079" priority="1804" operator="lessThan">
      <formula>$C$4</formula>
    </cfRule>
  </conditionalFormatting>
  <conditionalFormatting sqref="AT17">
    <cfRule type="cellIs" dxfId="14078" priority="1805" operator="lessThan">
      <formula>$C$4</formula>
    </cfRule>
  </conditionalFormatting>
  <conditionalFormatting sqref="AT18">
    <cfRule type="cellIs" dxfId="14077" priority="1806" operator="lessThan">
      <formula>$C$4</formula>
    </cfRule>
  </conditionalFormatting>
  <conditionalFormatting sqref="AT19">
    <cfRule type="cellIs" dxfId="14076" priority="1807" operator="lessThan">
      <formula>$C$4</formula>
    </cfRule>
  </conditionalFormatting>
  <conditionalFormatting sqref="AT20">
    <cfRule type="cellIs" dxfId="14075" priority="1808" operator="lessThan">
      <formula>$C$4</formula>
    </cfRule>
  </conditionalFormatting>
  <conditionalFormatting sqref="AT21">
    <cfRule type="cellIs" dxfId="14074" priority="1809" operator="lessThan">
      <formula>$C$4</formula>
    </cfRule>
  </conditionalFormatting>
  <conditionalFormatting sqref="AT22">
    <cfRule type="cellIs" dxfId="14073" priority="1810" operator="lessThan">
      <formula>$C$4</formula>
    </cfRule>
  </conditionalFormatting>
  <conditionalFormatting sqref="AT23">
    <cfRule type="cellIs" dxfId="14072" priority="1811" operator="lessThan">
      <formula>$C$4</formula>
    </cfRule>
  </conditionalFormatting>
  <conditionalFormatting sqref="AT24">
    <cfRule type="cellIs" dxfId="14071" priority="1812" operator="lessThan">
      <formula>$C$4</formula>
    </cfRule>
  </conditionalFormatting>
  <conditionalFormatting sqref="AT25">
    <cfRule type="cellIs" dxfId="14070" priority="1813" operator="lessThan">
      <formula>$C$4</formula>
    </cfRule>
  </conditionalFormatting>
  <conditionalFormatting sqref="AT26">
    <cfRule type="cellIs" dxfId="14069" priority="1814" operator="lessThan">
      <formula>$C$4</formula>
    </cfRule>
  </conditionalFormatting>
  <conditionalFormatting sqref="AT27">
    <cfRule type="cellIs" dxfId="14068" priority="1815" operator="lessThan">
      <formula>$C$4</formula>
    </cfRule>
  </conditionalFormatting>
  <conditionalFormatting sqref="AT28">
    <cfRule type="cellIs" dxfId="14067" priority="1816" operator="lessThan">
      <formula>$C$4</formula>
    </cfRule>
  </conditionalFormatting>
  <conditionalFormatting sqref="AT29">
    <cfRule type="cellIs" dxfId="14066" priority="1817" operator="lessThan">
      <formula>$C$4</formula>
    </cfRule>
  </conditionalFormatting>
  <conditionalFormatting sqref="AT30">
    <cfRule type="cellIs" dxfId="14065" priority="1818" operator="lessThan">
      <formula>$C$4</formula>
    </cfRule>
  </conditionalFormatting>
  <conditionalFormatting sqref="AT31">
    <cfRule type="cellIs" dxfId="14064" priority="1819" operator="lessThan">
      <formula>$C$4</formula>
    </cfRule>
  </conditionalFormatting>
  <conditionalFormatting sqref="AT32">
    <cfRule type="cellIs" dxfId="14063" priority="1820" operator="lessThan">
      <formula>$C$4</formula>
    </cfRule>
  </conditionalFormatting>
  <conditionalFormatting sqref="AT33">
    <cfRule type="cellIs" dxfId="14062" priority="1821" operator="lessThan">
      <formula>$C$4</formula>
    </cfRule>
  </conditionalFormatting>
  <conditionalFormatting sqref="AT34">
    <cfRule type="cellIs" dxfId="14061" priority="1822" operator="lessThan">
      <formula>$C$4</formula>
    </cfRule>
  </conditionalFormatting>
  <conditionalFormatting sqref="AT35">
    <cfRule type="cellIs" dxfId="14060" priority="1823" operator="lessThan">
      <formula>$C$4</formula>
    </cfRule>
  </conditionalFormatting>
  <conditionalFormatting sqref="AT36">
    <cfRule type="cellIs" dxfId="14059" priority="1824" operator="lessThan">
      <formula>$C$4</formula>
    </cfRule>
  </conditionalFormatting>
  <conditionalFormatting sqref="AT37">
    <cfRule type="cellIs" dxfId="14058" priority="1825" operator="lessThan">
      <formula>$C$4</formula>
    </cfRule>
  </conditionalFormatting>
  <conditionalFormatting sqref="AT38">
    <cfRule type="cellIs" dxfId="14057" priority="1826" operator="lessThan">
      <formula>$C$4</formula>
    </cfRule>
  </conditionalFormatting>
  <conditionalFormatting sqref="AT39">
    <cfRule type="cellIs" dxfId="14056" priority="1827" operator="lessThan">
      <formula>$C$4</formula>
    </cfRule>
  </conditionalFormatting>
  <conditionalFormatting sqref="AT40">
    <cfRule type="cellIs" dxfId="14055" priority="1828" operator="lessThan">
      <formula>$C$4</formula>
    </cfRule>
  </conditionalFormatting>
  <conditionalFormatting sqref="AT41">
    <cfRule type="cellIs" dxfId="14054" priority="1829" operator="lessThan">
      <formula>$C$4</formula>
    </cfRule>
  </conditionalFormatting>
  <conditionalFormatting sqref="AT42">
    <cfRule type="cellIs" dxfId="14053" priority="1830" operator="lessThan">
      <formula>$C$4</formula>
    </cfRule>
  </conditionalFormatting>
  <conditionalFormatting sqref="AT43">
    <cfRule type="cellIs" dxfId="14052" priority="1831" operator="lessThan">
      <formula>$C$4</formula>
    </cfRule>
  </conditionalFormatting>
  <conditionalFormatting sqref="AT44">
    <cfRule type="cellIs" dxfId="14051" priority="1832" operator="lessThan">
      <formula>$C$4</formula>
    </cfRule>
  </conditionalFormatting>
  <conditionalFormatting sqref="AT45">
    <cfRule type="cellIs" dxfId="14050" priority="1833" operator="lessThan">
      <formula>$C$4</formula>
    </cfRule>
  </conditionalFormatting>
  <conditionalFormatting sqref="AT46">
    <cfRule type="cellIs" dxfId="14049" priority="1834" operator="lessThan">
      <formula>$C$4</formula>
    </cfRule>
  </conditionalFormatting>
  <conditionalFormatting sqref="AT47">
    <cfRule type="cellIs" dxfId="14048" priority="1835" operator="lessThan">
      <formula>$C$4</formula>
    </cfRule>
  </conditionalFormatting>
  <conditionalFormatting sqref="AT48">
    <cfRule type="cellIs" dxfId="14047" priority="1836" operator="lessThan">
      <formula>$C$4</formula>
    </cfRule>
  </conditionalFormatting>
  <conditionalFormatting sqref="AT49">
    <cfRule type="cellIs" dxfId="14046" priority="1837" operator="lessThan">
      <formula>$C$4</formula>
    </cfRule>
  </conditionalFormatting>
  <conditionalFormatting sqref="AT50">
    <cfRule type="cellIs" dxfId="14045" priority="1838" operator="lessThan">
      <formula>$C$4</formula>
    </cfRule>
  </conditionalFormatting>
  <conditionalFormatting sqref="AT51">
    <cfRule type="cellIs" dxfId="14044" priority="1839" operator="lessThan">
      <formula>$C$4</formula>
    </cfRule>
  </conditionalFormatting>
  <conditionalFormatting sqref="AT52">
    <cfRule type="cellIs" dxfId="14043" priority="1840" operator="lessThan">
      <formula>$C$4</formula>
    </cfRule>
  </conditionalFormatting>
  <conditionalFormatting sqref="AT53">
    <cfRule type="cellIs" dxfId="14042" priority="1841" operator="lessThan">
      <formula>$C$4</formula>
    </cfRule>
  </conditionalFormatting>
  <conditionalFormatting sqref="AT54">
    <cfRule type="cellIs" dxfId="14041" priority="1842" operator="lessThan">
      <formula>$C$4</formula>
    </cfRule>
  </conditionalFormatting>
  <conditionalFormatting sqref="AT55">
    <cfRule type="cellIs" dxfId="14040" priority="1843" operator="lessThan">
      <formula>$C$4</formula>
    </cfRule>
  </conditionalFormatting>
  <conditionalFormatting sqref="AT56">
    <cfRule type="cellIs" dxfId="14039" priority="1844" operator="lessThan">
      <formula>$C$4</formula>
    </cfRule>
  </conditionalFormatting>
  <conditionalFormatting sqref="AT57">
    <cfRule type="cellIs" dxfId="14038" priority="1845" operator="lessThan">
      <formula>$C$4</formula>
    </cfRule>
  </conditionalFormatting>
  <conditionalFormatting sqref="AT58">
    <cfRule type="cellIs" dxfId="14037" priority="1846" operator="lessThan">
      <formula>$C$4</formula>
    </cfRule>
  </conditionalFormatting>
  <conditionalFormatting sqref="AT59">
    <cfRule type="cellIs" dxfId="14036" priority="1847" operator="lessThan">
      <formula>$C$4</formula>
    </cfRule>
  </conditionalFormatting>
  <conditionalFormatting sqref="AT60">
    <cfRule type="cellIs" dxfId="14035" priority="1848" operator="lessThan">
      <formula>$C$4</formula>
    </cfRule>
  </conditionalFormatting>
  <conditionalFormatting sqref="AU11">
    <cfRule type="cellIs" dxfId="14034" priority="1849" operator="lessThan">
      <formula>$C$4</formula>
    </cfRule>
  </conditionalFormatting>
  <conditionalFormatting sqref="AU12">
    <cfRule type="cellIs" dxfId="14033" priority="1850" operator="lessThan">
      <formula>$C$4</formula>
    </cfRule>
  </conditionalFormatting>
  <conditionalFormatting sqref="AU13">
    <cfRule type="cellIs" dxfId="14032" priority="1851" operator="lessThan">
      <formula>$C$4</formula>
    </cfRule>
  </conditionalFormatting>
  <conditionalFormatting sqref="AU14">
    <cfRule type="cellIs" dxfId="14031" priority="1852" operator="lessThan">
      <formula>$C$4</formula>
    </cfRule>
  </conditionalFormatting>
  <conditionalFormatting sqref="AU15">
    <cfRule type="cellIs" dxfId="14030" priority="1853" operator="lessThan">
      <formula>$C$4</formula>
    </cfRule>
  </conditionalFormatting>
  <conditionalFormatting sqref="AU16">
    <cfRule type="cellIs" dxfId="14029" priority="1854" operator="lessThan">
      <formula>$C$4</formula>
    </cfRule>
  </conditionalFormatting>
  <conditionalFormatting sqref="AU17">
    <cfRule type="cellIs" dxfId="14028" priority="1855" operator="lessThan">
      <formula>$C$4</formula>
    </cfRule>
  </conditionalFormatting>
  <conditionalFormatting sqref="AU18">
    <cfRule type="cellIs" dxfId="14027" priority="1856" operator="lessThan">
      <formula>$C$4</formula>
    </cfRule>
  </conditionalFormatting>
  <conditionalFormatting sqref="AU19">
    <cfRule type="cellIs" dxfId="14026" priority="1857" operator="lessThan">
      <formula>$C$4</formula>
    </cfRule>
  </conditionalFormatting>
  <conditionalFormatting sqref="AU20">
    <cfRule type="cellIs" dxfId="14025" priority="1858" operator="lessThan">
      <formula>$C$4</formula>
    </cfRule>
  </conditionalFormatting>
  <conditionalFormatting sqref="AU21">
    <cfRule type="cellIs" dxfId="14024" priority="1859" operator="lessThan">
      <formula>$C$4</formula>
    </cfRule>
  </conditionalFormatting>
  <conditionalFormatting sqref="AU22">
    <cfRule type="cellIs" dxfId="14023" priority="1860" operator="lessThan">
      <formula>$C$4</formula>
    </cfRule>
  </conditionalFormatting>
  <conditionalFormatting sqref="AU23">
    <cfRule type="cellIs" dxfId="14022" priority="1861" operator="lessThan">
      <formula>$C$4</formula>
    </cfRule>
  </conditionalFormatting>
  <conditionalFormatting sqref="AU24">
    <cfRule type="cellIs" dxfId="14021" priority="1862" operator="lessThan">
      <formula>$C$4</formula>
    </cfRule>
  </conditionalFormatting>
  <conditionalFormatting sqref="AU25">
    <cfRule type="cellIs" dxfId="14020" priority="1863" operator="lessThan">
      <formula>$C$4</formula>
    </cfRule>
  </conditionalFormatting>
  <conditionalFormatting sqref="AU26">
    <cfRule type="cellIs" dxfId="14019" priority="1864" operator="lessThan">
      <formula>$C$4</formula>
    </cfRule>
  </conditionalFormatting>
  <conditionalFormatting sqref="AU27">
    <cfRule type="cellIs" dxfId="14018" priority="1865" operator="lessThan">
      <formula>$C$4</formula>
    </cfRule>
  </conditionalFormatting>
  <conditionalFormatting sqref="AU28">
    <cfRule type="cellIs" dxfId="14017" priority="1866" operator="lessThan">
      <formula>$C$4</formula>
    </cfRule>
  </conditionalFormatting>
  <conditionalFormatting sqref="AU29">
    <cfRule type="cellIs" dxfId="14016" priority="1867" operator="lessThan">
      <formula>$C$4</formula>
    </cfRule>
  </conditionalFormatting>
  <conditionalFormatting sqref="AU30">
    <cfRule type="cellIs" dxfId="14015" priority="1868" operator="lessThan">
      <formula>$C$4</formula>
    </cfRule>
  </conditionalFormatting>
  <conditionalFormatting sqref="AU31">
    <cfRule type="cellIs" dxfId="14014" priority="1869" operator="lessThan">
      <formula>$C$4</formula>
    </cfRule>
  </conditionalFormatting>
  <conditionalFormatting sqref="AU32">
    <cfRule type="cellIs" dxfId="14013" priority="1870" operator="lessThan">
      <formula>$C$4</formula>
    </cfRule>
  </conditionalFormatting>
  <conditionalFormatting sqref="AU33">
    <cfRule type="cellIs" dxfId="14012" priority="1871" operator="lessThan">
      <formula>$C$4</formula>
    </cfRule>
  </conditionalFormatting>
  <conditionalFormatting sqref="AU34">
    <cfRule type="cellIs" dxfId="14011" priority="1872" operator="lessThan">
      <formula>$C$4</formula>
    </cfRule>
  </conditionalFormatting>
  <conditionalFormatting sqref="AU35">
    <cfRule type="cellIs" dxfId="14010" priority="1873" operator="lessThan">
      <formula>$C$4</formula>
    </cfRule>
  </conditionalFormatting>
  <conditionalFormatting sqref="AU36">
    <cfRule type="cellIs" dxfId="14009" priority="1874" operator="lessThan">
      <formula>$C$4</formula>
    </cfRule>
  </conditionalFormatting>
  <conditionalFormatting sqref="AU37">
    <cfRule type="cellIs" dxfId="14008" priority="1875" operator="lessThan">
      <formula>$C$4</formula>
    </cfRule>
  </conditionalFormatting>
  <conditionalFormatting sqref="AU38">
    <cfRule type="cellIs" dxfId="14007" priority="1876" operator="lessThan">
      <formula>$C$4</formula>
    </cfRule>
  </conditionalFormatting>
  <conditionalFormatting sqref="AU39">
    <cfRule type="cellIs" dxfId="14006" priority="1877" operator="lessThan">
      <formula>$C$4</formula>
    </cfRule>
  </conditionalFormatting>
  <conditionalFormatting sqref="AU40">
    <cfRule type="cellIs" dxfId="14005" priority="1878" operator="lessThan">
      <formula>$C$4</formula>
    </cfRule>
  </conditionalFormatting>
  <conditionalFormatting sqref="AU41">
    <cfRule type="cellIs" dxfId="14004" priority="1879" operator="lessThan">
      <formula>$C$4</formula>
    </cfRule>
  </conditionalFormatting>
  <conditionalFormatting sqref="AU42">
    <cfRule type="cellIs" dxfId="14003" priority="1880" operator="lessThan">
      <formula>$C$4</formula>
    </cfRule>
  </conditionalFormatting>
  <conditionalFormatting sqref="AU43">
    <cfRule type="cellIs" dxfId="14002" priority="1881" operator="lessThan">
      <formula>$C$4</formula>
    </cfRule>
  </conditionalFormatting>
  <conditionalFormatting sqref="AU44">
    <cfRule type="cellIs" dxfId="14001" priority="1882" operator="lessThan">
      <formula>$C$4</formula>
    </cfRule>
  </conditionalFormatting>
  <conditionalFormatting sqref="AU45">
    <cfRule type="cellIs" dxfId="14000" priority="1883" operator="lessThan">
      <formula>$C$4</formula>
    </cfRule>
  </conditionalFormatting>
  <conditionalFormatting sqref="AU46">
    <cfRule type="cellIs" dxfId="13999" priority="1884" operator="lessThan">
      <formula>$C$4</formula>
    </cfRule>
  </conditionalFormatting>
  <conditionalFormatting sqref="AU47">
    <cfRule type="cellIs" dxfId="13998" priority="1885" operator="lessThan">
      <formula>$C$4</formula>
    </cfRule>
  </conditionalFormatting>
  <conditionalFormatting sqref="AU48">
    <cfRule type="cellIs" dxfId="13997" priority="1886" operator="lessThan">
      <formula>$C$4</formula>
    </cfRule>
  </conditionalFormatting>
  <conditionalFormatting sqref="AU49">
    <cfRule type="cellIs" dxfId="13996" priority="1887" operator="lessThan">
      <formula>$C$4</formula>
    </cfRule>
  </conditionalFormatting>
  <conditionalFormatting sqref="AU50">
    <cfRule type="cellIs" dxfId="13995" priority="1888" operator="lessThan">
      <formula>$C$4</formula>
    </cfRule>
  </conditionalFormatting>
  <conditionalFormatting sqref="AU51">
    <cfRule type="cellIs" dxfId="13994" priority="1889" operator="lessThan">
      <formula>$C$4</formula>
    </cfRule>
  </conditionalFormatting>
  <conditionalFormatting sqref="AU52">
    <cfRule type="cellIs" dxfId="13993" priority="1890" operator="lessThan">
      <formula>$C$4</formula>
    </cfRule>
  </conditionalFormatting>
  <conditionalFormatting sqref="AU53">
    <cfRule type="cellIs" dxfId="13992" priority="1891" operator="lessThan">
      <formula>$C$4</formula>
    </cfRule>
  </conditionalFormatting>
  <conditionalFormatting sqref="AU54">
    <cfRule type="cellIs" dxfId="13991" priority="1892" operator="lessThan">
      <formula>$C$4</formula>
    </cfRule>
  </conditionalFormatting>
  <conditionalFormatting sqref="AU55">
    <cfRule type="cellIs" dxfId="13990" priority="1893" operator="lessThan">
      <formula>$C$4</formula>
    </cfRule>
  </conditionalFormatting>
  <conditionalFormatting sqref="AU56">
    <cfRule type="cellIs" dxfId="13989" priority="1894" operator="lessThan">
      <formula>$C$4</formula>
    </cfRule>
  </conditionalFormatting>
  <conditionalFormatting sqref="AU57">
    <cfRule type="cellIs" dxfId="13988" priority="1895" operator="lessThan">
      <formula>$C$4</formula>
    </cfRule>
  </conditionalFormatting>
  <conditionalFormatting sqref="AU58">
    <cfRule type="cellIs" dxfId="13987" priority="1896" operator="lessThan">
      <formula>$C$4</formula>
    </cfRule>
  </conditionalFormatting>
  <conditionalFormatting sqref="AU59">
    <cfRule type="cellIs" dxfId="13986" priority="1897" operator="lessThan">
      <formula>$C$4</formula>
    </cfRule>
  </conditionalFormatting>
  <conditionalFormatting sqref="AU60">
    <cfRule type="cellIs" dxfId="13985" priority="1898" operator="lessThan">
      <formula>$C$4</formula>
    </cfRule>
  </conditionalFormatting>
  <conditionalFormatting sqref="AV11">
    <cfRule type="cellIs" dxfId="13984" priority="1899" operator="lessThan">
      <formula>$C$4</formula>
    </cfRule>
  </conditionalFormatting>
  <conditionalFormatting sqref="AV12">
    <cfRule type="cellIs" dxfId="13983" priority="1900" operator="lessThan">
      <formula>$C$4</formula>
    </cfRule>
  </conditionalFormatting>
  <conditionalFormatting sqref="AV13">
    <cfRule type="cellIs" dxfId="13982" priority="1901" operator="lessThan">
      <formula>$C$4</formula>
    </cfRule>
  </conditionalFormatting>
  <conditionalFormatting sqref="AV14">
    <cfRule type="cellIs" dxfId="13981" priority="1902" operator="lessThan">
      <formula>$C$4</formula>
    </cfRule>
  </conditionalFormatting>
  <conditionalFormatting sqref="AV15">
    <cfRule type="cellIs" dxfId="13980" priority="1903" operator="lessThan">
      <formula>$C$4</formula>
    </cfRule>
  </conditionalFormatting>
  <conditionalFormatting sqref="AV16">
    <cfRule type="cellIs" dxfId="13979" priority="1904" operator="lessThan">
      <formula>$C$4</formula>
    </cfRule>
  </conditionalFormatting>
  <conditionalFormatting sqref="AV17">
    <cfRule type="cellIs" dxfId="13978" priority="1905" operator="lessThan">
      <formula>$C$4</formula>
    </cfRule>
  </conditionalFormatting>
  <conditionalFormatting sqref="AV18">
    <cfRule type="cellIs" dxfId="13977" priority="1906" operator="lessThan">
      <formula>$C$4</formula>
    </cfRule>
  </conditionalFormatting>
  <conditionalFormatting sqref="AV19">
    <cfRule type="cellIs" dxfId="13976" priority="1907" operator="lessThan">
      <formula>$C$4</formula>
    </cfRule>
  </conditionalFormatting>
  <conditionalFormatting sqref="AV20">
    <cfRule type="cellIs" dxfId="13975" priority="1908" operator="lessThan">
      <formula>$C$4</formula>
    </cfRule>
  </conditionalFormatting>
  <conditionalFormatting sqref="AV21">
    <cfRule type="cellIs" dxfId="13974" priority="1909" operator="lessThan">
      <formula>$C$4</formula>
    </cfRule>
  </conditionalFormatting>
  <conditionalFormatting sqref="AV22">
    <cfRule type="cellIs" dxfId="13973" priority="1910" operator="lessThan">
      <formula>$C$4</formula>
    </cfRule>
  </conditionalFormatting>
  <conditionalFormatting sqref="AV23">
    <cfRule type="cellIs" dxfId="13972" priority="1911" operator="lessThan">
      <formula>$C$4</formula>
    </cfRule>
  </conditionalFormatting>
  <conditionalFormatting sqref="AV24">
    <cfRule type="cellIs" dxfId="13971" priority="1912" operator="lessThan">
      <formula>$C$4</formula>
    </cfRule>
  </conditionalFormatting>
  <conditionalFormatting sqref="AV25">
    <cfRule type="cellIs" dxfId="13970" priority="1913" operator="lessThan">
      <formula>$C$4</formula>
    </cfRule>
  </conditionalFormatting>
  <conditionalFormatting sqref="AV26">
    <cfRule type="cellIs" dxfId="13969" priority="1914" operator="lessThan">
      <formula>$C$4</formula>
    </cfRule>
  </conditionalFormatting>
  <conditionalFormatting sqref="AV27">
    <cfRule type="cellIs" dxfId="13968" priority="1915" operator="lessThan">
      <formula>$C$4</formula>
    </cfRule>
  </conditionalFormatting>
  <conditionalFormatting sqref="AV28">
    <cfRule type="cellIs" dxfId="13967" priority="1916" operator="lessThan">
      <formula>$C$4</formula>
    </cfRule>
  </conditionalFormatting>
  <conditionalFormatting sqref="AV29">
    <cfRule type="cellIs" dxfId="13966" priority="1917" operator="lessThan">
      <formula>$C$4</formula>
    </cfRule>
  </conditionalFormatting>
  <conditionalFormatting sqref="AV30">
    <cfRule type="cellIs" dxfId="13965" priority="1918" operator="lessThan">
      <formula>$C$4</formula>
    </cfRule>
  </conditionalFormatting>
  <conditionalFormatting sqref="AV31">
    <cfRule type="cellIs" dxfId="13964" priority="1919" operator="lessThan">
      <formula>$C$4</formula>
    </cfRule>
  </conditionalFormatting>
  <conditionalFormatting sqref="AV32">
    <cfRule type="cellIs" dxfId="13963" priority="1920" operator="lessThan">
      <formula>$C$4</formula>
    </cfRule>
  </conditionalFormatting>
  <conditionalFormatting sqref="AV33">
    <cfRule type="cellIs" dxfId="13962" priority="1921" operator="lessThan">
      <formula>$C$4</formula>
    </cfRule>
  </conditionalFormatting>
  <conditionalFormatting sqref="AV34">
    <cfRule type="cellIs" dxfId="13961" priority="1922" operator="lessThan">
      <formula>$C$4</formula>
    </cfRule>
  </conditionalFormatting>
  <conditionalFormatting sqref="AV35">
    <cfRule type="cellIs" dxfId="13960" priority="1923" operator="lessThan">
      <formula>$C$4</formula>
    </cfRule>
  </conditionalFormatting>
  <conditionalFormatting sqref="AV36">
    <cfRule type="cellIs" dxfId="13959" priority="1924" operator="lessThan">
      <formula>$C$4</formula>
    </cfRule>
  </conditionalFormatting>
  <conditionalFormatting sqref="AV37">
    <cfRule type="cellIs" dxfId="13958" priority="1925" operator="lessThan">
      <formula>$C$4</formula>
    </cfRule>
  </conditionalFormatting>
  <conditionalFormatting sqref="AV38">
    <cfRule type="cellIs" dxfId="13957" priority="1926" operator="lessThan">
      <formula>$C$4</formula>
    </cfRule>
  </conditionalFormatting>
  <conditionalFormatting sqref="AV39">
    <cfRule type="cellIs" dxfId="13956" priority="1927" operator="lessThan">
      <formula>$C$4</formula>
    </cfRule>
  </conditionalFormatting>
  <conditionalFormatting sqref="AV40">
    <cfRule type="cellIs" dxfId="13955" priority="1928" operator="lessThan">
      <formula>$C$4</formula>
    </cfRule>
  </conditionalFormatting>
  <conditionalFormatting sqref="AV41">
    <cfRule type="cellIs" dxfId="13954" priority="1929" operator="lessThan">
      <formula>$C$4</formula>
    </cfRule>
  </conditionalFormatting>
  <conditionalFormatting sqref="AV42">
    <cfRule type="cellIs" dxfId="13953" priority="1930" operator="lessThan">
      <formula>$C$4</formula>
    </cfRule>
  </conditionalFormatting>
  <conditionalFormatting sqref="AV43">
    <cfRule type="cellIs" dxfId="13952" priority="1931" operator="lessThan">
      <formula>$C$4</formula>
    </cfRule>
  </conditionalFormatting>
  <conditionalFormatting sqref="AV44">
    <cfRule type="cellIs" dxfId="13951" priority="1932" operator="lessThan">
      <formula>$C$4</formula>
    </cfRule>
  </conditionalFormatting>
  <conditionalFormatting sqref="AV45">
    <cfRule type="cellIs" dxfId="13950" priority="1933" operator="lessThan">
      <formula>$C$4</formula>
    </cfRule>
  </conditionalFormatting>
  <conditionalFormatting sqref="AV46">
    <cfRule type="cellIs" dxfId="13949" priority="1934" operator="lessThan">
      <formula>$C$4</formula>
    </cfRule>
  </conditionalFormatting>
  <conditionalFormatting sqref="AV47">
    <cfRule type="cellIs" dxfId="13948" priority="1935" operator="lessThan">
      <formula>$C$4</formula>
    </cfRule>
  </conditionalFormatting>
  <conditionalFormatting sqref="AV48">
    <cfRule type="cellIs" dxfId="13947" priority="1936" operator="lessThan">
      <formula>$C$4</formula>
    </cfRule>
  </conditionalFormatting>
  <conditionalFormatting sqref="AV49">
    <cfRule type="cellIs" dxfId="13946" priority="1937" operator="lessThan">
      <formula>$C$4</formula>
    </cfRule>
  </conditionalFormatting>
  <conditionalFormatting sqref="AV50">
    <cfRule type="cellIs" dxfId="13945" priority="1938" operator="lessThan">
      <formula>$C$4</formula>
    </cfRule>
  </conditionalFormatting>
  <conditionalFormatting sqref="AV51">
    <cfRule type="cellIs" dxfId="13944" priority="1939" operator="lessThan">
      <formula>$C$4</formula>
    </cfRule>
  </conditionalFormatting>
  <conditionalFormatting sqref="AV52">
    <cfRule type="cellIs" dxfId="13943" priority="1940" operator="lessThan">
      <formula>$C$4</formula>
    </cfRule>
  </conditionalFormatting>
  <conditionalFormatting sqref="AV53">
    <cfRule type="cellIs" dxfId="13942" priority="1941" operator="lessThan">
      <formula>$C$4</formula>
    </cfRule>
  </conditionalFormatting>
  <conditionalFormatting sqref="AV54">
    <cfRule type="cellIs" dxfId="13941" priority="1942" operator="lessThan">
      <formula>$C$4</formula>
    </cfRule>
  </conditionalFormatting>
  <conditionalFormatting sqref="AV55">
    <cfRule type="cellIs" dxfId="13940" priority="1943" operator="lessThan">
      <formula>$C$4</formula>
    </cfRule>
  </conditionalFormatting>
  <conditionalFormatting sqref="AV56">
    <cfRule type="cellIs" dxfId="13939" priority="1944" operator="lessThan">
      <formula>$C$4</formula>
    </cfRule>
  </conditionalFormatting>
  <conditionalFormatting sqref="AV57">
    <cfRule type="cellIs" dxfId="13938" priority="1945" operator="lessThan">
      <formula>$C$4</formula>
    </cfRule>
  </conditionalFormatting>
  <conditionalFormatting sqref="AV58">
    <cfRule type="cellIs" dxfId="13937" priority="1946" operator="lessThan">
      <formula>$C$4</formula>
    </cfRule>
  </conditionalFormatting>
  <conditionalFormatting sqref="AV59">
    <cfRule type="cellIs" dxfId="13936" priority="1947" operator="lessThan">
      <formula>$C$4</formula>
    </cfRule>
  </conditionalFormatting>
  <conditionalFormatting sqref="AV60">
    <cfRule type="cellIs" dxfId="13935" priority="1948" operator="lessThan">
      <formula>$C$4</formula>
    </cfRule>
  </conditionalFormatting>
  <conditionalFormatting sqref="AW11">
    <cfRule type="cellIs" dxfId="13934" priority="1949" operator="lessThan">
      <formula>$C$4</formula>
    </cfRule>
  </conditionalFormatting>
  <conditionalFormatting sqref="AW12">
    <cfRule type="cellIs" dxfId="13933" priority="1950" operator="lessThan">
      <formula>$C$4</formula>
    </cfRule>
  </conditionalFormatting>
  <conditionalFormatting sqref="AW13">
    <cfRule type="cellIs" dxfId="13932" priority="1951" operator="lessThan">
      <formula>$C$4</formula>
    </cfRule>
  </conditionalFormatting>
  <conditionalFormatting sqref="AW14">
    <cfRule type="cellIs" dxfId="13931" priority="1952" operator="lessThan">
      <formula>$C$4</formula>
    </cfRule>
  </conditionalFormatting>
  <conditionalFormatting sqref="AW15">
    <cfRule type="cellIs" dxfId="13930" priority="1953" operator="lessThan">
      <formula>$C$4</formula>
    </cfRule>
  </conditionalFormatting>
  <conditionalFormatting sqref="AW16">
    <cfRule type="cellIs" dxfId="13929" priority="1954" operator="lessThan">
      <formula>$C$4</formula>
    </cfRule>
  </conditionalFormatting>
  <conditionalFormatting sqref="AW17">
    <cfRule type="cellIs" dxfId="13928" priority="1955" operator="lessThan">
      <formula>$C$4</formula>
    </cfRule>
  </conditionalFormatting>
  <conditionalFormatting sqref="AW18">
    <cfRule type="cellIs" dxfId="13927" priority="1956" operator="lessThan">
      <formula>$C$4</formula>
    </cfRule>
  </conditionalFormatting>
  <conditionalFormatting sqref="AW19">
    <cfRule type="cellIs" dxfId="13926" priority="1957" operator="lessThan">
      <formula>$C$4</formula>
    </cfRule>
  </conditionalFormatting>
  <conditionalFormatting sqref="AW20">
    <cfRule type="cellIs" dxfId="13925" priority="1958" operator="lessThan">
      <formula>$C$4</formula>
    </cfRule>
  </conditionalFormatting>
  <conditionalFormatting sqref="AW21">
    <cfRule type="cellIs" dxfId="13924" priority="1959" operator="lessThan">
      <formula>$C$4</formula>
    </cfRule>
  </conditionalFormatting>
  <conditionalFormatting sqref="AW22">
    <cfRule type="cellIs" dxfId="13923" priority="1960" operator="lessThan">
      <formula>$C$4</formula>
    </cfRule>
  </conditionalFormatting>
  <conditionalFormatting sqref="AW23">
    <cfRule type="cellIs" dxfId="13922" priority="1961" operator="lessThan">
      <formula>$C$4</formula>
    </cfRule>
  </conditionalFormatting>
  <conditionalFormatting sqref="AW24">
    <cfRule type="cellIs" dxfId="13921" priority="1962" operator="lessThan">
      <formula>$C$4</formula>
    </cfRule>
  </conditionalFormatting>
  <conditionalFormatting sqref="AW25">
    <cfRule type="cellIs" dxfId="13920" priority="1963" operator="lessThan">
      <formula>$C$4</formula>
    </cfRule>
  </conditionalFormatting>
  <conditionalFormatting sqref="AW26">
    <cfRule type="cellIs" dxfId="13919" priority="1964" operator="lessThan">
      <formula>$C$4</formula>
    </cfRule>
  </conditionalFormatting>
  <conditionalFormatting sqref="AW27">
    <cfRule type="cellIs" dxfId="13918" priority="1965" operator="lessThan">
      <formula>$C$4</formula>
    </cfRule>
  </conditionalFormatting>
  <conditionalFormatting sqref="AW28">
    <cfRule type="cellIs" dxfId="13917" priority="1966" operator="lessThan">
      <formula>$C$4</formula>
    </cfRule>
  </conditionalFormatting>
  <conditionalFormatting sqref="AW29">
    <cfRule type="cellIs" dxfId="13916" priority="1967" operator="lessThan">
      <formula>$C$4</formula>
    </cfRule>
  </conditionalFormatting>
  <conditionalFormatting sqref="AW30">
    <cfRule type="cellIs" dxfId="13915" priority="1968" operator="lessThan">
      <formula>$C$4</formula>
    </cfRule>
  </conditionalFormatting>
  <conditionalFormatting sqref="AW31">
    <cfRule type="cellIs" dxfId="13914" priority="1969" operator="lessThan">
      <formula>$C$4</formula>
    </cfRule>
  </conditionalFormatting>
  <conditionalFormatting sqref="AW32">
    <cfRule type="cellIs" dxfId="13913" priority="1970" operator="lessThan">
      <formula>$C$4</formula>
    </cfRule>
  </conditionalFormatting>
  <conditionalFormatting sqref="AW33">
    <cfRule type="cellIs" dxfId="13912" priority="1971" operator="lessThan">
      <formula>$C$4</formula>
    </cfRule>
  </conditionalFormatting>
  <conditionalFormatting sqref="AW34">
    <cfRule type="cellIs" dxfId="13911" priority="1972" operator="lessThan">
      <formula>$C$4</formula>
    </cfRule>
  </conditionalFormatting>
  <conditionalFormatting sqref="AW35">
    <cfRule type="cellIs" dxfId="13910" priority="1973" operator="lessThan">
      <formula>$C$4</formula>
    </cfRule>
  </conditionalFormatting>
  <conditionalFormatting sqref="AW36">
    <cfRule type="cellIs" dxfId="13909" priority="1974" operator="lessThan">
      <formula>$C$4</formula>
    </cfRule>
  </conditionalFormatting>
  <conditionalFormatting sqref="AW37">
    <cfRule type="cellIs" dxfId="13908" priority="1975" operator="lessThan">
      <formula>$C$4</formula>
    </cfRule>
  </conditionalFormatting>
  <conditionalFormatting sqref="AW38">
    <cfRule type="cellIs" dxfId="13907" priority="1976" operator="lessThan">
      <formula>$C$4</formula>
    </cfRule>
  </conditionalFormatting>
  <conditionalFormatting sqref="AW39">
    <cfRule type="cellIs" dxfId="13906" priority="1977" operator="lessThan">
      <formula>$C$4</formula>
    </cfRule>
  </conditionalFormatting>
  <conditionalFormatting sqref="AW40">
    <cfRule type="cellIs" dxfId="13905" priority="1978" operator="lessThan">
      <formula>$C$4</formula>
    </cfRule>
  </conditionalFormatting>
  <conditionalFormatting sqref="AW41">
    <cfRule type="cellIs" dxfId="13904" priority="1979" operator="lessThan">
      <formula>$C$4</formula>
    </cfRule>
  </conditionalFormatting>
  <conditionalFormatting sqref="AW42">
    <cfRule type="cellIs" dxfId="13903" priority="1980" operator="lessThan">
      <formula>$C$4</formula>
    </cfRule>
  </conditionalFormatting>
  <conditionalFormatting sqref="AW43">
    <cfRule type="cellIs" dxfId="13902" priority="1981" operator="lessThan">
      <formula>$C$4</formula>
    </cfRule>
  </conditionalFormatting>
  <conditionalFormatting sqref="AW44">
    <cfRule type="cellIs" dxfId="13901" priority="1982" operator="lessThan">
      <formula>$C$4</formula>
    </cfRule>
  </conditionalFormatting>
  <conditionalFormatting sqref="AW45">
    <cfRule type="cellIs" dxfId="13900" priority="1983" operator="lessThan">
      <formula>$C$4</formula>
    </cfRule>
  </conditionalFormatting>
  <conditionalFormatting sqref="AW46">
    <cfRule type="cellIs" dxfId="13899" priority="1984" operator="lessThan">
      <formula>$C$4</formula>
    </cfRule>
  </conditionalFormatting>
  <conditionalFormatting sqref="AW47">
    <cfRule type="cellIs" dxfId="13898" priority="1985" operator="lessThan">
      <formula>$C$4</formula>
    </cfRule>
  </conditionalFormatting>
  <conditionalFormatting sqref="AW48">
    <cfRule type="cellIs" dxfId="13897" priority="1986" operator="lessThan">
      <formula>$C$4</formula>
    </cfRule>
  </conditionalFormatting>
  <conditionalFormatting sqref="AW49">
    <cfRule type="cellIs" dxfId="13896" priority="1987" operator="lessThan">
      <formula>$C$4</formula>
    </cfRule>
  </conditionalFormatting>
  <conditionalFormatting sqref="AW50">
    <cfRule type="cellIs" dxfId="13895" priority="1988" operator="lessThan">
      <formula>$C$4</formula>
    </cfRule>
  </conditionalFormatting>
  <conditionalFormatting sqref="AW51">
    <cfRule type="cellIs" dxfId="13894" priority="1989" operator="lessThan">
      <formula>$C$4</formula>
    </cfRule>
  </conditionalFormatting>
  <conditionalFormatting sqref="AW52">
    <cfRule type="cellIs" dxfId="13893" priority="1990" operator="lessThan">
      <formula>$C$4</formula>
    </cfRule>
  </conditionalFormatting>
  <conditionalFormatting sqref="AW53">
    <cfRule type="cellIs" dxfId="13892" priority="1991" operator="lessThan">
      <formula>$C$4</formula>
    </cfRule>
  </conditionalFormatting>
  <conditionalFormatting sqref="AW54">
    <cfRule type="cellIs" dxfId="13891" priority="1992" operator="lessThan">
      <formula>$C$4</formula>
    </cfRule>
  </conditionalFormatting>
  <conditionalFormatting sqref="AW55">
    <cfRule type="cellIs" dxfId="13890" priority="1993" operator="lessThan">
      <formula>$C$4</formula>
    </cfRule>
  </conditionalFormatting>
  <conditionalFormatting sqref="AW56">
    <cfRule type="cellIs" dxfId="13889" priority="1994" operator="lessThan">
      <formula>$C$4</formula>
    </cfRule>
  </conditionalFormatting>
  <conditionalFormatting sqref="AW57">
    <cfRule type="cellIs" dxfId="13888" priority="1995" operator="lessThan">
      <formula>$C$4</formula>
    </cfRule>
  </conditionalFormatting>
  <conditionalFormatting sqref="AW58">
    <cfRule type="cellIs" dxfId="13887" priority="1996" operator="lessThan">
      <formula>$C$4</formula>
    </cfRule>
  </conditionalFormatting>
  <conditionalFormatting sqref="AW59">
    <cfRule type="cellIs" dxfId="13886" priority="1997" operator="lessThan">
      <formula>$C$4</formula>
    </cfRule>
  </conditionalFormatting>
  <conditionalFormatting sqref="AW60">
    <cfRule type="cellIs" dxfId="13885" priority="1998" operator="lessThan">
      <formula>$C$4</formula>
    </cfRule>
  </conditionalFormatting>
  <conditionalFormatting sqref="AX11">
    <cfRule type="cellIs" dxfId="13884" priority="1999" operator="lessThan">
      <formula>$C$4</formula>
    </cfRule>
  </conditionalFormatting>
  <conditionalFormatting sqref="AX12">
    <cfRule type="cellIs" dxfId="13883" priority="2000" operator="lessThan">
      <formula>$C$4</formula>
    </cfRule>
  </conditionalFormatting>
  <conditionalFormatting sqref="AX13">
    <cfRule type="cellIs" dxfId="13882" priority="2001" operator="lessThan">
      <formula>$C$4</formula>
    </cfRule>
  </conditionalFormatting>
  <conditionalFormatting sqref="AX14">
    <cfRule type="cellIs" dxfId="13881" priority="2002" operator="lessThan">
      <formula>$C$4</formula>
    </cfRule>
  </conditionalFormatting>
  <conditionalFormatting sqref="AX15">
    <cfRule type="cellIs" dxfId="13880" priority="2003" operator="lessThan">
      <formula>$C$4</formula>
    </cfRule>
  </conditionalFormatting>
  <conditionalFormatting sqref="AX16">
    <cfRule type="cellIs" dxfId="13879" priority="2004" operator="lessThan">
      <formula>$C$4</formula>
    </cfRule>
  </conditionalFormatting>
  <conditionalFormatting sqref="AX17">
    <cfRule type="cellIs" dxfId="13878" priority="2005" operator="lessThan">
      <formula>$C$4</formula>
    </cfRule>
  </conditionalFormatting>
  <conditionalFormatting sqref="AX18">
    <cfRule type="cellIs" dxfId="13877" priority="2006" operator="lessThan">
      <formula>$C$4</formula>
    </cfRule>
  </conditionalFormatting>
  <conditionalFormatting sqref="AX19">
    <cfRule type="cellIs" dxfId="13876" priority="2007" operator="lessThan">
      <formula>$C$4</formula>
    </cfRule>
  </conditionalFormatting>
  <conditionalFormatting sqref="AX20">
    <cfRule type="cellIs" dxfId="13875" priority="2008" operator="lessThan">
      <formula>$C$4</formula>
    </cfRule>
  </conditionalFormatting>
  <conditionalFormatting sqref="AX21">
    <cfRule type="cellIs" dxfId="13874" priority="2009" operator="lessThan">
      <formula>$C$4</formula>
    </cfRule>
  </conditionalFormatting>
  <conditionalFormatting sqref="AX22">
    <cfRule type="cellIs" dxfId="13873" priority="2010" operator="lessThan">
      <formula>$C$4</formula>
    </cfRule>
  </conditionalFormatting>
  <conditionalFormatting sqref="AX23">
    <cfRule type="cellIs" dxfId="13872" priority="2011" operator="lessThan">
      <formula>$C$4</formula>
    </cfRule>
  </conditionalFormatting>
  <conditionalFormatting sqref="AX24">
    <cfRule type="cellIs" dxfId="13871" priority="2012" operator="lessThan">
      <formula>$C$4</formula>
    </cfRule>
  </conditionalFormatting>
  <conditionalFormatting sqref="AX25">
    <cfRule type="cellIs" dxfId="13870" priority="2013" operator="lessThan">
      <formula>$C$4</formula>
    </cfRule>
  </conditionalFormatting>
  <conditionalFormatting sqref="AX26">
    <cfRule type="cellIs" dxfId="13869" priority="2014" operator="lessThan">
      <formula>$C$4</formula>
    </cfRule>
  </conditionalFormatting>
  <conditionalFormatting sqref="AX27">
    <cfRule type="cellIs" dxfId="13868" priority="2015" operator="lessThan">
      <formula>$C$4</formula>
    </cfRule>
  </conditionalFormatting>
  <conditionalFormatting sqref="AX28">
    <cfRule type="cellIs" dxfId="13867" priority="2016" operator="lessThan">
      <formula>$C$4</formula>
    </cfRule>
  </conditionalFormatting>
  <conditionalFormatting sqref="AX29">
    <cfRule type="cellIs" dxfId="13866" priority="2017" operator="lessThan">
      <formula>$C$4</formula>
    </cfRule>
  </conditionalFormatting>
  <conditionalFormatting sqref="AX30">
    <cfRule type="cellIs" dxfId="13865" priority="2018" operator="lessThan">
      <formula>$C$4</formula>
    </cfRule>
  </conditionalFormatting>
  <conditionalFormatting sqref="AX31">
    <cfRule type="cellIs" dxfId="13864" priority="2019" operator="lessThan">
      <formula>$C$4</formula>
    </cfRule>
  </conditionalFormatting>
  <conditionalFormatting sqref="AX32">
    <cfRule type="cellIs" dxfId="13863" priority="2020" operator="lessThan">
      <formula>$C$4</formula>
    </cfRule>
  </conditionalFormatting>
  <conditionalFormatting sqref="AX33">
    <cfRule type="cellIs" dxfId="13862" priority="2021" operator="lessThan">
      <formula>$C$4</formula>
    </cfRule>
  </conditionalFormatting>
  <conditionalFormatting sqref="AX34">
    <cfRule type="cellIs" dxfId="13861" priority="2022" operator="lessThan">
      <formula>$C$4</formula>
    </cfRule>
  </conditionalFormatting>
  <conditionalFormatting sqref="AX35">
    <cfRule type="cellIs" dxfId="13860" priority="2023" operator="lessThan">
      <formula>$C$4</formula>
    </cfRule>
  </conditionalFormatting>
  <conditionalFormatting sqref="AX36">
    <cfRule type="cellIs" dxfId="13859" priority="2024" operator="lessThan">
      <formula>$C$4</formula>
    </cfRule>
  </conditionalFormatting>
  <conditionalFormatting sqref="AX37">
    <cfRule type="cellIs" dxfId="13858" priority="2025" operator="lessThan">
      <formula>$C$4</formula>
    </cfRule>
  </conditionalFormatting>
  <conditionalFormatting sqref="AX38">
    <cfRule type="cellIs" dxfId="13857" priority="2026" operator="lessThan">
      <formula>$C$4</formula>
    </cfRule>
  </conditionalFormatting>
  <conditionalFormatting sqref="AX39">
    <cfRule type="cellIs" dxfId="13856" priority="2027" operator="lessThan">
      <formula>$C$4</formula>
    </cfRule>
  </conditionalFormatting>
  <conditionalFormatting sqref="AX40">
    <cfRule type="cellIs" dxfId="13855" priority="2028" operator="lessThan">
      <formula>$C$4</formula>
    </cfRule>
  </conditionalFormatting>
  <conditionalFormatting sqref="AX41">
    <cfRule type="cellIs" dxfId="13854" priority="2029" operator="lessThan">
      <formula>$C$4</formula>
    </cfRule>
  </conditionalFormatting>
  <conditionalFormatting sqref="AX42">
    <cfRule type="cellIs" dxfId="13853" priority="2030" operator="lessThan">
      <formula>$C$4</formula>
    </cfRule>
  </conditionalFormatting>
  <conditionalFormatting sqref="AX43">
    <cfRule type="cellIs" dxfId="13852" priority="2031" operator="lessThan">
      <formula>$C$4</formula>
    </cfRule>
  </conditionalFormatting>
  <conditionalFormatting sqref="AX44">
    <cfRule type="cellIs" dxfId="13851" priority="2032" operator="lessThan">
      <formula>$C$4</formula>
    </cfRule>
  </conditionalFormatting>
  <conditionalFormatting sqref="AX45">
    <cfRule type="cellIs" dxfId="13850" priority="2033" operator="lessThan">
      <formula>$C$4</formula>
    </cfRule>
  </conditionalFormatting>
  <conditionalFormatting sqref="AX46">
    <cfRule type="cellIs" dxfId="13849" priority="2034" operator="lessThan">
      <formula>$C$4</formula>
    </cfRule>
  </conditionalFormatting>
  <conditionalFormatting sqref="AX47">
    <cfRule type="cellIs" dxfId="13848" priority="2035" operator="lessThan">
      <formula>$C$4</formula>
    </cfRule>
  </conditionalFormatting>
  <conditionalFormatting sqref="AX48">
    <cfRule type="cellIs" dxfId="13847" priority="2036" operator="lessThan">
      <formula>$C$4</formula>
    </cfRule>
  </conditionalFormatting>
  <conditionalFormatting sqref="AX49">
    <cfRule type="cellIs" dxfId="13846" priority="2037" operator="lessThan">
      <formula>$C$4</formula>
    </cfRule>
  </conditionalFormatting>
  <conditionalFormatting sqref="AX50">
    <cfRule type="cellIs" dxfId="13845" priority="2038" operator="lessThan">
      <formula>$C$4</formula>
    </cfRule>
  </conditionalFormatting>
  <conditionalFormatting sqref="AX51">
    <cfRule type="cellIs" dxfId="13844" priority="2039" operator="lessThan">
      <formula>$C$4</formula>
    </cfRule>
  </conditionalFormatting>
  <conditionalFormatting sqref="AX52">
    <cfRule type="cellIs" dxfId="13843" priority="2040" operator="lessThan">
      <formula>$C$4</formula>
    </cfRule>
  </conditionalFormatting>
  <conditionalFormatting sqref="AX53">
    <cfRule type="cellIs" dxfId="13842" priority="2041" operator="lessThan">
      <formula>$C$4</formula>
    </cfRule>
  </conditionalFormatting>
  <conditionalFormatting sqref="AX54">
    <cfRule type="cellIs" dxfId="13841" priority="2042" operator="lessThan">
      <formula>$C$4</formula>
    </cfRule>
  </conditionalFormatting>
  <conditionalFormatting sqref="AX55">
    <cfRule type="cellIs" dxfId="13840" priority="2043" operator="lessThan">
      <formula>$C$4</formula>
    </cfRule>
  </conditionalFormatting>
  <conditionalFormatting sqref="AX56">
    <cfRule type="cellIs" dxfId="13839" priority="2044" operator="lessThan">
      <formula>$C$4</formula>
    </cfRule>
  </conditionalFormatting>
  <conditionalFormatting sqref="AX57">
    <cfRule type="cellIs" dxfId="13838" priority="2045" operator="lessThan">
      <formula>$C$4</formula>
    </cfRule>
  </conditionalFormatting>
  <conditionalFormatting sqref="AX58">
    <cfRule type="cellIs" dxfId="13837" priority="2046" operator="lessThan">
      <formula>$C$4</formula>
    </cfRule>
  </conditionalFormatting>
  <conditionalFormatting sqref="AX59">
    <cfRule type="cellIs" dxfId="13836" priority="2047" operator="lessThan">
      <formula>$C$4</formula>
    </cfRule>
  </conditionalFormatting>
  <conditionalFormatting sqref="AX60">
    <cfRule type="cellIs" dxfId="13835" priority="2048" operator="lessThan">
      <formula>$C$4</formula>
    </cfRule>
  </conditionalFormatting>
  <conditionalFormatting sqref="AY11">
    <cfRule type="cellIs" dxfId="13834" priority="2049" operator="lessThan">
      <formula>$C$4</formula>
    </cfRule>
  </conditionalFormatting>
  <conditionalFormatting sqref="AY12">
    <cfRule type="cellIs" dxfId="13833" priority="2050" operator="lessThan">
      <formula>$C$4</formula>
    </cfRule>
  </conditionalFormatting>
  <conditionalFormatting sqref="AY13">
    <cfRule type="cellIs" dxfId="13832" priority="2051" operator="lessThan">
      <formula>$C$4</formula>
    </cfRule>
  </conditionalFormatting>
  <conditionalFormatting sqref="AY14">
    <cfRule type="cellIs" dxfId="13831" priority="2052" operator="lessThan">
      <formula>$C$4</formula>
    </cfRule>
  </conditionalFormatting>
  <conditionalFormatting sqref="AY15">
    <cfRule type="cellIs" dxfId="13830" priority="2053" operator="lessThan">
      <formula>$C$4</formula>
    </cfRule>
  </conditionalFormatting>
  <conditionalFormatting sqref="AY16">
    <cfRule type="cellIs" dxfId="13829" priority="2054" operator="lessThan">
      <formula>$C$4</formula>
    </cfRule>
  </conditionalFormatting>
  <conditionalFormatting sqref="AY17">
    <cfRule type="cellIs" dxfId="13828" priority="2055" operator="lessThan">
      <formula>$C$4</formula>
    </cfRule>
  </conditionalFormatting>
  <conditionalFormatting sqref="AY18">
    <cfRule type="cellIs" dxfId="13827" priority="2056" operator="lessThan">
      <formula>$C$4</formula>
    </cfRule>
  </conditionalFormatting>
  <conditionalFormatting sqref="AY19">
    <cfRule type="cellIs" dxfId="13826" priority="2057" operator="lessThan">
      <formula>$C$4</formula>
    </cfRule>
  </conditionalFormatting>
  <conditionalFormatting sqref="AY20">
    <cfRule type="cellIs" dxfId="13825" priority="2058" operator="lessThan">
      <formula>$C$4</formula>
    </cfRule>
  </conditionalFormatting>
  <conditionalFormatting sqref="AY21">
    <cfRule type="cellIs" dxfId="13824" priority="2059" operator="lessThan">
      <formula>$C$4</formula>
    </cfRule>
  </conditionalFormatting>
  <conditionalFormatting sqref="AY22">
    <cfRule type="cellIs" dxfId="13823" priority="2060" operator="lessThan">
      <formula>$C$4</formula>
    </cfRule>
  </conditionalFormatting>
  <conditionalFormatting sqref="AY23">
    <cfRule type="cellIs" dxfId="13822" priority="2061" operator="lessThan">
      <formula>$C$4</formula>
    </cfRule>
  </conditionalFormatting>
  <conditionalFormatting sqref="AY24">
    <cfRule type="cellIs" dxfId="13821" priority="2062" operator="lessThan">
      <formula>$C$4</formula>
    </cfRule>
  </conditionalFormatting>
  <conditionalFormatting sqref="AY25">
    <cfRule type="cellIs" dxfId="13820" priority="2063" operator="lessThan">
      <formula>$C$4</formula>
    </cfRule>
  </conditionalFormatting>
  <conditionalFormatting sqref="AY26">
    <cfRule type="cellIs" dxfId="13819" priority="2064" operator="lessThan">
      <formula>$C$4</formula>
    </cfRule>
  </conditionalFormatting>
  <conditionalFormatting sqref="AY27">
    <cfRule type="cellIs" dxfId="13818" priority="2065" operator="lessThan">
      <formula>$C$4</formula>
    </cfRule>
  </conditionalFormatting>
  <conditionalFormatting sqref="AY28">
    <cfRule type="cellIs" dxfId="13817" priority="2066" operator="lessThan">
      <formula>$C$4</formula>
    </cfRule>
  </conditionalFormatting>
  <conditionalFormatting sqref="AY29">
    <cfRule type="cellIs" dxfId="13816" priority="2067" operator="lessThan">
      <formula>$C$4</formula>
    </cfRule>
  </conditionalFormatting>
  <conditionalFormatting sqref="AY30">
    <cfRule type="cellIs" dxfId="13815" priority="2068" operator="lessThan">
      <formula>$C$4</formula>
    </cfRule>
  </conditionalFormatting>
  <conditionalFormatting sqref="AY31">
    <cfRule type="cellIs" dxfId="13814" priority="2069" operator="lessThan">
      <formula>$C$4</formula>
    </cfRule>
  </conditionalFormatting>
  <conditionalFormatting sqref="AY32">
    <cfRule type="cellIs" dxfId="13813" priority="2070" operator="lessThan">
      <formula>$C$4</formula>
    </cfRule>
  </conditionalFormatting>
  <conditionalFormatting sqref="AY33">
    <cfRule type="cellIs" dxfId="13812" priority="2071" operator="lessThan">
      <formula>$C$4</formula>
    </cfRule>
  </conditionalFormatting>
  <conditionalFormatting sqref="AY34">
    <cfRule type="cellIs" dxfId="13811" priority="2072" operator="lessThan">
      <formula>$C$4</formula>
    </cfRule>
  </conditionalFormatting>
  <conditionalFormatting sqref="AY35">
    <cfRule type="cellIs" dxfId="13810" priority="2073" operator="lessThan">
      <formula>$C$4</formula>
    </cfRule>
  </conditionalFormatting>
  <conditionalFormatting sqref="AY36">
    <cfRule type="cellIs" dxfId="13809" priority="2074" operator="lessThan">
      <formula>$C$4</formula>
    </cfRule>
  </conditionalFormatting>
  <conditionalFormatting sqref="AY37">
    <cfRule type="cellIs" dxfId="13808" priority="2075" operator="lessThan">
      <formula>$C$4</formula>
    </cfRule>
  </conditionalFormatting>
  <conditionalFormatting sqref="AY38">
    <cfRule type="cellIs" dxfId="13807" priority="2076" operator="lessThan">
      <formula>$C$4</formula>
    </cfRule>
  </conditionalFormatting>
  <conditionalFormatting sqref="AY39">
    <cfRule type="cellIs" dxfId="13806" priority="2077" operator="lessThan">
      <formula>$C$4</formula>
    </cfRule>
  </conditionalFormatting>
  <conditionalFormatting sqref="AY40">
    <cfRule type="cellIs" dxfId="13805" priority="2078" operator="lessThan">
      <formula>$C$4</formula>
    </cfRule>
  </conditionalFormatting>
  <conditionalFormatting sqref="AY41">
    <cfRule type="cellIs" dxfId="13804" priority="2079" operator="lessThan">
      <formula>$C$4</formula>
    </cfRule>
  </conditionalFormatting>
  <conditionalFormatting sqref="AY42">
    <cfRule type="cellIs" dxfId="13803" priority="2080" operator="lessThan">
      <formula>$C$4</formula>
    </cfRule>
  </conditionalFormatting>
  <conditionalFormatting sqref="AY43">
    <cfRule type="cellIs" dxfId="13802" priority="2081" operator="lessThan">
      <formula>$C$4</formula>
    </cfRule>
  </conditionalFormatting>
  <conditionalFormatting sqref="AY44">
    <cfRule type="cellIs" dxfId="13801" priority="2082" operator="lessThan">
      <formula>$C$4</formula>
    </cfRule>
  </conditionalFormatting>
  <conditionalFormatting sqref="AY45">
    <cfRule type="cellIs" dxfId="13800" priority="2083" operator="lessThan">
      <formula>$C$4</formula>
    </cfRule>
  </conditionalFormatting>
  <conditionalFormatting sqref="AY46">
    <cfRule type="cellIs" dxfId="13799" priority="2084" operator="lessThan">
      <formula>$C$4</formula>
    </cfRule>
  </conditionalFormatting>
  <conditionalFormatting sqref="AY47">
    <cfRule type="cellIs" dxfId="13798" priority="2085" operator="lessThan">
      <formula>$C$4</formula>
    </cfRule>
  </conditionalFormatting>
  <conditionalFormatting sqref="AY48">
    <cfRule type="cellIs" dxfId="13797" priority="2086" operator="lessThan">
      <formula>$C$4</formula>
    </cfRule>
  </conditionalFormatting>
  <conditionalFormatting sqref="AY49">
    <cfRule type="cellIs" dxfId="13796" priority="2087" operator="lessThan">
      <formula>$C$4</formula>
    </cfRule>
  </conditionalFormatting>
  <conditionalFormatting sqref="AY50">
    <cfRule type="cellIs" dxfId="13795" priority="2088" operator="lessThan">
      <formula>$C$4</formula>
    </cfRule>
  </conditionalFormatting>
  <conditionalFormatting sqref="AY51">
    <cfRule type="cellIs" dxfId="13794" priority="2089" operator="lessThan">
      <formula>$C$4</formula>
    </cfRule>
  </conditionalFormatting>
  <conditionalFormatting sqref="AY52">
    <cfRule type="cellIs" dxfId="13793" priority="2090" operator="lessThan">
      <formula>$C$4</formula>
    </cfRule>
  </conditionalFormatting>
  <conditionalFormatting sqref="AY53">
    <cfRule type="cellIs" dxfId="13792" priority="2091" operator="lessThan">
      <formula>$C$4</formula>
    </cfRule>
  </conditionalFormatting>
  <conditionalFormatting sqref="AY54">
    <cfRule type="cellIs" dxfId="13791" priority="2092" operator="lessThan">
      <formula>$C$4</formula>
    </cfRule>
  </conditionalFormatting>
  <conditionalFormatting sqref="AY55">
    <cfRule type="cellIs" dxfId="13790" priority="2093" operator="lessThan">
      <formula>$C$4</formula>
    </cfRule>
  </conditionalFormatting>
  <conditionalFormatting sqref="AY56">
    <cfRule type="cellIs" dxfId="13789" priority="2094" operator="lessThan">
      <formula>$C$4</formula>
    </cfRule>
  </conditionalFormatting>
  <conditionalFormatting sqref="AY57">
    <cfRule type="cellIs" dxfId="13788" priority="2095" operator="lessThan">
      <formula>$C$4</formula>
    </cfRule>
  </conditionalFormatting>
  <conditionalFormatting sqref="AY58">
    <cfRule type="cellIs" dxfId="13787" priority="2096" operator="lessThan">
      <formula>$C$4</formula>
    </cfRule>
  </conditionalFormatting>
  <conditionalFormatting sqref="AY59">
    <cfRule type="cellIs" dxfId="13786" priority="2097" operator="lessThan">
      <formula>$C$4</formula>
    </cfRule>
  </conditionalFormatting>
  <conditionalFormatting sqref="AY60">
    <cfRule type="cellIs" dxfId="13785" priority="2098" operator="lessThan">
      <formula>$C$4</formula>
    </cfRule>
  </conditionalFormatting>
  <conditionalFormatting sqref="BO11">
    <cfRule type="cellIs" dxfId="13784" priority="2099" operator="lessThan">
      <formula>$C$4</formula>
    </cfRule>
  </conditionalFormatting>
  <conditionalFormatting sqref="BO12">
    <cfRule type="cellIs" dxfId="13783" priority="2100" operator="lessThan">
      <formula>$C$4</formula>
    </cfRule>
  </conditionalFormatting>
  <conditionalFormatting sqref="BO13">
    <cfRule type="cellIs" dxfId="13782" priority="2101" operator="lessThan">
      <formula>$C$4</formula>
    </cfRule>
  </conditionalFormatting>
  <conditionalFormatting sqref="BO14">
    <cfRule type="cellIs" dxfId="13781" priority="2102" operator="lessThan">
      <formula>$C$4</formula>
    </cfRule>
  </conditionalFormatting>
  <conditionalFormatting sqref="BO15">
    <cfRule type="cellIs" dxfId="13780" priority="2103" operator="lessThan">
      <formula>$C$4</formula>
    </cfRule>
  </conditionalFormatting>
  <conditionalFormatting sqref="BO16">
    <cfRule type="cellIs" dxfId="13779" priority="2104" operator="lessThan">
      <formula>$C$4</formula>
    </cfRule>
  </conditionalFormatting>
  <conditionalFormatting sqref="BO17">
    <cfRule type="cellIs" dxfId="13778" priority="2105" operator="lessThan">
      <formula>$C$4</formula>
    </cfRule>
  </conditionalFormatting>
  <conditionalFormatting sqref="BO18">
    <cfRule type="cellIs" dxfId="13777" priority="2106" operator="lessThan">
      <formula>$C$4</formula>
    </cfRule>
  </conditionalFormatting>
  <conditionalFormatting sqref="BO19">
    <cfRule type="cellIs" dxfId="13776" priority="2107" operator="lessThan">
      <formula>$C$4</formula>
    </cfRule>
  </conditionalFormatting>
  <conditionalFormatting sqref="BO20">
    <cfRule type="cellIs" dxfId="13775" priority="2108" operator="lessThan">
      <formula>$C$4</formula>
    </cfRule>
  </conditionalFormatting>
  <conditionalFormatting sqref="BO21">
    <cfRule type="cellIs" dxfId="13774" priority="2109" operator="lessThan">
      <formula>$C$4</formula>
    </cfRule>
  </conditionalFormatting>
  <conditionalFormatting sqref="BO22">
    <cfRule type="cellIs" dxfId="13773" priority="2110" operator="lessThan">
      <formula>$C$4</formula>
    </cfRule>
  </conditionalFormatting>
  <conditionalFormatting sqref="BO23">
    <cfRule type="cellIs" dxfId="13772" priority="2111" operator="lessThan">
      <formula>$C$4</formula>
    </cfRule>
  </conditionalFormatting>
  <conditionalFormatting sqref="BO24">
    <cfRule type="cellIs" dxfId="13771" priority="2112" operator="lessThan">
      <formula>$C$4</formula>
    </cfRule>
  </conditionalFormatting>
  <conditionalFormatting sqref="BO25">
    <cfRule type="cellIs" dxfId="13770" priority="2113" operator="lessThan">
      <formula>$C$4</formula>
    </cfRule>
  </conditionalFormatting>
  <conditionalFormatting sqref="BO26">
    <cfRule type="cellIs" dxfId="13769" priority="2114" operator="lessThan">
      <formula>$C$4</formula>
    </cfRule>
  </conditionalFormatting>
  <conditionalFormatting sqref="BO27">
    <cfRule type="cellIs" dxfId="13768" priority="2115" operator="lessThan">
      <formula>$C$4</formula>
    </cfRule>
  </conditionalFormatting>
  <conditionalFormatting sqref="BO28">
    <cfRule type="cellIs" dxfId="13767" priority="2116" operator="lessThan">
      <formula>$C$4</formula>
    </cfRule>
  </conditionalFormatting>
  <conditionalFormatting sqref="BO29">
    <cfRule type="cellIs" dxfId="13766" priority="2117" operator="lessThan">
      <formula>$C$4</formula>
    </cfRule>
  </conditionalFormatting>
  <conditionalFormatting sqref="BO30">
    <cfRule type="cellIs" dxfId="13765" priority="2118" operator="lessThan">
      <formula>$C$4</formula>
    </cfRule>
  </conditionalFormatting>
  <conditionalFormatting sqref="BO31">
    <cfRule type="cellIs" dxfId="13764" priority="2119" operator="lessThan">
      <formula>$C$4</formula>
    </cfRule>
  </conditionalFormatting>
  <conditionalFormatting sqref="BO32">
    <cfRule type="cellIs" dxfId="13763" priority="2120" operator="lessThan">
      <formula>$C$4</formula>
    </cfRule>
  </conditionalFormatting>
  <conditionalFormatting sqref="BO33">
    <cfRule type="cellIs" dxfId="13762" priority="2121" operator="lessThan">
      <formula>$C$4</formula>
    </cfRule>
  </conditionalFormatting>
  <conditionalFormatting sqref="BO34">
    <cfRule type="cellIs" dxfId="13761" priority="2122" operator="lessThan">
      <formula>$C$4</formula>
    </cfRule>
  </conditionalFormatting>
  <conditionalFormatting sqref="BO35">
    <cfRule type="cellIs" dxfId="13760" priority="2123" operator="lessThan">
      <formula>$C$4</formula>
    </cfRule>
  </conditionalFormatting>
  <conditionalFormatting sqref="BO36">
    <cfRule type="cellIs" dxfId="13759" priority="2124" operator="lessThan">
      <formula>$C$4</formula>
    </cfRule>
  </conditionalFormatting>
  <conditionalFormatting sqref="BO37">
    <cfRule type="cellIs" dxfId="13758" priority="2125" operator="lessThan">
      <formula>$C$4</formula>
    </cfRule>
  </conditionalFormatting>
  <conditionalFormatting sqref="BO38">
    <cfRule type="cellIs" dxfId="13757" priority="2126" operator="lessThan">
      <formula>$C$4</formula>
    </cfRule>
  </conditionalFormatting>
  <conditionalFormatting sqref="BO39">
    <cfRule type="cellIs" dxfId="13756" priority="2127" operator="lessThan">
      <formula>$C$4</formula>
    </cfRule>
  </conditionalFormatting>
  <conditionalFormatting sqref="BO40">
    <cfRule type="cellIs" dxfId="13755" priority="2128" operator="lessThan">
      <formula>$C$4</formula>
    </cfRule>
  </conditionalFormatting>
  <conditionalFormatting sqref="BO41">
    <cfRule type="cellIs" dxfId="13754" priority="2129" operator="lessThan">
      <formula>$C$4</formula>
    </cfRule>
  </conditionalFormatting>
  <conditionalFormatting sqref="BO42">
    <cfRule type="cellIs" dxfId="13753" priority="2130" operator="lessThan">
      <formula>$C$4</formula>
    </cfRule>
  </conditionalFormatting>
  <conditionalFormatting sqref="BO43">
    <cfRule type="cellIs" dxfId="13752" priority="2131" operator="lessThan">
      <formula>$C$4</formula>
    </cfRule>
  </conditionalFormatting>
  <conditionalFormatting sqref="BO44">
    <cfRule type="cellIs" dxfId="13751" priority="2132" operator="lessThan">
      <formula>$C$4</formula>
    </cfRule>
  </conditionalFormatting>
  <conditionalFormatting sqref="BO45">
    <cfRule type="cellIs" dxfId="13750" priority="2133" operator="lessThan">
      <formula>$C$4</formula>
    </cfRule>
  </conditionalFormatting>
  <conditionalFormatting sqref="BO46">
    <cfRule type="cellIs" dxfId="13749" priority="2134" operator="lessThan">
      <formula>$C$4</formula>
    </cfRule>
  </conditionalFormatting>
  <conditionalFormatting sqref="BO47">
    <cfRule type="cellIs" dxfId="13748" priority="2135" operator="lessThan">
      <formula>$C$4</formula>
    </cfRule>
  </conditionalFormatting>
  <conditionalFormatting sqref="BO48">
    <cfRule type="cellIs" dxfId="13747" priority="2136" operator="lessThan">
      <formula>$C$4</formula>
    </cfRule>
  </conditionalFormatting>
  <conditionalFormatting sqref="BO49">
    <cfRule type="cellIs" dxfId="13746" priority="2137" operator="lessThan">
      <formula>$C$4</formula>
    </cfRule>
  </conditionalFormatting>
  <conditionalFormatting sqref="BO50">
    <cfRule type="cellIs" dxfId="13745" priority="2138" operator="lessThan">
      <formula>$C$4</formula>
    </cfRule>
  </conditionalFormatting>
  <conditionalFormatting sqref="BO51">
    <cfRule type="cellIs" dxfId="13744" priority="2139" operator="lessThan">
      <formula>$C$4</formula>
    </cfRule>
  </conditionalFormatting>
  <conditionalFormatting sqref="BO52">
    <cfRule type="cellIs" dxfId="13743" priority="2140" operator="lessThan">
      <formula>$C$4</formula>
    </cfRule>
  </conditionalFormatting>
  <conditionalFormatting sqref="BO53">
    <cfRule type="cellIs" dxfId="13742" priority="2141" operator="lessThan">
      <formula>$C$4</formula>
    </cfRule>
  </conditionalFormatting>
  <conditionalFormatting sqref="BO54">
    <cfRule type="cellIs" dxfId="13741" priority="2142" operator="lessThan">
      <formula>$C$4</formula>
    </cfRule>
  </conditionalFormatting>
  <conditionalFormatting sqref="BO55">
    <cfRule type="cellIs" dxfId="13740" priority="2143" operator="lessThan">
      <formula>$C$4</formula>
    </cfRule>
  </conditionalFormatting>
  <conditionalFormatting sqref="BO56">
    <cfRule type="cellIs" dxfId="13739" priority="2144" operator="lessThan">
      <formula>$C$4</formula>
    </cfRule>
  </conditionalFormatting>
  <conditionalFormatting sqref="BO57">
    <cfRule type="cellIs" dxfId="13738" priority="2145" operator="lessThan">
      <formula>$C$4</formula>
    </cfRule>
  </conditionalFormatting>
  <conditionalFormatting sqref="BO58">
    <cfRule type="cellIs" dxfId="13737" priority="2146" operator="lessThan">
      <formula>$C$4</formula>
    </cfRule>
  </conditionalFormatting>
  <conditionalFormatting sqref="BO59">
    <cfRule type="cellIs" dxfId="13736" priority="2147" operator="lessThan">
      <formula>$C$4</formula>
    </cfRule>
  </conditionalFormatting>
  <conditionalFormatting sqref="BO60">
    <cfRule type="cellIs" dxfId="13735" priority="2148" operator="lessThan">
      <formula>$C$4</formula>
    </cfRule>
  </conditionalFormatting>
  <conditionalFormatting sqref="BP11">
    <cfRule type="cellIs" dxfId="13734" priority="2149" operator="lessThan">
      <formula>$C$4</formula>
    </cfRule>
  </conditionalFormatting>
  <conditionalFormatting sqref="BP12">
    <cfRule type="cellIs" dxfId="13733" priority="2150" operator="lessThan">
      <formula>$C$4</formula>
    </cfRule>
  </conditionalFormatting>
  <conditionalFormatting sqref="BP13">
    <cfRule type="cellIs" dxfId="13732" priority="2151" operator="lessThan">
      <formula>$C$4</formula>
    </cfRule>
  </conditionalFormatting>
  <conditionalFormatting sqref="BP14">
    <cfRule type="cellIs" dxfId="13731" priority="2152" operator="lessThan">
      <formula>$C$4</formula>
    </cfRule>
  </conditionalFormatting>
  <conditionalFormatting sqref="BP15">
    <cfRule type="cellIs" dxfId="13730" priority="2153" operator="lessThan">
      <formula>$C$4</formula>
    </cfRule>
  </conditionalFormatting>
  <conditionalFormatting sqref="BP16">
    <cfRule type="cellIs" dxfId="13729" priority="2154" operator="lessThan">
      <formula>$C$4</formula>
    </cfRule>
  </conditionalFormatting>
  <conditionalFormatting sqref="BP17">
    <cfRule type="cellIs" dxfId="13728" priority="2155" operator="lessThan">
      <formula>$C$4</formula>
    </cfRule>
  </conditionalFormatting>
  <conditionalFormatting sqref="BP18">
    <cfRule type="cellIs" dxfId="13727" priority="2156" operator="lessThan">
      <formula>$C$4</formula>
    </cfRule>
  </conditionalFormatting>
  <conditionalFormatting sqref="BP19">
    <cfRule type="cellIs" dxfId="13726" priority="2157" operator="lessThan">
      <formula>$C$4</formula>
    </cfRule>
  </conditionalFormatting>
  <conditionalFormatting sqref="BP20">
    <cfRule type="cellIs" dxfId="13725" priority="2158" operator="lessThan">
      <formula>$C$4</formula>
    </cfRule>
  </conditionalFormatting>
  <conditionalFormatting sqref="BP21">
    <cfRule type="cellIs" dxfId="13724" priority="2159" operator="lessThan">
      <formula>$C$4</formula>
    </cfRule>
  </conditionalFormatting>
  <conditionalFormatting sqref="BP22">
    <cfRule type="cellIs" dxfId="13723" priority="2160" operator="lessThan">
      <formula>$C$4</formula>
    </cfRule>
  </conditionalFormatting>
  <conditionalFormatting sqref="BP23">
    <cfRule type="cellIs" dxfId="13722" priority="2161" operator="lessThan">
      <formula>$C$4</formula>
    </cfRule>
  </conditionalFormatting>
  <conditionalFormatting sqref="BP24">
    <cfRule type="cellIs" dxfId="13721" priority="2162" operator="lessThan">
      <formula>$C$4</formula>
    </cfRule>
  </conditionalFormatting>
  <conditionalFormatting sqref="BP25">
    <cfRule type="cellIs" dxfId="13720" priority="2163" operator="lessThan">
      <formula>$C$4</formula>
    </cfRule>
  </conditionalFormatting>
  <conditionalFormatting sqref="BP26">
    <cfRule type="cellIs" dxfId="13719" priority="2164" operator="lessThan">
      <formula>$C$4</formula>
    </cfRule>
  </conditionalFormatting>
  <conditionalFormatting sqref="BP27">
    <cfRule type="cellIs" dxfId="13718" priority="2165" operator="lessThan">
      <formula>$C$4</formula>
    </cfRule>
  </conditionalFormatting>
  <conditionalFormatting sqref="BP28">
    <cfRule type="cellIs" dxfId="13717" priority="2166" operator="lessThan">
      <formula>$C$4</formula>
    </cfRule>
  </conditionalFormatting>
  <conditionalFormatting sqref="BP29">
    <cfRule type="cellIs" dxfId="13716" priority="2167" operator="lessThan">
      <formula>$C$4</formula>
    </cfRule>
  </conditionalFormatting>
  <conditionalFormatting sqref="BP30">
    <cfRule type="cellIs" dxfId="13715" priority="2168" operator="lessThan">
      <formula>$C$4</formula>
    </cfRule>
  </conditionalFormatting>
  <conditionalFormatting sqref="BP31">
    <cfRule type="cellIs" dxfId="13714" priority="2169" operator="lessThan">
      <formula>$C$4</formula>
    </cfRule>
  </conditionalFormatting>
  <conditionalFormatting sqref="BP32">
    <cfRule type="cellIs" dxfId="13713" priority="2170" operator="lessThan">
      <formula>$C$4</formula>
    </cfRule>
  </conditionalFormatting>
  <conditionalFormatting sqref="BP33">
    <cfRule type="cellIs" dxfId="13712" priority="2171" operator="lessThan">
      <formula>$C$4</formula>
    </cfRule>
  </conditionalFormatting>
  <conditionalFormatting sqref="BP34">
    <cfRule type="cellIs" dxfId="13711" priority="2172" operator="lessThan">
      <formula>$C$4</formula>
    </cfRule>
  </conditionalFormatting>
  <conditionalFormatting sqref="BP35">
    <cfRule type="cellIs" dxfId="13710" priority="2173" operator="lessThan">
      <formula>$C$4</formula>
    </cfRule>
  </conditionalFormatting>
  <conditionalFormatting sqref="BP36">
    <cfRule type="cellIs" dxfId="13709" priority="2174" operator="lessThan">
      <formula>$C$4</formula>
    </cfRule>
  </conditionalFormatting>
  <conditionalFormatting sqref="BP37">
    <cfRule type="cellIs" dxfId="13708" priority="2175" operator="lessThan">
      <formula>$C$4</formula>
    </cfRule>
  </conditionalFormatting>
  <conditionalFormatting sqref="BP38">
    <cfRule type="cellIs" dxfId="13707" priority="2176" operator="lessThan">
      <formula>$C$4</formula>
    </cfRule>
  </conditionalFormatting>
  <conditionalFormatting sqref="BP39">
    <cfRule type="cellIs" dxfId="13706" priority="2177" operator="lessThan">
      <formula>$C$4</formula>
    </cfRule>
  </conditionalFormatting>
  <conditionalFormatting sqref="BP40">
    <cfRule type="cellIs" dxfId="13705" priority="2178" operator="lessThan">
      <formula>$C$4</formula>
    </cfRule>
  </conditionalFormatting>
  <conditionalFormatting sqref="BP41">
    <cfRule type="cellIs" dxfId="13704" priority="2179" operator="lessThan">
      <formula>$C$4</formula>
    </cfRule>
  </conditionalFormatting>
  <conditionalFormatting sqref="BP42">
    <cfRule type="cellIs" dxfId="13703" priority="2180" operator="lessThan">
      <formula>$C$4</formula>
    </cfRule>
  </conditionalFormatting>
  <conditionalFormatting sqref="BP43">
    <cfRule type="cellIs" dxfId="13702" priority="2181" operator="lessThan">
      <formula>$C$4</formula>
    </cfRule>
  </conditionalFormatting>
  <conditionalFormatting sqref="BP44">
    <cfRule type="cellIs" dxfId="13701" priority="2182" operator="lessThan">
      <formula>$C$4</formula>
    </cfRule>
  </conditionalFormatting>
  <conditionalFormatting sqref="BP45">
    <cfRule type="cellIs" dxfId="13700" priority="2183" operator="lessThan">
      <formula>$C$4</formula>
    </cfRule>
  </conditionalFormatting>
  <conditionalFormatting sqref="BP46">
    <cfRule type="cellIs" dxfId="13699" priority="2184" operator="lessThan">
      <formula>$C$4</formula>
    </cfRule>
  </conditionalFormatting>
  <conditionalFormatting sqref="BP47">
    <cfRule type="cellIs" dxfId="13698" priority="2185" operator="lessThan">
      <formula>$C$4</formula>
    </cfRule>
  </conditionalFormatting>
  <conditionalFormatting sqref="BP48">
    <cfRule type="cellIs" dxfId="13697" priority="2186" operator="lessThan">
      <formula>$C$4</formula>
    </cfRule>
  </conditionalFormatting>
  <conditionalFormatting sqref="BP49">
    <cfRule type="cellIs" dxfId="13696" priority="2187" operator="lessThan">
      <formula>$C$4</formula>
    </cfRule>
  </conditionalFormatting>
  <conditionalFormatting sqref="BP50">
    <cfRule type="cellIs" dxfId="13695" priority="2188" operator="lessThan">
      <formula>$C$4</formula>
    </cfRule>
  </conditionalFormatting>
  <conditionalFormatting sqref="BP51">
    <cfRule type="cellIs" dxfId="13694" priority="2189" operator="lessThan">
      <formula>$C$4</formula>
    </cfRule>
  </conditionalFormatting>
  <conditionalFormatting sqref="BP52">
    <cfRule type="cellIs" dxfId="13693" priority="2190" operator="lessThan">
      <formula>$C$4</formula>
    </cfRule>
  </conditionalFormatting>
  <conditionalFormatting sqref="BP53">
    <cfRule type="cellIs" dxfId="13692" priority="2191" operator="lessThan">
      <formula>$C$4</formula>
    </cfRule>
  </conditionalFormatting>
  <conditionalFormatting sqref="BP54">
    <cfRule type="cellIs" dxfId="13691" priority="2192" operator="lessThan">
      <formula>$C$4</formula>
    </cfRule>
  </conditionalFormatting>
  <conditionalFormatting sqref="BP55">
    <cfRule type="cellIs" dxfId="13690" priority="2193" operator="lessThan">
      <formula>$C$4</formula>
    </cfRule>
  </conditionalFormatting>
  <conditionalFormatting sqref="BP56">
    <cfRule type="cellIs" dxfId="13689" priority="2194" operator="lessThan">
      <formula>$C$4</formula>
    </cfRule>
  </conditionalFormatting>
  <conditionalFormatting sqref="BP57">
    <cfRule type="cellIs" dxfId="13688" priority="2195" operator="lessThan">
      <formula>$C$4</formula>
    </cfRule>
  </conditionalFormatting>
  <conditionalFormatting sqref="BP58">
    <cfRule type="cellIs" dxfId="13687" priority="2196" operator="lessThan">
      <formula>$C$4</formula>
    </cfRule>
  </conditionalFormatting>
  <conditionalFormatting sqref="BP59">
    <cfRule type="cellIs" dxfId="13686" priority="2197" operator="lessThan">
      <formula>$C$4</formula>
    </cfRule>
  </conditionalFormatting>
  <conditionalFormatting sqref="BP60">
    <cfRule type="cellIs" dxfId="13685" priority="2198" operator="lessThan">
      <formula>$C$4</formula>
    </cfRule>
  </conditionalFormatting>
  <conditionalFormatting sqref="BQ11">
    <cfRule type="cellIs" dxfId="13684" priority="2199" operator="lessThan">
      <formula>$C$4</formula>
    </cfRule>
  </conditionalFormatting>
  <conditionalFormatting sqref="BQ12">
    <cfRule type="cellIs" dxfId="13683" priority="2200" operator="lessThan">
      <formula>$C$4</formula>
    </cfRule>
  </conditionalFormatting>
  <conditionalFormatting sqref="BQ13">
    <cfRule type="cellIs" dxfId="13682" priority="2201" operator="lessThan">
      <formula>$C$4</formula>
    </cfRule>
  </conditionalFormatting>
  <conditionalFormatting sqref="BQ14">
    <cfRule type="cellIs" dxfId="13681" priority="2202" operator="lessThan">
      <formula>$C$4</formula>
    </cfRule>
  </conditionalFormatting>
  <conditionalFormatting sqref="BQ15">
    <cfRule type="cellIs" dxfId="13680" priority="2203" operator="lessThan">
      <formula>$C$4</formula>
    </cfRule>
  </conditionalFormatting>
  <conditionalFormatting sqref="BQ16">
    <cfRule type="cellIs" dxfId="13679" priority="2204" operator="lessThan">
      <formula>$C$4</formula>
    </cfRule>
  </conditionalFormatting>
  <conditionalFormatting sqref="BQ17">
    <cfRule type="cellIs" dxfId="13678" priority="2205" operator="lessThan">
      <formula>$C$4</formula>
    </cfRule>
  </conditionalFormatting>
  <conditionalFormatting sqref="BQ18">
    <cfRule type="cellIs" dxfId="13677" priority="2206" operator="lessThan">
      <formula>$C$4</formula>
    </cfRule>
  </conditionalFormatting>
  <conditionalFormatting sqref="BQ19">
    <cfRule type="cellIs" dxfId="13676" priority="2207" operator="lessThan">
      <formula>$C$4</formula>
    </cfRule>
  </conditionalFormatting>
  <conditionalFormatting sqref="BQ20">
    <cfRule type="cellIs" dxfId="13675" priority="2208" operator="lessThan">
      <formula>$C$4</formula>
    </cfRule>
  </conditionalFormatting>
  <conditionalFormatting sqref="BQ21">
    <cfRule type="cellIs" dxfId="13674" priority="2209" operator="lessThan">
      <formula>$C$4</formula>
    </cfRule>
  </conditionalFormatting>
  <conditionalFormatting sqref="BQ22">
    <cfRule type="cellIs" dxfId="13673" priority="2210" operator="lessThan">
      <formula>$C$4</formula>
    </cfRule>
  </conditionalFormatting>
  <conditionalFormatting sqref="BQ23">
    <cfRule type="cellIs" dxfId="13672" priority="2211" operator="lessThan">
      <formula>$C$4</formula>
    </cfRule>
  </conditionalFormatting>
  <conditionalFormatting sqref="BQ24">
    <cfRule type="cellIs" dxfId="13671" priority="2212" operator="lessThan">
      <formula>$C$4</formula>
    </cfRule>
  </conditionalFormatting>
  <conditionalFormatting sqref="BQ25">
    <cfRule type="cellIs" dxfId="13670" priority="2213" operator="lessThan">
      <formula>$C$4</formula>
    </cfRule>
  </conditionalFormatting>
  <conditionalFormatting sqref="BQ26">
    <cfRule type="cellIs" dxfId="13669" priority="2214" operator="lessThan">
      <formula>$C$4</formula>
    </cfRule>
  </conditionalFormatting>
  <conditionalFormatting sqref="BQ27">
    <cfRule type="cellIs" dxfId="13668" priority="2215" operator="lessThan">
      <formula>$C$4</formula>
    </cfRule>
  </conditionalFormatting>
  <conditionalFormatting sqref="BQ28">
    <cfRule type="cellIs" dxfId="13667" priority="2216" operator="lessThan">
      <formula>$C$4</formula>
    </cfRule>
  </conditionalFormatting>
  <conditionalFormatting sqref="BQ29">
    <cfRule type="cellIs" dxfId="13666" priority="2217" operator="lessThan">
      <formula>$C$4</formula>
    </cfRule>
  </conditionalFormatting>
  <conditionalFormatting sqref="BQ30">
    <cfRule type="cellIs" dxfId="13665" priority="2218" operator="lessThan">
      <formula>$C$4</formula>
    </cfRule>
  </conditionalFormatting>
  <conditionalFormatting sqref="BQ31">
    <cfRule type="cellIs" dxfId="13664" priority="2219" operator="lessThan">
      <formula>$C$4</formula>
    </cfRule>
  </conditionalFormatting>
  <conditionalFormatting sqref="BQ32">
    <cfRule type="cellIs" dxfId="13663" priority="2220" operator="lessThan">
      <formula>$C$4</formula>
    </cfRule>
  </conditionalFormatting>
  <conditionalFormatting sqref="BQ33">
    <cfRule type="cellIs" dxfId="13662" priority="2221" operator="lessThan">
      <formula>$C$4</formula>
    </cfRule>
  </conditionalFormatting>
  <conditionalFormatting sqref="BQ34">
    <cfRule type="cellIs" dxfId="13661" priority="2222" operator="lessThan">
      <formula>$C$4</formula>
    </cfRule>
  </conditionalFormatting>
  <conditionalFormatting sqref="BQ35">
    <cfRule type="cellIs" dxfId="13660" priority="2223" operator="lessThan">
      <formula>$C$4</formula>
    </cfRule>
  </conditionalFormatting>
  <conditionalFormatting sqref="BQ36">
    <cfRule type="cellIs" dxfId="13659" priority="2224" operator="lessThan">
      <formula>$C$4</formula>
    </cfRule>
  </conditionalFormatting>
  <conditionalFormatting sqref="BQ37">
    <cfRule type="cellIs" dxfId="13658" priority="2225" operator="lessThan">
      <formula>$C$4</formula>
    </cfRule>
  </conditionalFormatting>
  <conditionalFormatting sqref="BQ38">
    <cfRule type="cellIs" dxfId="13657" priority="2226" operator="lessThan">
      <formula>$C$4</formula>
    </cfRule>
  </conditionalFormatting>
  <conditionalFormatting sqref="BQ39">
    <cfRule type="cellIs" dxfId="13656" priority="2227" operator="lessThan">
      <formula>$C$4</formula>
    </cfRule>
  </conditionalFormatting>
  <conditionalFormatting sqref="BQ40">
    <cfRule type="cellIs" dxfId="13655" priority="2228" operator="lessThan">
      <formula>$C$4</formula>
    </cfRule>
  </conditionalFormatting>
  <conditionalFormatting sqref="BQ41">
    <cfRule type="cellIs" dxfId="13654" priority="2229" operator="lessThan">
      <formula>$C$4</formula>
    </cfRule>
  </conditionalFormatting>
  <conditionalFormatting sqref="BQ42">
    <cfRule type="cellIs" dxfId="13653" priority="2230" operator="lessThan">
      <formula>$C$4</formula>
    </cfRule>
  </conditionalFormatting>
  <conditionalFormatting sqref="BQ43">
    <cfRule type="cellIs" dxfId="13652" priority="2231" operator="lessThan">
      <formula>$C$4</formula>
    </cfRule>
  </conditionalFormatting>
  <conditionalFormatting sqref="BQ44">
    <cfRule type="cellIs" dxfId="13651" priority="2232" operator="lessThan">
      <formula>$C$4</formula>
    </cfRule>
  </conditionalFormatting>
  <conditionalFormatting sqref="BQ45">
    <cfRule type="cellIs" dxfId="13650" priority="2233" operator="lessThan">
      <formula>$C$4</formula>
    </cfRule>
  </conditionalFormatting>
  <conditionalFormatting sqref="BQ46">
    <cfRule type="cellIs" dxfId="13649" priority="2234" operator="lessThan">
      <formula>$C$4</formula>
    </cfRule>
  </conditionalFormatting>
  <conditionalFormatting sqref="BQ47">
    <cfRule type="cellIs" dxfId="13648" priority="2235" operator="lessThan">
      <formula>$C$4</formula>
    </cfRule>
  </conditionalFormatting>
  <conditionalFormatting sqref="BQ48">
    <cfRule type="cellIs" dxfId="13647" priority="2236" operator="lessThan">
      <formula>$C$4</formula>
    </cfRule>
  </conditionalFormatting>
  <conditionalFormatting sqref="BQ49">
    <cfRule type="cellIs" dxfId="13646" priority="2237" operator="lessThan">
      <formula>$C$4</formula>
    </cfRule>
  </conditionalFormatting>
  <conditionalFormatting sqref="BQ50">
    <cfRule type="cellIs" dxfId="13645" priority="2238" operator="lessThan">
      <formula>$C$4</formula>
    </cfRule>
  </conditionalFormatting>
  <conditionalFormatting sqref="BQ51">
    <cfRule type="cellIs" dxfId="13644" priority="2239" operator="lessThan">
      <formula>$C$4</formula>
    </cfRule>
  </conditionalFormatting>
  <conditionalFormatting sqref="BQ52">
    <cfRule type="cellIs" dxfId="13643" priority="2240" operator="lessThan">
      <formula>$C$4</formula>
    </cfRule>
  </conditionalFormatting>
  <conditionalFormatting sqref="BQ53">
    <cfRule type="cellIs" dxfId="13642" priority="2241" operator="lessThan">
      <formula>$C$4</formula>
    </cfRule>
  </conditionalFormatting>
  <conditionalFormatting sqref="BQ54">
    <cfRule type="cellIs" dxfId="13641" priority="2242" operator="lessThan">
      <formula>$C$4</formula>
    </cfRule>
  </conditionalFormatting>
  <conditionalFormatting sqref="BQ55">
    <cfRule type="cellIs" dxfId="13640" priority="2243" operator="lessThan">
      <formula>$C$4</formula>
    </cfRule>
  </conditionalFormatting>
  <conditionalFormatting sqref="BQ56">
    <cfRule type="cellIs" dxfId="13639" priority="2244" operator="lessThan">
      <formula>$C$4</formula>
    </cfRule>
  </conditionalFormatting>
  <conditionalFormatting sqref="BQ57">
    <cfRule type="cellIs" dxfId="13638" priority="2245" operator="lessThan">
      <formula>$C$4</formula>
    </cfRule>
  </conditionalFormatting>
  <conditionalFormatting sqref="BQ58">
    <cfRule type="cellIs" dxfId="13637" priority="2246" operator="lessThan">
      <formula>$C$4</formula>
    </cfRule>
  </conditionalFormatting>
  <conditionalFormatting sqref="BQ59">
    <cfRule type="cellIs" dxfId="13636" priority="2247" operator="lessThan">
      <formula>$C$4</formula>
    </cfRule>
  </conditionalFormatting>
  <conditionalFormatting sqref="BQ60">
    <cfRule type="cellIs" dxfId="13635" priority="2248" operator="lessThan">
      <formula>$C$4</formula>
    </cfRule>
  </conditionalFormatting>
  <conditionalFormatting sqref="BR11">
    <cfRule type="cellIs" dxfId="13634" priority="2249" operator="lessThan">
      <formula>$C$4</formula>
    </cfRule>
  </conditionalFormatting>
  <conditionalFormatting sqref="BR12">
    <cfRule type="cellIs" dxfId="13633" priority="2250" operator="lessThan">
      <formula>$C$4</formula>
    </cfRule>
  </conditionalFormatting>
  <conditionalFormatting sqref="BR13">
    <cfRule type="cellIs" dxfId="13632" priority="2251" operator="lessThan">
      <formula>$C$4</formula>
    </cfRule>
  </conditionalFormatting>
  <conditionalFormatting sqref="BR14">
    <cfRule type="cellIs" dxfId="13631" priority="2252" operator="lessThan">
      <formula>$C$4</formula>
    </cfRule>
  </conditionalFormatting>
  <conditionalFormatting sqref="BR15">
    <cfRule type="cellIs" dxfId="13630" priority="2253" operator="lessThan">
      <formula>$C$4</formula>
    </cfRule>
  </conditionalFormatting>
  <conditionalFormatting sqref="BR16">
    <cfRule type="cellIs" dxfId="13629" priority="2254" operator="lessThan">
      <formula>$C$4</formula>
    </cfRule>
  </conditionalFormatting>
  <conditionalFormatting sqref="BR17">
    <cfRule type="cellIs" dxfId="13628" priority="2255" operator="lessThan">
      <formula>$C$4</formula>
    </cfRule>
  </conditionalFormatting>
  <conditionalFormatting sqref="BR18">
    <cfRule type="cellIs" dxfId="13627" priority="2256" operator="lessThan">
      <formula>$C$4</formula>
    </cfRule>
  </conditionalFormatting>
  <conditionalFormatting sqref="BR19">
    <cfRule type="cellIs" dxfId="13626" priority="2257" operator="lessThan">
      <formula>$C$4</formula>
    </cfRule>
  </conditionalFormatting>
  <conditionalFormatting sqref="BR20">
    <cfRule type="cellIs" dxfId="13625" priority="2258" operator="lessThan">
      <formula>$C$4</formula>
    </cfRule>
  </conditionalFormatting>
  <conditionalFormatting sqref="BR21">
    <cfRule type="cellIs" dxfId="13624" priority="2259" operator="lessThan">
      <formula>$C$4</formula>
    </cfRule>
  </conditionalFormatting>
  <conditionalFormatting sqref="BR22">
    <cfRule type="cellIs" dxfId="13623" priority="2260" operator="lessThan">
      <formula>$C$4</formula>
    </cfRule>
  </conditionalFormatting>
  <conditionalFormatting sqref="BR23">
    <cfRule type="cellIs" dxfId="13622" priority="2261" operator="lessThan">
      <formula>$C$4</formula>
    </cfRule>
  </conditionalFormatting>
  <conditionalFormatting sqref="BR24">
    <cfRule type="cellIs" dxfId="13621" priority="2262" operator="lessThan">
      <formula>$C$4</formula>
    </cfRule>
  </conditionalFormatting>
  <conditionalFormatting sqref="BR25">
    <cfRule type="cellIs" dxfId="13620" priority="2263" operator="lessThan">
      <formula>$C$4</formula>
    </cfRule>
  </conditionalFormatting>
  <conditionalFormatting sqref="BR26">
    <cfRule type="cellIs" dxfId="13619" priority="2264" operator="lessThan">
      <formula>$C$4</formula>
    </cfRule>
  </conditionalFormatting>
  <conditionalFormatting sqref="BR27">
    <cfRule type="cellIs" dxfId="13618" priority="2265" operator="lessThan">
      <formula>$C$4</formula>
    </cfRule>
  </conditionalFormatting>
  <conditionalFormatting sqref="BR28">
    <cfRule type="cellIs" dxfId="13617" priority="2266" operator="lessThan">
      <formula>$C$4</formula>
    </cfRule>
  </conditionalFormatting>
  <conditionalFormatting sqref="BR29">
    <cfRule type="cellIs" dxfId="13616" priority="2267" operator="lessThan">
      <formula>$C$4</formula>
    </cfRule>
  </conditionalFormatting>
  <conditionalFormatting sqref="BR30">
    <cfRule type="cellIs" dxfId="13615" priority="2268" operator="lessThan">
      <formula>$C$4</formula>
    </cfRule>
  </conditionalFormatting>
  <conditionalFormatting sqref="BR31">
    <cfRule type="cellIs" dxfId="13614" priority="2269" operator="lessThan">
      <formula>$C$4</formula>
    </cfRule>
  </conditionalFormatting>
  <conditionalFormatting sqref="BR32">
    <cfRule type="cellIs" dxfId="13613" priority="2270" operator="lessThan">
      <formula>$C$4</formula>
    </cfRule>
  </conditionalFormatting>
  <conditionalFormatting sqref="BR33">
    <cfRule type="cellIs" dxfId="13612" priority="2271" operator="lessThan">
      <formula>$C$4</formula>
    </cfRule>
  </conditionalFormatting>
  <conditionalFormatting sqref="BR34">
    <cfRule type="cellIs" dxfId="13611" priority="2272" operator="lessThan">
      <formula>$C$4</formula>
    </cfRule>
  </conditionalFormatting>
  <conditionalFormatting sqref="BR35">
    <cfRule type="cellIs" dxfId="13610" priority="2273" operator="lessThan">
      <formula>$C$4</formula>
    </cfRule>
  </conditionalFormatting>
  <conditionalFormatting sqref="BR36">
    <cfRule type="cellIs" dxfId="13609" priority="2274" operator="lessThan">
      <formula>$C$4</formula>
    </cfRule>
  </conditionalFormatting>
  <conditionalFormatting sqref="BR37">
    <cfRule type="cellIs" dxfId="13608" priority="2275" operator="lessThan">
      <formula>$C$4</formula>
    </cfRule>
  </conditionalFormatting>
  <conditionalFormatting sqref="BR38">
    <cfRule type="cellIs" dxfId="13607" priority="2276" operator="lessThan">
      <formula>$C$4</formula>
    </cfRule>
  </conditionalFormatting>
  <conditionalFormatting sqref="BR39">
    <cfRule type="cellIs" dxfId="13606" priority="2277" operator="lessThan">
      <formula>$C$4</formula>
    </cfRule>
  </conditionalFormatting>
  <conditionalFormatting sqref="BR40">
    <cfRule type="cellIs" dxfId="13605" priority="2278" operator="lessThan">
      <formula>$C$4</formula>
    </cfRule>
  </conditionalFormatting>
  <conditionalFormatting sqref="BR41">
    <cfRule type="cellIs" dxfId="13604" priority="2279" operator="lessThan">
      <formula>$C$4</formula>
    </cfRule>
  </conditionalFormatting>
  <conditionalFormatting sqref="BR42">
    <cfRule type="cellIs" dxfId="13603" priority="2280" operator="lessThan">
      <formula>$C$4</formula>
    </cfRule>
  </conditionalFormatting>
  <conditionalFormatting sqref="BR43">
    <cfRule type="cellIs" dxfId="13602" priority="2281" operator="lessThan">
      <formula>$C$4</formula>
    </cfRule>
  </conditionalFormatting>
  <conditionalFormatting sqref="BR44">
    <cfRule type="cellIs" dxfId="13601" priority="2282" operator="lessThan">
      <formula>$C$4</formula>
    </cfRule>
  </conditionalFormatting>
  <conditionalFormatting sqref="BR45">
    <cfRule type="cellIs" dxfId="13600" priority="2283" operator="lessThan">
      <formula>$C$4</formula>
    </cfRule>
  </conditionalFormatting>
  <conditionalFormatting sqref="BR46">
    <cfRule type="cellIs" dxfId="13599" priority="2284" operator="lessThan">
      <formula>$C$4</formula>
    </cfRule>
  </conditionalFormatting>
  <conditionalFormatting sqref="BR47">
    <cfRule type="cellIs" dxfId="13598" priority="2285" operator="lessThan">
      <formula>$C$4</formula>
    </cfRule>
  </conditionalFormatting>
  <conditionalFormatting sqref="BR48">
    <cfRule type="cellIs" dxfId="13597" priority="2286" operator="lessThan">
      <formula>$C$4</formula>
    </cfRule>
  </conditionalFormatting>
  <conditionalFormatting sqref="BR49">
    <cfRule type="cellIs" dxfId="13596" priority="2287" operator="lessThan">
      <formula>$C$4</formula>
    </cfRule>
  </conditionalFormatting>
  <conditionalFormatting sqref="BR50">
    <cfRule type="cellIs" dxfId="13595" priority="2288" operator="lessThan">
      <formula>$C$4</formula>
    </cfRule>
  </conditionalFormatting>
  <conditionalFormatting sqref="BR51">
    <cfRule type="cellIs" dxfId="13594" priority="2289" operator="lessThan">
      <formula>$C$4</formula>
    </cfRule>
  </conditionalFormatting>
  <conditionalFormatting sqref="BR52">
    <cfRule type="cellIs" dxfId="13593" priority="2290" operator="lessThan">
      <formula>$C$4</formula>
    </cfRule>
  </conditionalFormatting>
  <conditionalFormatting sqref="BR53">
    <cfRule type="cellIs" dxfId="13592" priority="2291" operator="lessThan">
      <formula>$C$4</formula>
    </cfRule>
  </conditionalFormatting>
  <conditionalFormatting sqref="BR54">
    <cfRule type="cellIs" dxfId="13591" priority="2292" operator="lessThan">
      <formula>$C$4</formula>
    </cfRule>
  </conditionalFormatting>
  <conditionalFormatting sqref="BR55">
    <cfRule type="cellIs" dxfId="13590" priority="2293" operator="lessThan">
      <formula>$C$4</formula>
    </cfRule>
  </conditionalFormatting>
  <conditionalFormatting sqref="BR56">
    <cfRule type="cellIs" dxfId="13589" priority="2294" operator="lessThan">
      <formula>$C$4</formula>
    </cfRule>
  </conditionalFormatting>
  <conditionalFormatting sqref="BR57">
    <cfRule type="cellIs" dxfId="13588" priority="2295" operator="lessThan">
      <formula>$C$4</formula>
    </cfRule>
  </conditionalFormatting>
  <conditionalFormatting sqref="BR58">
    <cfRule type="cellIs" dxfId="13587" priority="2296" operator="lessThan">
      <formula>$C$4</formula>
    </cfRule>
  </conditionalFormatting>
  <conditionalFormatting sqref="BR59">
    <cfRule type="cellIs" dxfId="13586" priority="2297" operator="lessThan">
      <formula>$C$4</formula>
    </cfRule>
  </conditionalFormatting>
  <conditionalFormatting sqref="BR60">
    <cfRule type="cellIs" dxfId="13585" priority="2298" operator="lessThan">
      <formula>$C$4</formula>
    </cfRule>
  </conditionalFormatting>
  <conditionalFormatting sqref="BS11">
    <cfRule type="cellIs" dxfId="13584" priority="2299" operator="lessThan">
      <formula>$C$4</formula>
    </cfRule>
  </conditionalFormatting>
  <conditionalFormatting sqref="BS12">
    <cfRule type="cellIs" dxfId="13583" priority="2300" operator="lessThan">
      <formula>$C$4</formula>
    </cfRule>
  </conditionalFormatting>
  <conditionalFormatting sqref="BS13">
    <cfRule type="cellIs" dxfId="13582" priority="2301" operator="lessThan">
      <formula>$C$4</formula>
    </cfRule>
  </conditionalFormatting>
  <conditionalFormatting sqref="BS14">
    <cfRule type="cellIs" dxfId="13581" priority="2302" operator="lessThan">
      <formula>$C$4</formula>
    </cfRule>
  </conditionalFormatting>
  <conditionalFormatting sqref="BS15">
    <cfRule type="cellIs" dxfId="13580" priority="2303" operator="lessThan">
      <formula>$C$4</formula>
    </cfRule>
  </conditionalFormatting>
  <conditionalFormatting sqref="BS16">
    <cfRule type="cellIs" dxfId="13579" priority="2304" operator="lessThan">
      <formula>$C$4</formula>
    </cfRule>
  </conditionalFormatting>
  <conditionalFormatting sqref="BS17">
    <cfRule type="cellIs" dxfId="13578" priority="2305" operator="lessThan">
      <formula>$C$4</formula>
    </cfRule>
  </conditionalFormatting>
  <conditionalFormatting sqref="BS18">
    <cfRule type="cellIs" dxfId="13577" priority="2306" operator="lessThan">
      <formula>$C$4</formula>
    </cfRule>
  </conditionalFormatting>
  <conditionalFormatting sqref="BS19">
    <cfRule type="cellIs" dxfId="13576" priority="2307" operator="lessThan">
      <formula>$C$4</formula>
    </cfRule>
  </conditionalFormatting>
  <conditionalFormatting sqref="BS20">
    <cfRule type="cellIs" dxfId="13575" priority="2308" operator="lessThan">
      <formula>$C$4</formula>
    </cfRule>
  </conditionalFormatting>
  <conditionalFormatting sqref="BS21">
    <cfRule type="cellIs" dxfId="13574" priority="2309" operator="lessThan">
      <formula>$C$4</formula>
    </cfRule>
  </conditionalFormatting>
  <conditionalFormatting sqref="BS22">
    <cfRule type="cellIs" dxfId="13573" priority="2310" operator="lessThan">
      <formula>$C$4</formula>
    </cfRule>
  </conditionalFormatting>
  <conditionalFormatting sqref="BS23">
    <cfRule type="cellIs" dxfId="13572" priority="2311" operator="lessThan">
      <formula>$C$4</formula>
    </cfRule>
  </conditionalFormatting>
  <conditionalFormatting sqref="BS24">
    <cfRule type="cellIs" dxfId="13571" priority="2312" operator="lessThan">
      <formula>$C$4</formula>
    </cfRule>
  </conditionalFormatting>
  <conditionalFormatting sqref="BS25">
    <cfRule type="cellIs" dxfId="13570" priority="2313" operator="lessThan">
      <formula>$C$4</formula>
    </cfRule>
  </conditionalFormatting>
  <conditionalFormatting sqref="BS26">
    <cfRule type="cellIs" dxfId="13569" priority="2314" operator="lessThan">
      <formula>$C$4</formula>
    </cfRule>
  </conditionalFormatting>
  <conditionalFormatting sqref="BS27">
    <cfRule type="cellIs" dxfId="13568" priority="2315" operator="lessThan">
      <formula>$C$4</formula>
    </cfRule>
  </conditionalFormatting>
  <conditionalFormatting sqref="BS28">
    <cfRule type="cellIs" dxfId="13567" priority="2316" operator="lessThan">
      <formula>$C$4</formula>
    </cfRule>
  </conditionalFormatting>
  <conditionalFormatting sqref="BS29">
    <cfRule type="cellIs" dxfId="13566" priority="2317" operator="lessThan">
      <formula>$C$4</formula>
    </cfRule>
  </conditionalFormatting>
  <conditionalFormatting sqref="BS30">
    <cfRule type="cellIs" dxfId="13565" priority="2318" operator="lessThan">
      <formula>$C$4</formula>
    </cfRule>
  </conditionalFormatting>
  <conditionalFormatting sqref="BS31">
    <cfRule type="cellIs" dxfId="13564" priority="2319" operator="lessThan">
      <formula>$C$4</formula>
    </cfRule>
  </conditionalFormatting>
  <conditionalFormatting sqref="BS32">
    <cfRule type="cellIs" dxfId="13563" priority="2320" operator="lessThan">
      <formula>$C$4</formula>
    </cfRule>
  </conditionalFormatting>
  <conditionalFormatting sqref="BS33">
    <cfRule type="cellIs" dxfId="13562" priority="2321" operator="lessThan">
      <formula>$C$4</formula>
    </cfRule>
  </conditionalFormatting>
  <conditionalFormatting sqref="BS34">
    <cfRule type="cellIs" dxfId="13561" priority="2322" operator="lessThan">
      <formula>$C$4</formula>
    </cfRule>
  </conditionalFormatting>
  <conditionalFormatting sqref="BS35">
    <cfRule type="cellIs" dxfId="13560" priority="2323" operator="lessThan">
      <formula>$C$4</formula>
    </cfRule>
  </conditionalFormatting>
  <conditionalFormatting sqref="BS36">
    <cfRule type="cellIs" dxfId="13559" priority="2324" operator="lessThan">
      <formula>$C$4</formula>
    </cfRule>
  </conditionalFormatting>
  <conditionalFormatting sqref="BS37">
    <cfRule type="cellIs" dxfId="13558" priority="2325" operator="lessThan">
      <formula>$C$4</formula>
    </cfRule>
  </conditionalFormatting>
  <conditionalFormatting sqref="BS38">
    <cfRule type="cellIs" dxfId="13557" priority="2326" operator="lessThan">
      <formula>$C$4</formula>
    </cfRule>
  </conditionalFormatting>
  <conditionalFormatting sqref="BS39">
    <cfRule type="cellIs" dxfId="13556" priority="2327" operator="lessThan">
      <formula>$C$4</formula>
    </cfRule>
  </conditionalFormatting>
  <conditionalFormatting sqref="BS40">
    <cfRule type="cellIs" dxfId="13555" priority="2328" operator="lessThan">
      <formula>$C$4</formula>
    </cfRule>
  </conditionalFormatting>
  <conditionalFormatting sqref="BS41">
    <cfRule type="cellIs" dxfId="13554" priority="2329" operator="lessThan">
      <formula>$C$4</formula>
    </cfRule>
  </conditionalFormatting>
  <conditionalFormatting sqref="BS42">
    <cfRule type="cellIs" dxfId="13553" priority="2330" operator="lessThan">
      <formula>$C$4</formula>
    </cfRule>
  </conditionalFormatting>
  <conditionalFormatting sqref="BS43">
    <cfRule type="cellIs" dxfId="13552" priority="2331" operator="lessThan">
      <formula>$C$4</formula>
    </cfRule>
  </conditionalFormatting>
  <conditionalFormatting sqref="BS44">
    <cfRule type="cellIs" dxfId="13551" priority="2332" operator="lessThan">
      <formula>$C$4</formula>
    </cfRule>
  </conditionalFormatting>
  <conditionalFormatting sqref="BS45">
    <cfRule type="cellIs" dxfId="13550" priority="2333" operator="lessThan">
      <formula>$C$4</formula>
    </cfRule>
  </conditionalFormatting>
  <conditionalFormatting sqref="BS46">
    <cfRule type="cellIs" dxfId="13549" priority="2334" operator="lessThan">
      <formula>$C$4</formula>
    </cfRule>
  </conditionalFormatting>
  <conditionalFormatting sqref="BS47">
    <cfRule type="cellIs" dxfId="13548" priority="2335" operator="lessThan">
      <formula>$C$4</formula>
    </cfRule>
  </conditionalFormatting>
  <conditionalFormatting sqref="BS48">
    <cfRule type="cellIs" dxfId="13547" priority="2336" operator="lessThan">
      <formula>$C$4</formula>
    </cfRule>
  </conditionalFormatting>
  <conditionalFormatting sqref="BS49">
    <cfRule type="cellIs" dxfId="13546" priority="2337" operator="lessThan">
      <formula>$C$4</formula>
    </cfRule>
  </conditionalFormatting>
  <conditionalFormatting sqref="BS50">
    <cfRule type="cellIs" dxfId="13545" priority="2338" operator="lessThan">
      <formula>$C$4</formula>
    </cfRule>
  </conditionalFormatting>
  <conditionalFormatting sqref="BS51">
    <cfRule type="cellIs" dxfId="13544" priority="2339" operator="lessThan">
      <formula>$C$4</formula>
    </cfRule>
  </conditionalFormatting>
  <conditionalFormatting sqref="BS52">
    <cfRule type="cellIs" dxfId="13543" priority="2340" operator="lessThan">
      <formula>$C$4</formula>
    </cfRule>
  </conditionalFormatting>
  <conditionalFormatting sqref="BS53">
    <cfRule type="cellIs" dxfId="13542" priority="2341" operator="lessThan">
      <formula>$C$4</formula>
    </cfRule>
  </conditionalFormatting>
  <conditionalFormatting sqref="BS54">
    <cfRule type="cellIs" dxfId="13541" priority="2342" operator="lessThan">
      <formula>$C$4</formula>
    </cfRule>
  </conditionalFormatting>
  <conditionalFormatting sqref="BS55">
    <cfRule type="cellIs" dxfId="13540" priority="2343" operator="lessThan">
      <formula>$C$4</formula>
    </cfRule>
  </conditionalFormatting>
  <conditionalFormatting sqref="BS56">
    <cfRule type="cellIs" dxfId="13539" priority="2344" operator="lessThan">
      <formula>$C$4</formula>
    </cfRule>
  </conditionalFormatting>
  <conditionalFormatting sqref="BS57">
    <cfRule type="cellIs" dxfId="13538" priority="2345" operator="lessThan">
      <formula>$C$4</formula>
    </cfRule>
  </conditionalFormatting>
  <conditionalFormatting sqref="BS58">
    <cfRule type="cellIs" dxfId="13537" priority="2346" operator="lessThan">
      <formula>$C$4</formula>
    </cfRule>
  </conditionalFormatting>
  <conditionalFormatting sqref="BS59">
    <cfRule type="cellIs" dxfId="13536" priority="2347" operator="lessThan">
      <formula>$C$4</formula>
    </cfRule>
  </conditionalFormatting>
  <conditionalFormatting sqref="BS60">
    <cfRule type="cellIs" dxfId="13535" priority="2348" operator="lessThan">
      <formula>$C$4</formula>
    </cfRule>
  </conditionalFormatting>
  <conditionalFormatting sqref="BT11">
    <cfRule type="cellIs" dxfId="13534" priority="2349" operator="lessThan">
      <formula>$C$4</formula>
    </cfRule>
  </conditionalFormatting>
  <conditionalFormatting sqref="BT12">
    <cfRule type="cellIs" dxfId="13533" priority="2350" operator="lessThan">
      <formula>$C$4</formula>
    </cfRule>
  </conditionalFormatting>
  <conditionalFormatting sqref="BT13">
    <cfRule type="cellIs" dxfId="13532" priority="2351" operator="lessThan">
      <formula>$C$4</formula>
    </cfRule>
  </conditionalFormatting>
  <conditionalFormatting sqref="BT14">
    <cfRule type="cellIs" dxfId="13531" priority="2352" operator="lessThan">
      <formula>$C$4</formula>
    </cfRule>
  </conditionalFormatting>
  <conditionalFormatting sqref="BT15">
    <cfRule type="cellIs" dxfId="13530" priority="2353" operator="lessThan">
      <formula>$C$4</formula>
    </cfRule>
  </conditionalFormatting>
  <conditionalFormatting sqref="BT16">
    <cfRule type="cellIs" dxfId="13529" priority="2354" operator="lessThan">
      <formula>$C$4</formula>
    </cfRule>
  </conditionalFormatting>
  <conditionalFormatting sqref="BT17">
    <cfRule type="cellIs" dxfId="13528" priority="2355" operator="lessThan">
      <formula>$C$4</formula>
    </cfRule>
  </conditionalFormatting>
  <conditionalFormatting sqref="BT18">
    <cfRule type="cellIs" dxfId="13527" priority="2356" operator="lessThan">
      <formula>$C$4</formula>
    </cfRule>
  </conditionalFormatting>
  <conditionalFormatting sqref="BT19">
    <cfRule type="cellIs" dxfId="13526" priority="2357" operator="lessThan">
      <formula>$C$4</formula>
    </cfRule>
  </conditionalFormatting>
  <conditionalFormatting sqref="BT20">
    <cfRule type="cellIs" dxfId="13525" priority="2358" operator="lessThan">
      <formula>$C$4</formula>
    </cfRule>
  </conditionalFormatting>
  <conditionalFormatting sqref="BT21">
    <cfRule type="cellIs" dxfId="13524" priority="2359" operator="lessThan">
      <formula>$C$4</formula>
    </cfRule>
  </conditionalFormatting>
  <conditionalFormatting sqref="BT22">
    <cfRule type="cellIs" dxfId="13523" priority="2360" operator="lessThan">
      <formula>$C$4</formula>
    </cfRule>
  </conditionalFormatting>
  <conditionalFormatting sqref="BT23">
    <cfRule type="cellIs" dxfId="13522" priority="2361" operator="lessThan">
      <formula>$C$4</formula>
    </cfRule>
  </conditionalFormatting>
  <conditionalFormatting sqref="BT24">
    <cfRule type="cellIs" dxfId="13521" priority="2362" operator="lessThan">
      <formula>$C$4</formula>
    </cfRule>
  </conditionalFormatting>
  <conditionalFormatting sqref="BT25">
    <cfRule type="cellIs" dxfId="13520" priority="2363" operator="lessThan">
      <formula>$C$4</formula>
    </cfRule>
  </conditionalFormatting>
  <conditionalFormatting sqref="BT26">
    <cfRule type="cellIs" dxfId="13519" priority="2364" operator="lessThan">
      <formula>$C$4</formula>
    </cfRule>
  </conditionalFormatting>
  <conditionalFormatting sqref="BT27">
    <cfRule type="cellIs" dxfId="13518" priority="2365" operator="lessThan">
      <formula>$C$4</formula>
    </cfRule>
  </conditionalFormatting>
  <conditionalFormatting sqref="BT28">
    <cfRule type="cellIs" dxfId="13517" priority="2366" operator="lessThan">
      <formula>$C$4</formula>
    </cfRule>
  </conditionalFormatting>
  <conditionalFormatting sqref="BT29">
    <cfRule type="cellIs" dxfId="13516" priority="2367" operator="lessThan">
      <formula>$C$4</formula>
    </cfRule>
  </conditionalFormatting>
  <conditionalFormatting sqref="BT30">
    <cfRule type="cellIs" dxfId="13515" priority="2368" operator="lessThan">
      <formula>$C$4</formula>
    </cfRule>
  </conditionalFormatting>
  <conditionalFormatting sqref="BT31">
    <cfRule type="cellIs" dxfId="13514" priority="2369" operator="lessThan">
      <formula>$C$4</formula>
    </cfRule>
  </conditionalFormatting>
  <conditionalFormatting sqref="BT32">
    <cfRule type="cellIs" dxfId="13513" priority="2370" operator="lessThan">
      <formula>$C$4</formula>
    </cfRule>
  </conditionalFormatting>
  <conditionalFormatting sqref="BT33">
    <cfRule type="cellIs" dxfId="13512" priority="2371" operator="lessThan">
      <formula>$C$4</formula>
    </cfRule>
  </conditionalFormatting>
  <conditionalFormatting sqref="BT34">
    <cfRule type="cellIs" dxfId="13511" priority="2372" operator="lessThan">
      <formula>$C$4</formula>
    </cfRule>
  </conditionalFormatting>
  <conditionalFormatting sqref="BT35">
    <cfRule type="cellIs" dxfId="13510" priority="2373" operator="lessThan">
      <formula>$C$4</formula>
    </cfRule>
  </conditionalFormatting>
  <conditionalFormatting sqref="BT36">
    <cfRule type="cellIs" dxfId="13509" priority="2374" operator="lessThan">
      <formula>$C$4</formula>
    </cfRule>
  </conditionalFormatting>
  <conditionalFormatting sqref="BT37">
    <cfRule type="cellIs" dxfId="13508" priority="2375" operator="lessThan">
      <formula>$C$4</formula>
    </cfRule>
  </conditionalFormatting>
  <conditionalFormatting sqref="BT38">
    <cfRule type="cellIs" dxfId="13507" priority="2376" operator="lessThan">
      <formula>$C$4</formula>
    </cfRule>
  </conditionalFormatting>
  <conditionalFormatting sqref="BT39">
    <cfRule type="cellIs" dxfId="13506" priority="2377" operator="lessThan">
      <formula>$C$4</formula>
    </cfRule>
  </conditionalFormatting>
  <conditionalFormatting sqref="BT40">
    <cfRule type="cellIs" dxfId="13505" priority="2378" operator="lessThan">
      <formula>$C$4</formula>
    </cfRule>
  </conditionalFormatting>
  <conditionalFormatting sqref="BT41">
    <cfRule type="cellIs" dxfId="13504" priority="2379" operator="lessThan">
      <formula>$C$4</formula>
    </cfRule>
  </conditionalFormatting>
  <conditionalFormatting sqref="BT42">
    <cfRule type="cellIs" dxfId="13503" priority="2380" operator="lessThan">
      <formula>$C$4</formula>
    </cfRule>
  </conditionalFormatting>
  <conditionalFormatting sqref="BT43">
    <cfRule type="cellIs" dxfId="13502" priority="2381" operator="lessThan">
      <formula>$C$4</formula>
    </cfRule>
  </conditionalFormatting>
  <conditionalFormatting sqref="BT44">
    <cfRule type="cellIs" dxfId="13501" priority="2382" operator="lessThan">
      <formula>$C$4</formula>
    </cfRule>
  </conditionalFormatting>
  <conditionalFormatting sqref="BT45">
    <cfRule type="cellIs" dxfId="13500" priority="2383" operator="lessThan">
      <formula>$C$4</formula>
    </cfRule>
  </conditionalFormatting>
  <conditionalFormatting sqref="BT46">
    <cfRule type="cellIs" dxfId="13499" priority="2384" operator="lessThan">
      <formula>$C$4</formula>
    </cfRule>
  </conditionalFormatting>
  <conditionalFormatting sqref="BT47">
    <cfRule type="cellIs" dxfId="13498" priority="2385" operator="lessThan">
      <formula>$C$4</formula>
    </cfRule>
  </conditionalFormatting>
  <conditionalFormatting sqref="BT48">
    <cfRule type="cellIs" dxfId="13497" priority="2386" operator="lessThan">
      <formula>$C$4</formula>
    </cfRule>
  </conditionalFormatting>
  <conditionalFormatting sqref="BT49">
    <cfRule type="cellIs" dxfId="13496" priority="2387" operator="lessThan">
      <formula>$C$4</formula>
    </cfRule>
  </conditionalFormatting>
  <conditionalFormatting sqref="BT50">
    <cfRule type="cellIs" dxfId="13495" priority="2388" operator="lessThan">
      <formula>$C$4</formula>
    </cfRule>
  </conditionalFormatting>
  <conditionalFormatting sqref="BT51">
    <cfRule type="cellIs" dxfId="13494" priority="2389" operator="lessThan">
      <formula>$C$4</formula>
    </cfRule>
  </conditionalFormatting>
  <conditionalFormatting sqref="BT52">
    <cfRule type="cellIs" dxfId="13493" priority="2390" operator="lessThan">
      <formula>$C$4</formula>
    </cfRule>
  </conditionalFormatting>
  <conditionalFormatting sqref="BT53">
    <cfRule type="cellIs" dxfId="13492" priority="2391" operator="lessThan">
      <formula>$C$4</formula>
    </cfRule>
  </conditionalFormatting>
  <conditionalFormatting sqref="BT54">
    <cfRule type="cellIs" dxfId="13491" priority="2392" operator="lessThan">
      <formula>$C$4</formula>
    </cfRule>
  </conditionalFormatting>
  <conditionalFormatting sqref="BT55">
    <cfRule type="cellIs" dxfId="13490" priority="2393" operator="lessThan">
      <formula>$C$4</formula>
    </cfRule>
  </conditionalFormatting>
  <conditionalFormatting sqref="BT56">
    <cfRule type="cellIs" dxfId="13489" priority="2394" operator="lessThan">
      <formula>$C$4</formula>
    </cfRule>
  </conditionalFormatting>
  <conditionalFormatting sqref="BT57">
    <cfRule type="cellIs" dxfId="13488" priority="2395" operator="lessThan">
      <formula>$C$4</formula>
    </cfRule>
  </conditionalFormatting>
  <conditionalFormatting sqref="BT58">
    <cfRule type="cellIs" dxfId="13487" priority="2396" operator="lessThan">
      <formula>$C$4</formula>
    </cfRule>
  </conditionalFormatting>
  <conditionalFormatting sqref="BT59">
    <cfRule type="cellIs" dxfId="13486" priority="2397" operator="lessThan">
      <formula>$C$4</formula>
    </cfRule>
  </conditionalFormatting>
  <conditionalFormatting sqref="BT60">
    <cfRule type="cellIs" dxfId="13485" priority="2398" operator="lessThan">
      <formula>$C$4</formula>
    </cfRule>
  </conditionalFormatting>
  <conditionalFormatting sqref="BU11">
    <cfRule type="cellIs" dxfId="13484" priority="2399" operator="lessThan">
      <formula>$C$4</formula>
    </cfRule>
  </conditionalFormatting>
  <conditionalFormatting sqref="BU12:BU16">
    <cfRule type="cellIs" dxfId="13483" priority="2400" operator="lessThan">
      <formula>$C$4</formula>
    </cfRule>
  </conditionalFormatting>
  <conditionalFormatting sqref="BU17">
    <cfRule type="cellIs" dxfId="13482" priority="2405" operator="lessThan">
      <formula>$C$4</formula>
    </cfRule>
  </conditionalFormatting>
  <conditionalFormatting sqref="BU18">
    <cfRule type="cellIs" dxfId="13481" priority="2406" operator="lessThan">
      <formula>$C$4</formula>
    </cfRule>
  </conditionalFormatting>
  <conditionalFormatting sqref="BU19">
    <cfRule type="cellIs" dxfId="13480" priority="2407" operator="lessThan">
      <formula>$C$4</formula>
    </cfRule>
  </conditionalFormatting>
  <conditionalFormatting sqref="BU20">
    <cfRule type="cellIs" dxfId="13479" priority="2408" operator="lessThan">
      <formula>$C$4</formula>
    </cfRule>
  </conditionalFormatting>
  <conditionalFormatting sqref="BU21">
    <cfRule type="cellIs" dxfId="13478" priority="2409" operator="lessThan">
      <formula>$C$4</formula>
    </cfRule>
  </conditionalFormatting>
  <conditionalFormatting sqref="BU22">
    <cfRule type="cellIs" dxfId="13477" priority="2410" operator="lessThan">
      <formula>$C$4</formula>
    </cfRule>
  </conditionalFormatting>
  <conditionalFormatting sqref="BU23">
    <cfRule type="cellIs" dxfId="13476" priority="2411" operator="lessThan">
      <formula>$C$4</formula>
    </cfRule>
  </conditionalFormatting>
  <conditionalFormatting sqref="BU24">
    <cfRule type="cellIs" dxfId="13475" priority="2412" operator="lessThan">
      <formula>$C$4</formula>
    </cfRule>
  </conditionalFormatting>
  <conditionalFormatting sqref="BU25">
    <cfRule type="cellIs" dxfId="13474" priority="2413" operator="lessThan">
      <formula>$C$4</formula>
    </cfRule>
  </conditionalFormatting>
  <conditionalFormatting sqref="BU26">
    <cfRule type="cellIs" dxfId="13473" priority="2414" operator="lessThan">
      <formula>$C$4</formula>
    </cfRule>
  </conditionalFormatting>
  <conditionalFormatting sqref="BU27">
    <cfRule type="cellIs" dxfId="13472" priority="2415" operator="lessThan">
      <formula>$C$4</formula>
    </cfRule>
  </conditionalFormatting>
  <conditionalFormatting sqref="BU28">
    <cfRule type="cellIs" dxfId="13471" priority="2416" operator="lessThan">
      <formula>$C$4</formula>
    </cfRule>
  </conditionalFormatting>
  <conditionalFormatting sqref="BU29">
    <cfRule type="cellIs" dxfId="13470" priority="2417" operator="lessThan">
      <formula>$C$4</formula>
    </cfRule>
  </conditionalFormatting>
  <conditionalFormatting sqref="BU30">
    <cfRule type="cellIs" dxfId="13469" priority="2418" operator="lessThan">
      <formula>$C$4</formula>
    </cfRule>
  </conditionalFormatting>
  <conditionalFormatting sqref="BU31">
    <cfRule type="cellIs" dxfId="13468" priority="2419" operator="lessThan">
      <formula>$C$4</formula>
    </cfRule>
  </conditionalFormatting>
  <conditionalFormatting sqref="BU32">
    <cfRule type="cellIs" dxfId="13467" priority="2420" operator="lessThan">
      <formula>$C$4</formula>
    </cfRule>
  </conditionalFormatting>
  <conditionalFormatting sqref="BU33">
    <cfRule type="cellIs" dxfId="13466" priority="2421" operator="lessThan">
      <formula>$C$4</formula>
    </cfRule>
  </conditionalFormatting>
  <conditionalFormatting sqref="BU34">
    <cfRule type="cellIs" dxfId="13465" priority="2422" operator="lessThan">
      <formula>$C$4</formula>
    </cfRule>
  </conditionalFormatting>
  <conditionalFormatting sqref="BU35">
    <cfRule type="cellIs" dxfId="13464" priority="2423" operator="lessThan">
      <formula>$C$4</formula>
    </cfRule>
  </conditionalFormatting>
  <conditionalFormatting sqref="BU36">
    <cfRule type="cellIs" dxfId="13463" priority="2424" operator="lessThan">
      <formula>$C$4</formula>
    </cfRule>
  </conditionalFormatting>
  <conditionalFormatting sqref="BU37">
    <cfRule type="cellIs" dxfId="13462" priority="2425" operator="lessThan">
      <formula>$C$4</formula>
    </cfRule>
  </conditionalFormatting>
  <conditionalFormatting sqref="BU38">
    <cfRule type="cellIs" dxfId="13461" priority="2426" operator="lessThan">
      <formula>$C$4</formula>
    </cfRule>
  </conditionalFormatting>
  <conditionalFormatting sqref="BU39">
    <cfRule type="cellIs" dxfId="13460" priority="2427" operator="lessThan">
      <formula>$C$4</formula>
    </cfRule>
  </conditionalFormatting>
  <conditionalFormatting sqref="BU40">
    <cfRule type="cellIs" dxfId="13459" priority="2428" operator="lessThan">
      <formula>$C$4</formula>
    </cfRule>
  </conditionalFormatting>
  <conditionalFormatting sqref="BU41">
    <cfRule type="cellIs" dxfId="13458" priority="2429" operator="lessThan">
      <formula>$C$4</formula>
    </cfRule>
  </conditionalFormatting>
  <conditionalFormatting sqref="BU42">
    <cfRule type="cellIs" dxfId="13457" priority="2430" operator="lessThan">
      <formula>$C$4</formula>
    </cfRule>
  </conditionalFormatting>
  <conditionalFormatting sqref="BU43">
    <cfRule type="cellIs" dxfId="13456" priority="2431" operator="lessThan">
      <formula>$C$4</formula>
    </cfRule>
  </conditionalFormatting>
  <conditionalFormatting sqref="BU44">
    <cfRule type="cellIs" dxfId="13455" priority="2432" operator="lessThan">
      <formula>$C$4</formula>
    </cfRule>
  </conditionalFormatting>
  <conditionalFormatting sqref="BU45">
    <cfRule type="cellIs" dxfId="13454" priority="2433" operator="lessThan">
      <formula>$C$4</formula>
    </cfRule>
  </conditionalFormatting>
  <conditionalFormatting sqref="BU46">
    <cfRule type="cellIs" dxfId="13453" priority="2434" operator="lessThan">
      <formula>$C$4</formula>
    </cfRule>
  </conditionalFormatting>
  <conditionalFormatting sqref="BU47">
    <cfRule type="cellIs" dxfId="13452" priority="2435" operator="lessThan">
      <formula>$C$4</formula>
    </cfRule>
  </conditionalFormatting>
  <conditionalFormatting sqref="BU48">
    <cfRule type="cellIs" dxfId="13451" priority="2436" operator="lessThan">
      <formula>$C$4</formula>
    </cfRule>
  </conditionalFormatting>
  <conditionalFormatting sqref="BU49">
    <cfRule type="cellIs" dxfId="13450" priority="2437" operator="lessThan">
      <formula>$C$4</formula>
    </cfRule>
  </conditionalFormatting>
  <conditionalFormatting sqref="BU50">
    <cfRule type="cellIs" dxfId="13449" priority="2438" operator="lessThan">
      <formula>$C$4</formula>
    </cfRule>
  </conditionalFormatting>
  <conditionalFormatting sqref="BU51">
    <cfRule type="cellIs" dxfId="13448" priority="2439" operator="lessThan">
      <formula>$C$4</formula>
    </cfRule>
  </conditionalFormatting>
  <conditionalFormatting sqref="BU52">
    <cfRule type="cellIs" dxfId="13447" priority="2440" operator="lessThan">
      <formula>$C$4</formula>
    </cfRule>
  </conditionalFormatting>
  <conditionalFormatting sqref="BU53">
    <cfRule type="cellIs" dxfId="13446" priority="2441" operator="lessThan">
      <formula>$C$4</formula>
    </cfRule>
  </conditionalFormatting>
  <conditionalFormatting sqref="BU54">
    <cfRule type="cellIs" dxfId="13445" priority="2442" operator="lessThan">
      <formula>$C$4</formula>
    </cfRule>
  </conditionalFormatting>
  <conditionalFormatting sqref="BU55">
    <cfRule type="cellIs" dxfId="13444" priority="2443" operator="lessThan">
      <formula>$C$4</formula>
    </cfRule>
  </conditionalFormatting>
  <conditionalFormatting sqref="BU56">
    <cfRule type="cellIs" dxfId="13443" priority="2444" operator="lessThan">
      <formula>$C$4</formula>
    </cfRule>
  </conditionalFormatting>
  <conditionalFormatting sqref="BU57">
    <cfRule type="cellIs" dxfId="13442" priority="2445" operator="lessThan">
      <formula>$C$4</formula>
    </cfRule>
  </conditionalFormatting>
  <conditionalFormatting sqref="BU58">
    <cfRule type="cellIs" dxfId="13441" priority="2446" operator="lessThan">
      <formula>$C$4</formula>
    </cfRule>
  </conditionalFormatting>
  <conditionalFormatting sqref="BU59">
    <cfRule type="cellIs" dxfId="13440" priority="2447" operator="lessThan">
      <formula>$C$4</formula>
    </cfRule>
  </conditionalFormatting>
  <conditionalFormatting sqref="BU60">
    <cfRule type="cellIs" dxfId="13439" priority="2448" operator="lessThan">
      <formula>$C$4</formula>
    </cfRule>
  </conditionalFormatting>
  <conditionalFormatting sqref="BV11">
    <cfRule type="cellIs" dxfId="13438" priority="2449" operator="lessThan">
      <formula>$C$4</formula>
    </cfRule>
  </conditionalFormatting>
  <conditionalFormatting sqref="BV12">
    <cfRule type="cellIs" dxfId="13437" priority="2450" operator="lessThan">
      <formula>$C$4</formula>
    </cfRule>
  </conditionalFormatting>
  <conditionalFormatting sqref="BV13">
    <cfRule type="cellIs" dxfId="13436" priority="2451" operator="lessThan">
      <formula>$C$4</formula>
    </cfRule>
  </conditionalFormatting>
  <conditionalFormatting sqref="BV14">
    <cfRule type="cellIs" dxfId="13435" priority="2452" operator="lessThan">
      <formula>$C$4</formula>
    </cfRule>
  </conditionalFormatting>
  <conditionalFormatting sqref="BV15">
    <cfRule type="cellIs" dxfId="13434" priority="2453" operator="lessThan">
      <formula>$C$4</formula>
    </cfRule>
  </conditionalFormatting>
  <conditionalFormatting sqref="BV16">
    <cfRule type="cellIs" dxfId="13433" priority="2454" operator="lessThan">
      <formula>$C$4</formula>
    </cfRule>
  </conditionalFormatting>
  <conditionalFormatting sqref="BV17">
    <cfRule type="cellIs" dxfId="13432" priority="2455" operator="lessThan">
      <formula>$C$4</formula>
    </cfRule>
  </conditionalFormatting>
  <conditionalFormatting sqref="BV18">
    <cfRule type="cellIs" dxfId="13431" priority="2456" operator="lessThan">
      <formula>$C$4</formula>
    </cfRule>
  </conditionalFormatting>
  <conditionalFormatting sqref="BV19">
    <cfRule type="cellIs" dxfId="13430" priority="2457" operator="lessThan">
      <formula>$C$4</formula>
    </cfRule>
  </conditionalFormatting>
  <conditionalFormatting sqref="BV20">
    <cfRule type="cellIs" dxfId="13429" priority="2458" operator="lessThan">
      <formula>$C$4</formula>
    </cfRule>
  </conditionalFormatting>
  <conditionalFormatting sqref="BV21">
    <cfRule type="cellIs" dxfId="13428" priority="2459" operator="lessThan">
      <formula>$C$4</formula>
    </cfRule>
  </conditionalFormatting>
  <conditionalFormatting sqref="BV22">
    <cfRule type="cellIs" dxfId="13427" priority="2460" operator="lessThan">
      <formula>$C$4</formula>
    </cfRule>
  </conditionalFormatting>
  <conditionalFormatting sqref="BV23">
    <cfRule type="cellIs" dxfId="13426" priority="2461" operator="lessThan">
      <formula>$C$4</formula>
    </cfRule>
  </conditionalFormatting>
  <conditionalFormatting sqref="BV24">
    <cfRule type="cellIs" dxfId="13425" priority="2462" operator="lessThan">
      <formula>$C$4</formula>
    </cfRule>
  </conditionalFormatting>
  <conditionalFormatting sqref="BV25">
    <cfRule type="cellIs" dxfId="13424" priority="2463" operator="lessThan">
      <formula>$C$4</formula>
    </cfRule>
  </conditionalFormatting>
  <conditionalFormatting sqref="BV26">
    <cfRule type="cellIs" dxfId="13423" priority="2464" operator="lessThan">
      <formula>$C$4</formula>
    </cfRule>
  </conditionalFormatting>
  <conditionalFormatting sqref="BV27">
    <cfRule type="cellIs" dxfId="13422" priority="2465" operator="lessThan">
      <formula>$C$4</formula>
    </cfRule>
  </conditionalFormatting>
  <conditionalFormatting sqref="BV28">
    <cfRule type="cellIs" dxfId="13421" priority="2466" operator="lessThan">
      <formula>$C$4</formula>
    </cfRule>
  </conditionalFormatting>
  <conditionalFormatting sqref="BV29">
    <cfRule type="cellIs" dxfId="13420" priority="2467" operator="lessThan">
      <formula>$C$4</formula>
    </cfRule>
  </conditionalFormatting>
  <conditionalFormatting sqref="BV30">
    <cfRule type="cellIs" dxfId="13419" priority="2468" operator="lessThan">
      <formula>$C$4</formula>
    </cfRule>
  </conditionalFormatting>
  <conditionalFormatting sqref="BV31">
    <cfRule type="cellIs" dxfId="13418" priority="2469" operator="lessThan">
      <formula>$C$4</formula>
    </cfRule>
  </conditionalFormatting>
  <conditionalFormatting sqref="BV32">
    <cfRule type="cellIs" dxfId="13417" priority="2470" operator="lessThan">
      <formula>$C$4</formula>
    </cfRule>
  </conditionalFormatting>
  <conditionalFormatting sqref="BV33">
    <cfRule type="cellIs" dxfId="13416" priority="2471" operator="lessThan">
      <formula>$C$4</formula>
    </cfRule>
  </conditionalFormatting>
  <conditionalFormatting sqref="BV34">
    <cfRule type="cellIs" dxfId="13415" priority="2472" operator="lessThan">
      <formula>$C$4</formula>
    </cfRule>
  </conditionalFormatting>
  <conditionalFormatting sqref="BV35">
    <cfRule type="cellIs" dxfId="13414" priority="2473" operator="lessThan">
      <formula>$C$4</formula>
    </cfRule>
  </conditionalFormatting>
  <conditionalFormatting sqref="BV36">
    <cfRule type="cellIs" dxfId="13413" priority="2474" operator="lessThan">
      <formula>$C$4</formula>
    </cfRule>
  </conditionalFormatting>
  <conditionalFormatting sqref="BV37">
    <cfRule type="cellIs" dxfId="13412" priority="2475" operator="lessThan">
      <formula>$C$4</formula>
    </cfRule>
  </conditionalFormatting>
  <conditionalFormatting sqref="BV38">
    <cfRule type="cellIs" dxfId="13411" priority="2476" operator="lessThan">
      <formula>$C$4</formula>
    </cfRule>
  </conditionalFormatting>
  <conditionalFormatting sqref="BV39">
    <cfRule type="cellIs" dxfId="13410" priority="2477" operator="lessThan">
      <formula>$C$4</formula>
    </cfRule>
  </conditionalFormatting>
  <conditionalFormatting sqref="BV40">
    <cfRule type="cellIs" dxfId="13409" priority="2478" operator="lessThan">
      <formula>$C$4</formula>
    </cfRule>
  </conditionalFormatting>
  <conditionalFormatting sqref="BV41">
    <cfRule type="cellIs" dxfId="13408" priority="2479" operator="lessThan">
      <formula>$C$4</formula>
    </cfRule>
  </conditionalFormatting>
  <conditionalFormatting sqref="BV42">
    <cfRule type="cellIs" dxfId="13407" priority="2480" operator="lessThan">
      <formula>$C$4</formula>
    </cfRule>
  </conditionalFormatting>
  <conditionalFormatting sqref="BV43">
    <cfRule type="cellIs" dxfId="13406" priority="2481" operator="lessThan">
      <formula>$C$4</formula>
    </cfRule>
  </conditionalFormatting>
  <conditionalFormatting sqref="BV44">
    <cfRule type="cellIs" dxfId="13405" priority="2482" operator="lessThan">
      <formula>$C$4</formula>
    </cfRule>
  </conditionalFormatting>
  <conditionalFormatting sqref="BV45">
    <cfRule type="cellIs" dxfId="13404" priority="2483" operator="lessThan">
      <formula>$C$4</formula>
    </cfRule>
  </conditionalFormatting>
  <conditionalFormatting sqref="BV46">
    <cfRule type="cellIs" dxfId="13403" priority="2484" operator="lessThan">
      <formula>$C$4</formula>
    </cfRule>
  </conditionalFormatting>
  <conditionalFormatting sqref="BV47">
    <cfRule type="cellIs" dxfId="13402" priority="2485" operator="lessThan">
      <formula>$C$4</formula>
    </cfRule>
  </conditionalFormatting>
  <conditionalFormatting sqref="BV48">
    <cfRule type="cellIs" dxfId="13401" priority="2486" operator="lessThan">
      <formula>$C$4</formula>
    </cfRule>
  </conditionalFormatting>
  <conditionalFormatting sqref="BV49">
    <cfRule type="cellIs" dxfId="13400" priority="2487" operator="lessThan">
      <formula>$C$4</formula>
    </cfRule>
  </conditionalFormatting>
  <conditionalFormatting sqref="BV50">
    <cfRule type="cellIs" dxfId="13399" priority="2488" operator="lessThan">
      <formula>$C$4</formula>
    </cfRule>
  </conditionalFormatting>
  <conditionalFormatting sqref="BV51">
    <cfRule type="cellIs" dxfId="13398" priority="2489" operator="lessThan">
      <formula>$C$4</formula>
    </cfRule>
  </conditionalFormatting>
  <conditionalFormatting sqref="BV52">
    <cfRule type="cellIs" dxfId="13397" priority="2490" operator="lessThan">
      <formula>$C$4</formula>
    </cfRule>
  </conditionalFormatting>
  <conditionalFormatting sqref="BV53">
    <cfRule type="cellIs" dxfId="13396" priority="2491" operator="lessThan">
      <formula>$C$4</formula>
    </cfRule>
  </conditionalFormatting>
  <conditionalFormatting sqref="BV54">
    <cfRule type="cellIs" dxfId="13395" priority="2492" operator="lessThan">
      <formula>$C$4</formula>
    </cfRule>
  </conditionalFormatting>
  <conditionalFormatting sqref="BV55">
    <cfRule type="cellIs" dxfId="13394" priority="2493" operator="lessThan">
      <formula>$C$4</formula>
    </cfRule>
  </conditionalFormatting>
  <conditionalFormatting sqref="BV56">
    <cfRule type="cellIs" dxfId="13393" priority="2494" operator="lessThan">
      <formula>$C$4</formula>
    </cfRule>
  </conditionalFormatting>
  <conditionalFormatting sqref="BV57">
    <cfRule type="cellIs" dxfId="13392" priority="2495" operator="lessThan">
      <formula>$C$4</formula>
    </cfRule>
  </conditionalFormatting>
  <conditionalFormatting sqref="BV58">
    <cfRule type="cellIs" dxfId="13391" priority="2496" operator="lessThan">
      <formula>$C$4</formula>
    </cfRule>
  </conditionalFormatting>
  <conditionalFormatting sqref="BV59">
    <cfRule type="cellIs" dxfId="13390" priority="2497" operator="lessThan">
      <formula>$C$4</formula>
    </cfRule>
  </conditionalFormatting>
  <conditionalFormatting sqref="BV60">
    <cfRule type="cellIs" dxfId="13389" priority="2498" operator="lessThan">
      <formula>$C$4</formula>
    </cfRule>
  </conditionalFormatting>
  <conditionalFormatting sqref="BW11">
    <cfRule type="cellIs" dxfId="13388" priority="2499" operator="lessThan">
      <formula>$C$4</formula>
    </cfRule>
  </conditionalFormatting>
  <conditionalFormatting sqref="BW12">
    <cfRule type="cellIs" dxfId="13387" priority="2500" operator="lessThan">
      <formula>$C$4</formula>
    </cfRule>
  </conditionalFormatting>
  <conditionalFormatting sqref="BW13">
    <cfRule type="cellIs" dxfId="13386" priority="2501" operator="lessThan">
      <formula>$C$4</formula>
    </cfRule>
  </conditionalFormatting>
  <conditionalFormatting sqref="BW14">
    <cfRule type="cellIs" dxfId="13385" priority="2502" operator="lessThan">
      <formula>$C$4</formula>
    </cfRule>
  </conditionalFormatting>
  <conditionalFormatting sqref="BW15">
    <cfRule type="cellIs" dxfId="13384" priority="2503" operator="lessThan">
      <formula>$C$4</formula>
    </cfRule>
  </conditionalFormatting>
  <conditionalFormatting sqref="BW16">
    <cfRule type="cellIs" dxfId="13383" priority="2504" operator="lessThan">
      <formula>$C$4</formula>
    </cfRule>
  </conditionalFormatting>
  <conditionalFormatting sqref="BW17">
    <cfRule type="cellIs" dxfId="13382" priority="2505" operator="lessThan">
      <formula>$C$4</formula>
    </cfRule>
  </conditionalFormatting>
  <conditionalFormatting sqref="BW18">
    <cfRule type="cellIs" dxfId="13381" priority="2506" operator="lessThan">
      <formula>$C$4</formula>
    </cfRule>
  </conditionalFormatting>
  <conditionalFormatting sqref="BW19">
    <cfRule type="cellIs" dxfId="13380" priority="2507" operator="lessThan">
      <formula>$C$4</formula>
    </cfRule>
  </conditionalFormatting>
  <conditionalFormatting sqref="BW20">
    <cfRule type="cellIs" dxfId="13379" priority="2508" operator="lessThan">
      <formula>$C$4</formula>
    </cfRule>
  </conditionalFormatting>
  <conditionalFormatting sqref="BW21">
    <cfRule type="cellIs" dxfId="13378" priority="2509" operator="lessThan">
      <formula>$C$4</formula>
    </cfRule>
  </conditionalFormatting>
  <conditionalFormatting sqref="BW22">
    <cfRule type="cellIs" dxfId="13377" priority="2510" operator="lessThan">
      <formula>$C$4</formula>
    </cfRule>
  </conditionalFormatting>
  <conditionalFormatting sqref="BW23">
    <cfRule type="cellIs" dxfId="13376" priority="2511" operator="lessThan">
      <formula>$C$4</formula>
    </cfRule>
  </conditionalFormatting>
  <conditionalFormatting sqref="BW24">
    <cfRule type="cellIs" dxfId="13375" priority="2512" operator="lessThan">
      <formula>$C$4</formula>
    </cfRule>
  </conditionalFormatting>
  <conditionalFormatting sqref="BW25">
    <cfRule type="cellIs" dxfId="13374" priority="2513" operator="lessThan">
      <formula>$C$4</formula>
    </cfRule>
  </conditionalFormatting>
  <conditionalFormatting sqref="BW26">
    <cfRule type="cellIs" dxfId="13373" priority="2514" operator="lessThan">
      <formula>$C$4</formula>
    </cfRule>
  </conditionalFormatting>
  <conditionalFormatting sqref="BW27">
    <cfRule type="cellIs" dxfId="13372" priority="2515" operator="lessThan">
      <formula>$C$4</formula>
    </cfRule>
  </conditionalFormatting>
  <conditionalFormatting sqref="BW28">
    <cfRule type="cellIs" dxfId="13371" priority="2516" operator="lessThan">
      <formula>$C$4</formula>
    </cfRule>
  </conditionalFormatting>
  <conditionalFormatting sqref="BW29">
    <cfRule type="cellIs" dxfId="13370" priority="2517" operator="lessThan">
      <formula>$C$4</formula>
    </cfRule>
  </conditionalFormatting>
  <conditionalFormatting sqref="BW30">
    <cfRule type="cellIs" dxfId="13369" priority="2518" operator="lessThan">
      <formula>$C$4</formula>
    </cfRule>
  </conditionalFormatting>
  <conditionalFormatting sqref="BW31">
    <cfRule type="cellIs" dxfId="13368" priority="2519" operator="lessThan">
      <formula>$C$4</formula>
    </cfRule>
  </conditionalFormatting>
  <conditionalFormatting sqref="BW32">
    <cfRule type="cellIs" dxfId="13367" priority="2520" operator="lessThan">
      <formula>$C$4</formula>
    </cfRule>
  </conditionalFormatting>
  <conditionalFormatting sqref="BW33">
    <cfRule type="cellIs" dxfId="13366" priority="2521" operator="lessThan">
      <formula>$C$4</formula>
    </cfRule>
  </conditionalFormatting>
  <conditionalFormatting sqref="BW34">
    <cfRule type="cellIs" dxfId="13365" priority="2522" operator="lessThan">
      <formula>$C$4</formula>
    </cfRule>
  </conditionalFormatting>
  <conditionalFormatting sqref="BW35">
    <cfRule type="cellIs" dxfId="13364" priority="2523" operator="lessThan">
      <formula>$C$4</formula>
    </cfRule>
  </conditionalFormatting>
  <conditionalFormatting sqref="BW36">
    <cfRule type="cellIs" dxfId="13363" priority="2524" operator="lessThan">
      <formula>$C$4</formula>
    </cfRule>
  </conditionalFormatting>
  <conditionalFormatting sqref="BW37">
    <cfRule type="cellIs" dxfId="13362" priority="2525" operator="lessThan">
      <formula>$C$4</formula>
    </cfRule>
  </conditionalFormatting>
  <conditionalFormatting sqref="BW38">
    <cfRule type="cellIs" dxfId="13361" priority="2526" operator="lessThan">
      <formula>$C$4</formula>
    </cfRule>
  </conditionalFormatting>
  <conditionalFormatting sqref="BW39">
    <cfRule type="cellIs" dxfId="13360" priority="2527" operator="lessThan">
      <formula>$C$4</formula>
    </cfRule>
  </conditionalFormatting>
  <conditionalFormatting sqref="BW40">
    <cfRule type="cellIs" dxfId="13359" priority="2528" operator="lessThan">
      <formula>$C$4</formula>
    </cfRule>
  </conditionalFormatting>
  <conditionalFormatting sqref="BW41">
    <cfRule type="cellIs" dxfId="13358" priority="2529" operator="lessThan">
      <formula>$C$4</formula>
    </cfRule>
  </conditionalFormatting>
  <conditionalFormatting sqref="BW42">
    <cfRule type="cellIs" dxfId="13357" priority="2530" operator="lessThan">
      <formula>$C$4</formula>
    </cfRule>
  </conditionalFormatting>
  <conditionalFormatting sqref="BW43">
    <cfRule type="cellIs" dxfId="13356" priority="2531" operator="lessThan">
      <formula>$C$4</formula>
    </cfRule>
  </conditionalFormatting>
  <conditionalFormatting sqref="BW44">
    <cfRule type="cellIs" dxfId="13355" priority="2532" operator="lessThan">
      <formula>$C$4</formula>
    </cfRule>
  </conditionalFormatting>
  <conditionalFormatting sqref="BW45">
    <cfRule type="cellIs" dxfId="13354" priority="2533" operator="lessThan">
      <formula>$C$4</formula>
    </cfRule>
  </conditionalFormatting>
  <conditionalFormatting sqref="BW46">
    <cfRule type="cellIs" dxfId="13353" priority="2534" operator="lessThan">
      <formula>$C$4</formula>
    </cfRule>
  </conditionalFormatting>
  <conditionalFormatting sqref="BW47">
    <cfRule type="cellIs" dxfId="13352" priority="2535" operator="lessThan">
      <formula>$C$4</formula>
    </cfRule>
  </conditionalFormatting>
  <conditionalFormatting sqref="BW48">
    <cfRule type="cellIs" dxfId="13351" priority="2536" operator="lessThan">
      <formula>$C$4</formula>
    </cfRule>
  </conditionalFormatting>
  <conditionalFormatting sqref="BW49">
    <cfRule type="cellIs" dxfId="13350" priority="2537" operator="lessThan">
      <formula>$C$4</formula>
    </cfRule>
  </conditionalFormatting>
  <conditionalFormatting sqref="BW50">
    <cfRule type="cellIs" dxfId="13349" priority="2538" operator="lessThan">
      <formula>$C$4</formula>
    </cfRule>
  </conditionalFormatting>
  <conditionalFormatting sqref="BW51">
    <cfRule type="cellIs" dxfId="13348" priority="2539" operator="lessThan">
      <formula>$C$4</formula>
    </cfRule>
  </conditionalFormatting>
  <conditionalFormatting sqref="BW52">
    <cfRule type="cellIs" dxfId="13347" priority="2540" operator="lessThan">
      <formula>$C$4</formula>
    </cfRule>
  </conditionalFormatting>
  <conditionalFormatting sqref="BW53">
    <cfRule type="cellIs" dxfId="13346" priority="2541" operator="lessThan">
      <formula>$C$4</formula>
    </cfRule>
  </conditionalFormatting>
  <conditionalFormatting sqref="BW54">
    <cfRule type="cellIs" dxfId="13345" priority="2542" operator="lessThan">
      <formula>$C$4</formula>
    </cfRule>
  </conditionalFormatting>
  <conditionalFormatting sqref="BW55">
    <cfRule type="cellIs" dxfId="13344" priority="2543" operator="lessThan">
      <formula>$C$4</formula>
    </cfRule>
  </conditionalFormatting>
  <conditionalFormatting sqref="BW56">
    <cfRule type="cellIs" dxfId="13343" priority="2544" operator="lessThan">
      <formula>$C$4</formula>
    </cfRule>
  </conditionalFormatting>
  <conditionalFormatting sqref="BW57">
    <cfRule type="cellIs" dxfId="13342" priority="2545" operator="lessThan">
      <formula>$C$4</formula>
    </cfRule>
  </conditionalFormatting>
  <conditionalFormatting sqref="BW58">
    <cfRule type="cellIs" dxfId="13341" priority="2546" operator="lessThan">
      <formula>$C$4</formula>
    </cfRule>
  </conditionalFormatting>
  <conditionalFormatting sqref="BW59">
    <cfRule type="cellIs" dxfId="13340" priority="2547" operator="lessThan">
      <formula>$C$4</formula>
    </cfRule>
  </conditionalFormatting>
  <conditionalFormatting sqref="BW60">
    <cfRule type="cellIs" dxfId="13339" priority="2548" operator="lessThan">
      <formula>$C$4</formula>
    </cfRule>
  </conditionalFormatting>
  <conditionalFormatting sqref="BX11">
    <cfRule type="cellIs" dxfId="13338" priority="2549" operator="lessThan">
      <formula>$C$4</formula>
    </cfRule>
  </conditionalFormatting>
  <conditionalFormatting sqref="BX12">
    <cfRule type="cellIs" dxfId="13337" priority="2550" operator="lessThan">
      <formula>$C$4</formula>
    </cfRule>
  </conditionalFormatting>
  <conditionalFormatting sqref="BX13">
    <cfRule type="cellIs" dxfId="13336" priority="2551" operator="lessThan">
      <formula>$C$4</formula>
    </cfRule>
  </conditionalFormatting>
  <conditionalFormatting sqref="BX14">
    <cfRule type="cellIs" dxfId="13335" priority="2552" operator="lessThan">
      <formula>$C$4</formula>
    </cfRule>
  </conditionalFormatting>
  <conditionalFormatting sqref="BX15">
    <cfRule type="cellIs" dxfId="13334" priority="2553" operator="lessThan">
      <formula>$C$4</formula>
    </cfRule>
  </conditionalFormatting>
  <conditionalFormatting sqref="BX16">
    <cfRule type="cellIs" dxfId="13333" priority="2554" operator="lessThan">
      <formula>$C$4</formula>
    </cfRule>
  </conditionalFormatting>
  <conditionalFormatting sqref="BX17">
    <cfRule type="cellIs" dxfId="13332" priority="2555" operator="lessThan">
      <formula>$C$4</formula>
    </cfRule>
  </conditionalFormatting>
  <conditionalFormatting sqref="BX18">
    <cfRule type="cellIs" dxfId="13331" priority="2556" operator="lessThan">
      <formula>$C$4</formula>
    </cfRule>
  </conditionalFormatting>
  <conditionalFormatting sqref="BX19">
    <cfRule type="cellIs" dxfId="13330" priority="2557" operator="lessThan">
      <formula>$C$4</formula>
    </cfRule>
  </conditionalFormatting>
  <conditionalFormatting sqref="BX20">
    <cfRule type="cellIs" dxfId="13329" priority="2558" operator="lessThan">
      <formula>$C$4</formula>
    </cfRule>
  </conditionalFormatting>
  <conditionalFormatting sqref="BX21">
    <cfRule type="cellIs" dxfId="13328" priority="2559" operator="lessThan">
      <formula>$C$4</formula>
    </cfRule>
  </conditionalFormatting>
  <conditionalFormatting sqref="BX22">
    <cfRule type="cellIs" dxfId="13327" priority="2560" operator="lessThan">
      <formula>$C$4</formula>
    </cfRule>
  </conditionalFormatting>
  <conditionalFormatting sqref="BX23">
    <cfRule type="cellIs" dxfId="13326" priority="2561" operator="lessThan">
      <formula>$C$4</formula>
    </cfRule>
  </conditionalFormatting>
  <conditionalFormatting sqref="BX24">
    <cfRule type="cellIs" dxfId="13325" priority="2562" operator="lessThan">
      <formula>$C$4</formula>
    </cfRule>
  </conditionalFormatting>
  <conditionalFormatting sqref="BX25">
    <cfRule type="cellIs" dxfId="13324" priority="2563" operator="lessThan">
      <formula>$C$4</formula>
    </cfRule>
  </conditionalFormatting>
  <conditionalFormatting sqref="BX26">
    <cfRule type="cellIs" dxfId="13323" priority="2564" operator="lessThan">
      <formula>$C$4</formula>
    </cfRule>
  </conditionalFormatting>
  <conditionalFormatting sqref="BX27">
    <cfRule type="cellIs" dxfId="13322" priority="2565" operator="lessThan">
      <formula>$C$4</formula>
    </cfRule>
  </conditionalFormatting>
  <conditionalFormatting sqref="BX28">
    <cfRule type="cellIs" dxfId="13321" priority="2566" operator="lessThan">
      <formula>$C$4</formula>
    </cfRule>
  </conditionalFormatting>
  <conditionalFormatting sqref="BX29">
    <cfRule type="cellIs" dxfId="13320" priority="2567" operator="lessThan">
      <formula>$C$4</formula>
    </cfRule>
  </conditionalFormatting>
  <conditionalFormatting sqref="BX30">
    <cfRule type="cellIs" dxfId="13319" priority="2568" operator="lessThan">
      <formula>$C$4</formula>
    </cfRule>
  </conditionalFormatting>
  <conditionalFormatting sqref="BX31">
    <cfRule type="cellIs" dxfId="13318" priority="2569" operator="lessThan">
      <formula>$C$4</formula>
    </cfRule>
  </conditionalFormatting>
  <conditionalFormatting sqref="BX32">
    <cfRule type="cellIs" dxfId="13317" priority="2570" operator="lessThan">
      <formula>$C$4</formula>
    </cfRule>
  </conditionalFormatting>
  <conditionalFormatting sqref="BX33">
    <cfRule type="cellIs" dxfId="13316" priority="2571" operator="lessThan">
      <formula>$C$4</formula>
    </cfRule>
  </conditionalFormatting>
  <conditionalFormatting sqref="BX34">
    <cfRule type="cellIs" dxfId="13315" priority="2572" operator="lessThan">
      <formula>$C$4</formula>
    </cfRule>
  </conditionalFormatting>
  <conditionalFormatting sqref="BX35">
    <cfRule type="cellIs" dxfId="13314" priority="2573" operator="lessThan">
      <formula>$C$4</formula>
    </cfRule>
  </conditionalFormatting>
  <conditionalFormatting sqref="BX36">
    <cfRule type="cellIs" dxfId="13313" priority="2574" operator="lessThan">
      <formula>$C$4</formula>
    </cfRule>
  </conditionalFormatting>
  <conditionalFormatting sqref="BX37">
    <cfRule type="cellIs" dxfId="13312" priority="2575" operator="lessThan">
      <formula>$C$4</formula>
    </cfRule>
  </conditionalFormatting>
  <conditionalFormatting sqref="BX38">
    <cfRule type="cellIs" dxfId="13311" priority="2576" operator="lessThan">
      <formula>$C$4</formula>
    </cfRule>
  </conditionalFormatting>
  <conditionalFormatting sqref="BX39">
    <cfRule type="cellIs" dxfId="13310" priority="2577" operator="lessThan">
      <formula>$C$4</formula>
    </cfRule>
  </conditionalFormatting>
  <conditionalFormatting sqref="BX40">
    <cfRule type="cellIs" dxfId="13309" priority="2578" operator="lessThan">
      <formula>$C$4</formula>
    </cfRule>
  </conditionalFormatting>
  <conditionalFormatting sqref="BX41">
    <cfRule type="cellIs" dxfId="13308" priority="2579" operator="lessThan">
      <formula>$C$4</formula>
    </cfRule>
  </conditionalFormatting>
  <conditionalFormatting sqref="BX42">
    <cfRule type="cellIs" dxfId="13307" priority="2580" operator="lessThan">
      <formula>$C$4</formula>
    </cfRule>
  </conditionalFormatting>
  <conditionalFormatting sqref="BX43">
    <cfRule type="cellIs" dxfId="13306" priority="2581" operator="lessThan">
      <formula>$C$4</formula>
    </cfRule>
  </conditionalFormatting>
  <conditionalFormatting sqref="BX44">
    <cfRule type="cellIs" dxfId="13305" priority="2582" operator="lessThan">
      <formula>$C$4</formula>
    </cfRule>
  </conditionalFormatting>
  <conditionalFormatting sqref="BX45">
    <cfRule type="cellIs" dxfId="13304" priority="2583" operator="lessThan">
      <formula>$C$4</formula>
    </cfRule>
  </conditionalFormatting>
  <conditionalFormatting sqref="BX46">
    <cfRule type="cellIs" dxfId="13303" priority="2584" operator="lessThan">
      <formula>$C$4</formula>
    </cfRule>
  </conditionalFormatting>
  <conditionalFormatting sqref="BX47">
    <cfRule type="cellIs" dxfId="13302" priority="2585" operator="lessThan">
      <formula>$C$4</formula>
    </cfRule>
  </conditionalFormatting>
  <conditionalFormatting sqref="BX48">
    <cfRule type="cellIs" dxfId="13301" priority="2586" operator="lessThan">
      <formula>$C$4</formula>
    </cfRule>
  </conditionalFormatting>
  <conditionalFormatting sqref="BX49">
    <cfRule type="cellIs" dxfId="13300" priority="2587" operator="lessThan">
      <formula>$C$4</formula>
    </cfRule>
  </conditionalFormatting>
  <conditionalFormatting sqref="BX50">
    <cfRule type="cellIs" dxfId="13299" priority="2588" operator="lessThan">
      <formula>$C$4</formula>
    </cfRule>
  </conditionalFormatting>
  <conditionalFormatting sqref="BX51">
    <cfRule type="cellIs" dxfId="13298" priority="2589" operator="lessThan">
      <formula>$C$4</formula>
    </cfRule>
  </conditionalFormatting>
  <conditionalFormatting sqref="BX52">
    <cfRule type="cellIs" dxfId="13297" priority="2590" operator="lessThan">
      <formula>$C$4</formula>
    </cfRule>
  </conditionalFormatting>
  <conditionalFormatting sqref="BX53">
    <cfRule type="cellIs" dxfId="13296" priority="2591" operator="lessThan">
      <formula>$C$4</formula>
    </cfRule>
  </conditionalFormatting>
  <conditionalFormatting sqref="BX54">
    <cfRule type="cellIs" dxfId="13295" priority="2592" operator="lessThan">
      <formula>$C$4</formula>
    </cfRule>
  </conditionalFormatting>
  <conditionalFormatting sqref="BX55">
    <cfRule type="cellIs" dxfId="13294" priority="2593" operator="lessThan">
      <formula>$C$4</formula>
    </cfRule>
  </conditionalFormatting>
  <conditionalFormatting sqref="BX56">
    <cfRule type="cellIs" dxfId="13293" priority="2594" operator="lessThan">
      <formula>$C$4</formula>
    </cfRule>
  </conditionalFormatting>
  <conditionalFormatting sqref="BX57">
    <cfRule type="cellIs" dxfId="13292" priority="2595" operator="lessThan">
      <formula>$C$4</formula>
    </cfRule>
  </conditionalFormatting>
  <conditionalFormatting sqref="BX58">
    <cfRule type="cellIs" dxfId="13291" priority="2596" operator="lessThan">
      <formula>$C$4</formula>
    </cfRule>
  </conditionalFormatting>
  <conditionalFormatting sqref="BX59">
    <cfRule type="cellIs" dxfId="13290" priority="2597" operator="lessThan">
      <formula>$C$4</formula>
    </cfRule>
  </conditionalFormatting>
  <conditionalFormatting sqref="BX60">
    <cfRule type="cellIs" dxfId="13289" priority="2598" operator="lessThan">
      <formula>$C$4</formula>
    </cfRule>
  </conditionalFormatting>
  <conditionalFormatting sqref="BY11">
    <cfRule type="cellIs" dxfId="13288" priority="2599" operator="lessThan">
      <formula>$C$4</formula>
    </cfRule>
  </conditionalFormatting>
  <conditionalFormatting sqref="BY12">
    <cfRule type="cellIs" dxfId="13287" priority="2600" operator="lessThan">
      <formula>$C$4</formula>
    </cfRule>
  </conditionalFormatting>
  <conditionalFormatting sqref="BY13">
    <cfRule type="cellIs" dxfId="13286" priority="2601" operator="lessThan">
      <formula>$C$4</formula>
    </cfRule>
  </conditionalFormatting>
  <conditionalFormatting sqref="BY14">
    <cfRule type="cellIs" dxfId="13285" priority="2602" operator="lessThan">
      <formula>$C$4</formula>
    </cfRule>
  </conditionalFormatting>
  <conditionalFormatting sqref="BY15">
    <cfRule type="cellIs" dxfId="13284" priority="2603" operator="lessThan">
      <formula>$C$4</formula>
    </cfRule>
  </conditionalFormatting>
  <conditionalFormatting sqref="BY16">
    <cfRule type="cellIs" dxfId="13283" priority="2604" operator="lessThan">
      <formula>$C$4</formula>
    </cfRule>
  </conditionalFormatting>
  <conditionalFormatting sqref="BY17">
    <cfRule type="cellIs" dxfId="13282" priority="2605" operator="lessThan">
      <formula>$C$4</formula>
    </cfRule>
  </conditionalFormatting>
  <conditionalFormatting sqref="BY18">
    <cfRule type="cellIs" dxfId="13281" priority="2606" operator="lessThan">
      <formula>$C$4</formula>
    </cfRule>
  </conditionalFormatting>
  <conditionalFormatting sqref="BY19">
    <cfRule type="cellIs" dxfId="13280" priority="2607" operator="lessThan">
      <formula>$C$4</formula>
    </cfRule>
  </conditionalFormatting>
  <conditionalFormatting sqref="BY20">
    <cfRule type="cellIs" dxfId="13279" priority="2608" operator="lessThan">
      <formula>$C$4</formula>
    </cfRule>
  </conditionalFormatting>
  <conditionalFormatting sqref="BY21">
    <cfRule type="cellIs" dxfId="13278" priority="2609" operator="lessThan">
      <formula>$C$4</formula>
    </cfRule>
  </conditionalFormatting>
  <conditionalFormatting sqref="BY22">
    <cfRule type="cellIs" dxfId="13277" priority="2610" operator="lessThan">
      <formula>$C$4</formula>
    </cfRule>
  </conditionalFormatting>
  <conditionalFormatting sqref="BY23">
    <cfRule type="cellIs" dxfId="13276" priority="2611" operator="lessThan">
      <formula>$C$4</formula>
    </cfRule>
  </conditionalFormatting>
  <conditionalFormatting sqref="BY24">
    <cfRule type="cellIs" dxfId="13275" priority="2612" operator="lessThan">
      <formula>$C$4</formula>
    </cfRule>
  </conditionalFormatting>
  <conditionalFormatting sqref="BY25">
    <cfRule type="cellIs" dxfId="13274" priority="2613" operator="lessThan">
      <formula>$C$4</formula>
    </cfRule>
  </conditionalFormatting>
  <conditionalFormatting sqref="BY26">
    <cfRule type="cellIs" dxfId="13273" priority="2614" operator="lessThan">
      <formula>$C$4</formula>
    </cfRule>
  </conditionalFormatting>
  <conditionalFormatting sqref="BY27">
    <cfRule type="cellIs" dxfId="13272" priority="2615" operator="lessThan">
      <formula>$C$4</formula>
    </cfRule>
  </conditionalFormatting>
  <conditionalFormatting sqref="BY28">
    <cfRule type="cellIs" dxfId="13271" priority="2616" operator="lessThan">
      <formula>$C$4</formula>
    </cfRule>
  </conditionalFormatting>
  <conditionalFormatting sqref="BY29">
    <cfRule type="cellIs" dxfId="13270" priority="2617" operator="lessThan">
      <formula>$C$4</formula>
    </cfRule>
  </conditionalFormatting>
  <conditionalFormatting sqref="BY30">
    <cfRule type="cellIs" dxfId="13269" priority="2618" operator="lessThan">
      <formula>$C$4</formula>
    </cfRule>
  </conditionalFormatting>
  <conditionalFormatting sqref="BY31">
    <cfRule type="cellIs" dxfId="13268" priority="2619" operator="lessThan">
      <formula>$C$4</formula>
    </cfRule>
  </conditionalFormatting>
  <conditionalFormatting sqref="BY32">
    <cfRule type="cellIs" dxfId="13267" priority="2620" operator="lessThan">
      <formula>$C$4</formula>
    </cfRule>
  </conditionalFormatting>
  <conditionalFormatting sqref="BY33">
    <cfRule type="cellIs" dxfId="13266" priority="2621" operator="lessThan">
      <formula>$C$4</formula>
    </cfRule>
  </conditionalFormatting>
  <conditionalFormatting sqref="BY34">
    <cfRule type="cellIs" dxfId="13265" priority="2622" operator="lessThan">
      <formula>$C$4</formula>
    </cfRule>
  </conditionalFormatting>
  <conditionalFormatting sqref="BY35">
    <cfRule type="cellIs" dxfId="13264" priority="2623" operator="lessThan">
      <formula>$C$4</formula>
    </cfRule>
  </conditionalFormatting>
  <conditionalFormatting sqref="BY36">
    <cfRule type="cellIs" dxfId="13263" priority="2624" operator="lessThan">
      <formula>$C$4</formula>
    </cfRule>
  </conditionalFormatting>
  <conditionalFormatting sqref="BY37">
    <cfRule type="cellIs" dxfId="13262" priority="2625" operator="lessThan">
      <formula>$C$4</formula>
    </cfRule>
  </conditionalFormatting>
  <conditionalFormatting sqref="BY38">
    <cfRule type="cellIs" dxfId="13261" priority="2626" operator="lessThan">
      <formula>$C$4</formula>
    </cfRule>
  </conditionalFormatting>
  <conditionalFormatting sqref="BY39">
    <cfRule type="cellIs" dxfId="13260" priority="2627" operator="lessThan">
      <formula>$C$4</formula>
    </cfRule>
  </conditionalFormatting>
  <conditionalFormatting sqref="BY40">
    <cfRule type="cellIs" dxfId="13259" priority="2628" operator="lessThan">
      <formula>$C$4</formula>
    </cfRule>
  </conditionalFormatting>
  <conditionalFormatting sqref="BY41">
    <cfRule type="cellIs" dxfId="13258" priority="2629" operator="lessThan">
      <formula>$C$4</formula>
    </cfRule>
  </conditionalFormatting>
  <conditionalFormatting sqref="BY42">
    <cfRule type="cellIs" dxfId="13257" priority="2630" operator="lessThan">
      <formula>$C$4</formula>
    </cfRule>
  </conditionalFormatting>
  <conditionalFormatting sqref="BY43">
    <cfRule type="cellIs" dxfId="13256" priority="2631" operator="lessThan">
      <formula>$C$4</formula>
    </cfRule>
  </conditionalFormatting>
  <conditionalFormatting sqref="BY44">
    <cfRule type="cellIs" dxfId="13255" priority="2632" operator="lessThan">
      <formula>$C$4</formula>
    </cfRule>
  </conditionalFormatting>
  <conditionalFormatting sqref="BY45">
    <cfRule type="cellIs" dxfId="13254" priority="2633" operator="lessThan">
      <formula>$C$4</formula>
    </cfRule>
  </conditionalFormatting>
  <conditionalFormatting sqref="BY46">
    <cfRule type="cellIs" dxfId="13253" priority="2634" operator="lessThan">
      <formula>$C$4</formula>
    </cfRule>
  </conditionalFormatting>
  <conditionalFormatting sqref="BY47">
    <cfRule type="cellIs" dxfId="13252" priority="2635" operator="lessThan">
      <formula>$C$4</formula>
    </cfRule>
  </conditionalFormatting>
  <conditionalFormatting sqref="BY48">
    <cfRule type="cellIs" dxfId="13251" priority="2636" operator="lessThan">
      <formula>$C$4</formula>
    </cfRule>
  </conditionalFormatting>
  <conditionalFormatting sqref="BY49">
    <cfRule type="cellIs" dxfId="13250" priority="2637" operator="lessThan">
      <formula>$C$4</formula>
    </cfRule>
  </conditionalFormatting>
  <conditionalFormatting sqref="BY50">
    <cfRule type="cellIs" dxfId="13249" priority="2638" operator="lessThan">
      <formula>$C$4</formula>
    </cfRule>
  </conditionalFormatting>
  <conditionalFormatting sqref="BY51">
    <cfRule type="cellIs" dxfId="13248" priority="2639" operator="lessThan">
      <formula>$C$4</formula>
    </cfRule>
  </conditionalFormatting>
  <conditionalFormatting sqref="BY52">
    <cfRule type="cellIs" dxfId="13247" priority="2640" operator="lessThan">
      <formula>$C$4</formula>
    </cfRule>
  </conditionalFormatting>
  <conditionalFormatting sqref="BY53">
    <cfRule type="cellIs" dxfId="13246" priority="2641" operator="lessThan">
      <formula>$C$4</formula>
    </cfRule>
  </conditionalFormatting>
  <conditionalFormatting sqref="BY54">
    <cfRule type="cellIs" dxfId="13245" priority="2642" operator="lessThan">
      <formula>$C$4</formula>
    </cfRule>
  </conditionalFormatting>
  <conditionalFormatting sqref="BY55">
    <cfRule type="cellIs" dxfId="13244" priority="2643" operator="lessThan">
      <formula>$C$4</formula>
    </cfRule>
  </conditionalFormatting>
  <conditionalFormatting sqref="BY56">
    <cfRule type="cellIs" dxfId="13243" priority="2644" operator="lessThan">
      <formula>$C$4</formula>
    </cfRule>
  </conditionalFormatting>
  <conditionalFormatting sqref="BY57">
    <cfRule type="cellIs" dxfId="13242" priority="2645" operator="lessThan">
      <formula>$C$4</formula>
    </cfRule>
  </conditionalFormatting>
  <conditionalFormatting sqref="BY58">
    <cfRule type="cellIs" dxfId="13241" priority="2646" operator="lessThan">
      <formula>$C$4</formula>
    </cfRule>
  </conditionalFormatting>
  <conditionalFormatting sqref="BY59">
    <cfRule type="cellIs" dxfId="13240" priority="2647" operator="lessThan">
      <formula>$C$4</formula>
    </cfRule>
  </conditionalFormatting>
  <conditionalFormatting sqref="BY60">
    <cfRule type="cellIs" dxfId="13239" priority="2648" operator="lessThan">
      <formula>$C$4</formula>
    </cfRule>
  </conditionalFormatting>
  <conditionalFormatting sqref="BZ11">
    <cfRule type="cellIs" dxfId="13238" priority="2649" operator="lessThan">
      <formula>$C$4</formula>
    </cfRule>
  </conditionalFormatting>
  <conditionalFormatting sqref="BZ12">
    <cfRule type="cellIs" dxfId="13237" priority="2650" operator="lessThan">
      <formula>$C$4</formula>
    </cfRule>
  </conditionalFormatting>
  <conditionalFormatting sqref="BZ13">
    <cfRule type="cellIs" dxfId="13236" priority="2651" operator="lessThan">
      <formula>$C$4</formula>
    </cfRule>
  </conditionalFormatting>
  <conditionalFormatting sqref="BZ14">
    <cfRule type="cellIs" dxfId="13235" priority="2652" operator="lessThan">
      <formula>$C$4</formula>
    </cfRule>
  </conditionalFormatting>
  <conditionalFormatting sqref="BZ15">
    <cfRule type="cellIs" dxfId="13234" priority="2653" operator="lessThan">
      <formula>$C$4</formula>
    </cfRule>
  </conditionalFormatting>
  <conditionalFormatting sqref="BZ16">
    <cfRule type="cellIs" dxfId="13233" priority="2654" operator="lessThan">
      <formula>$C$4</formula>
    </cfRule>
  </conditionalFormatting>
  <conditionalFormatting sqref="BZ17">
    <cfRule type="cellIs" dxfId="13232" priority="2655" operator="lessThan">
      <formula>$C$4</formula>
    </cfRule>
  </conditionalFormatting>
  <conditionalFormatting sqref="BZ18">
    <cfRule type="cellIs" dxfId="13231" priority="2656" operator="lessThan">
      <formula>$C$4</formula>
    </cfRule>
  </conditionalFormatting>
  <conditionalFormatting sqref="BZ19">
    <cfRule type="cellIs" dxfId="13230" priority="2657" operator="lessThan">
      <formula>$C$4</formula>
    </cfRule>
  </conditionalFormatting>
  <conditionalFormatting sqref="BZ20">
    <cfRule type="cellIs" dxfId="13229" priority="2658" operator="lessThan">
      <formula>$C$4</formula>
    </cfRule>
  </conditionalFormatting>
  <conditionalFormatting sqref="BZ21">
    <cfRule type="cellIs" dxfId="13228" priority="2659" operator="lessThan">
      <formula>$C$4</formula>
    </cfRule>
  </conditionalFormatting>
  <conditionalFormatting sqref="BZ22">
    <cfRule type="cellIs" dxfId="13227" priority="2660" operator="lessThan">
      <formula>$C$4</formula>
    </cfRule>
  </conditionalFormatting>
  <conditionalFormatting sqref="BZ23">
    <cfRule type="cellIs" dxfId="13226" priority="2661" operator="lessThan">
      <formula>$C$4</formula>
    </cfRule>
  </conditionalFormatting>
  <conditionalFormatting sqref="BZ24">
    <cfRule type="cellIs" dxfId="13225" priority="2662" operator="lessThan">
      <formula>$C$4</formula>
    </cfRule>
  </conditionalFormatting>
  <conditionalFormatting sqref="BZ25">
    <cfRule type="cellIs" dxfId="13224" priority="2663" operator="lessThan">
      <formula>$C$4</formula>
    </cfRule>
  </conditionalFormatting>
  <conditionalFormatting sqref="BZ26">
    <cfRule type="cellIs" dxfId="13223" priority="2664" operator="lessThan">
      <formula>$C$4</formula>
    </cfRule>
  </conditionalFormatting>
  <conditionalFormatting sqref="BZ27">
    <cfRule type="cellIs" dxfId="13222" priority="2665" operator="lessThan">
      <formula>$C$4</formula>
    </cfRule>
  </conditionalFormatting>
  <conditionalFormatting sqref="BZ28">
    <cfRule type="cellIs" dxfId="13221" priority="2666" operator="lessThan">
      <formula>$C$4</formula>
    </cfRule>
  </conditionalFormatting>
  <conditionalFormatting sqref="BZ29">
    <cfRule type="cellIs" dxfId="13220" priority="2667" operator="lessThan">
      <formula>$C$4</formula>
    </cfRule>
  </conditionalFormatting>
  <conditionalFormatting sqref="BZ30">
    <cfRule type="cellIs" dxfId="13219" priority="2668" operator="lessThan">
      <formula>$C$4</formula>
    </cfRule>
  </conditionalFormatting>
  <conditionalFormatting sqref="BZ31">
    <cfRule type="cellIs" dxfId="13218" priority="2669" operator="lessThan">
      <formula>$C$4</formula>
    </cfRule>
  </conditionalFormatting>
  <conditionalFormatting sqref="BZ32">
    <cfRule type="cellIs" dxfId="13217" priority="2670" operator="lessThan">
      <formula>$C$4</formula>
    </cfRule>
  </conditionalFormatting>
  <conditionalFormatting sqref="BZ33">
    <cfRule type="cellIs" dxfId="13216" priority="2671" operator="lessThan">
      <formula>$C$4</formula>
    </cfRule>
  </conditionalFormatting>
  <conditionalFormatting sqref="BZ34">
    <cfRule type="cellIs" dxfId="13215" priority="2672" operator="lessThan">
      <formula>$C$4</formula>
    </cfRule>
  </conditionalFormatting>
  <conditionalFormatting sqref="BZ35">
    <cfRule type="cellIs" dxfId="13214" priority="2673" operator="lessThan">
      <formula>$C$4</formula>
    </cfRule>
  </conditionalFormatting>
  <conditionalFormatting sqref="BZ36">
    <cfRule type="cellIs" dxfId="13213" priority="2674" operator="lessThan">
      <formula>$C$4</formula>
    </cfRule>
  </conditionalFormatting>
  <conditionalFormatting sqref="BZ37">
    <cfRule type="cellIs" dxfId="13212" priority="2675" operator="lessThan">
      <formula>$C$4</formula>
    </cfRule>
  </conditionalFormatting>
  <conditionalFormatting sqref="BZ38">
    <cfRule type="cellIs" dxfId="13211" priority="2676" operator="lessThan">
      <formula>$C$4</formula>
    </cfRule>
  </conditionalFormatting>
  <conditionalFormatting sqref="BZ39">
    <cfRule type="cellIs" dxfId="13210" priority="2677" operator="lessThan">
      <formula>$C$4</formula>
    </cfRule>
  </conditionalFormatting>
  <conditionalFormatting sqref="BZ40">
    <cfRule type="cellIs" dxfId="13209" priority="2678" operator="lessThan">
      <formula>$C$4</formula>
    </cfRule>
  </conditionalFormatting>
  <conditionalFormatting sqref="BZ41">
    <cfRule type="cellIs" dxfId="13208" priority="2679" operator="lessThan">
      <formula>$C$4</formula>
    </cfRule>
  </conditionalFormatting>
  <conditionalFormatting sqref="BZ42">
    <cfRule type="cellIs" dxfId="13207" priority="2680" operator="lessThan">
      <formula>$C$4</formula>
    </cfRule>
  </conditionalFormatting>
  <conditionalFormatting sqref="BZ43">
    <cfRule type="cellIs" dxfId="13206" priority="2681" operator="lessThan">
      <formula>$C$4</formula>
    </cfRule>
  </conditionalFormatting>
  <conditionalFormatting sqref="BZ44">
    <cfRule type="cellIs" dxfId="13205" priority="2682" operator="lessThan">
      <formula>$C$4</formula>
    </cfRule>
  </conditionalFormatting>
  <conditionalFormatting sqref="BZ45">
    <cfRule type="cellIs" dxfId="13204" priority="2683" operator="lessThan">
      <formula>$C$4</formula>
    </cfRule>
  </conditionalFormatting>
  <conditionalFormatting sqref="BZ46">
    <cfRule type="cellIs" dxfId="13203" priority="2684" operator="lessThan">
      <formula>$C$4</formula>
    </cfRule>
  </conditionalFormatting>
  <conditionalFormatting sqref="BZ47">
    <cfRule type="cellIs" dxfId="13202" priority="2685" operator="lessThan">
      <formula>$C$4</formula>
    </cfRule>
  </conditionalFormatting>
  <conditionalFormatting sqref="BZ48">
    <cfRule type="cellIs" dxfId="13201" priority="2686" operator="lessThan">
      <formula>$C$4</formula>
    </cfRule>
  </conditionalFormatting>
  <conditionalFormatting sqref="BZ49">
    <cfRule type="cellIs" dxfId="13200" priority="2687" operator="lessThan">
      <formula>$C$4</formula>
    </cfRule>
  </conditionalFormatting>
  <conditionalFormatting sqref="BZ50">
    <cfRule type="cellIs" dxfId="13199" priority="2688" operator="lessThan">
      <formula>$C$4</formula>
    </cfRule>
  </conditionalFormatting>
  <conditionalFormatting sqref="BZ51">
    <cfRule type="cellIs" dxfId="13198" priority="2689" operator="lessThan">
      <formula>$C$4</formula>
    </cfRule>
  </conditionalFormatting>
  <conditionalFormatting sqref="BZ52">
    <cfRule type="cellIs" dxfId="13197" priority="2690" operator="lessThan">
      <formula>$C$4</formula>
    </cfRule>
  </conditionalFormatting>
  <conditionalFormatting sqref="BZ53">
    <cfRule type="cellIs" dxfId="13196" priority="2691" operator="lessThan">
      <formula>$C$4</formula>
    </cfRule>
  </conditionalFormatting>
  <conditionalFormatting sqref="BZ54">
    <cfRule type="cellIs" dxfId="13195" priority="2692" operator="lessThan">
      <formula>$C$4</formula>
    </cfRule>
  </conditionalFormatting>
  <conditionalFormatting sqref="BZ55">
    <cfRule type="cellIs" dxfId="13194" priority="2693" operator="lessThan">
      <formula>$C$4</formula>
    </cfRule>
  </conditionalFormatting>
  <conditionalFormatting sqref="BZ56">
    <cfRule type="cellIs" dxfId="13193" priority="2694" operator="lessThan">
      <formula>$C$4</formula>
    </cfRule>
  </conditionalFormatting>
  <conditionalFormatting sqref="BZ57">
    <cfRule type="cellIs" dxfId="13192" priority="2695" operator="lessThan">
      <formula>$C$4</formula>
    </cfRule>
  </conditionalFormatting>
  <conditionalFormatting sqref="BZ58">
    <cfRule type="cellIs" dxfId="13191" priority="2696" operator="lessThan">
      <formula>$C$4</formula>
    </cfRule>
  </conditionalFormatting>
  <conditionalFormatting sqref="BZ59">
    <cfRule type="cellIs" dxfId="13190" priority="2697" operator="lessThan">
      <formula>$C$4</formula>
    </cfRule>
  </conditionalFormatting>
  <conditionalFormatting sqref="BZ60">
    <cfRule type="cellIs" dxfId="13189" priority="2698" operator="lessThan">
      <formula>$C$4</formula>
    </cfRule>
  </conditionalFormatting>
  <conditionalFormatting sqref="CA11">
    <cfRule type="cellIs" dxfId="13188" priority="2699" operator="lessThan">
      <formula>$C$4</formula>
    </cfRule>
  </conditionalFormatting>
  <conditionalFormatting sqref="CA12">
    <cfRule type="cellIs" dxfId="13187" priority="2700" operator="lessThan">
      <formula>$C$4</formula>
    </cfRule>
  </conditionalFormatting>
  <conditionalFormatting sqref="CA13">
    <cfRule type="cellIs" dxfId="13186" priority="2701" operator="lessThan">
      <formula>$C$4</formula>
    </cfRule>
  </conditionalFormatting>
  <conditionalFormatting sqref="CA14">
    <cfRule type="cellIs" dxfId="13185" priority="2702" operator="lessThan">
      <formula>$C$4</formula>
    </cfRule>
  </conditionalFormatting>
  <conditionalFormatting sqref="CA15">
    <cfRule type="cellIs" dxfId="13184" priority="2703" operator="lessThan">
      <formula>$C$4</formula>
    </cfRule>
  </conditionalFormatting>
  <conditionalFormatting sqref="CA16">
    <cfRule type="cellIs" dxfId="13183" priority="2704" operator="lessThan">
      <formula>$C$4</formula>
    </cfRule>
  </conditionalFormatting>
  <conditionalFormatting sqref="CA17">
    <cfRule type="cellIs" dxfId="13182" priority="2705" operator="lessThan">
      <formula>$C$4</formula>
    </cfRule>
  </conditionalFormatting>
  <conditionalFormatting sqref="CA18">
    <cfRule type="cellIs" dxfId="13181" priority="2706" operator="lessThan">
      <formula>$C$4</formula>
    </cfRule>
  </conditionalFormatting>
  <conditionalFormatting sqref="CA19">
    <cfRule type="cellIs" dxfId="13180" priority="2707" operator="lessThan">
      <formula>$C$4</formula>
    </cfRule>
  </conditionalFormatting>
  <conditionalFormatting sqref="CA20">
    <cfRule type="cellIs" dxfId="13179" priority="2708" operator="lessThan">
      <formula>$C$4</formula>
    </cfRule>
  </conditionalFormatting>
  <conditionalFormatting sqref="CA21">
    <cfRule type="cellIs" dxfId="13178" priority="2709" operator="lessThan">
      <formula>$C$4</formula>
    </cfRule>
  </conditionalFormatting>
  <conditionalFormatting sqref="CA22">
    <cfRule type="cellIs" dxfId="13177" priority="2710" operator="lessThan">
      <formula>$C$4</formula>
    </cfRule>
  </conditionalFormatting>
  <conditionalFormatting sqref="CA23">
    <cfRule type="cellIs" dxfId="13176" priority="2711" operator="lessThan">
      <formula>$C$4</formula>
    </cfRule>
  </conditionalFormatting>
  <conditionalFormatting sqref="CA24">
    <cfRule type="cellIs" dxfId="13175" priority="2712" operator="lessThan">
      <formula>$C$4</formula>
    </cfRule>
  </conditionalFormatting>
  <conditionalFormatting sqref="CA25">
    <cfRule type="cellIs" dxfId="13174" priority="2713" operator="lessThan">
      <formula>$C$4</formula>
    </cfRule>
  </conditionalFormatting>
  <conditionalFormatting sqref="CA26">
    <cfRule type="cellIs" dxfId="13173" priority="2714" operator="lessThan">
      <formula>$C$4</formula>
    </cfRule>
  </conditionalFormatting>
  <conditionalFormatting sqref="CA27">
    <cfRule type="cellIs" dxfId="13172" priority="2715" operator="lessThan">
      <formula>$C$4</formula>
    </cfRule>
  </conditionalFormatting>
  <conditionalFormatting sqref="CA28">
    <cfRule type="cellIs" dxfId="13171" priority="2716" operator="lessThan">
      <formula>$C$4</formula>
    </cfRule>
  </conditionalFormatting>
  <conditionalFormatting sqref="CA29">
    <cfRule type="cellIs" dxfId="13170" priority="2717" operator="lessThan">
      <formula>$C$4</formula>
    </cfRule>
  </conditionalFormatting>
  <conditionalFormatting sqref="CA30">
    <cfRule type="cellIs" dxfId="13169" priority="2718" operator="lessThan">
      <formula>$C$4</formula>
    </cfRule>
  </conditionalFormatting>
  <conditionalFormatting sqref="CA31">
    <cfRule type="cellIs" dxfId="13168" priority="2719" operator="lessThan">
      <formula>$C$4</formula>
    </cfRule>
  </conditionalFormatting>
  <conditionalFormatting sqref="CA32">
    <cfRule type="cellIs" dxfId="13167" priority="2720" operator="lessThan">
      <formula>$C$4</formula>
    </cfRule>
  </conditionalFormatting>
  <conditionalFormatting sqref="CA33">
    <cfRule type="cellIs" dxfId="13166" priority="2721" operator="lessThan">
      <formula>$C$4</formula>
    </cfRule>
  </conditionalFormatting>
  <conditionalFormatting sqref="CA34">
    <cfRule type="cellIs" dxfId="13165" priority="2722" operator="lessThan">
      <formula>$C$4</formula>
    </cfRule>
  </conditionalFormatting>
  <conditionalFormatting sqref="CA35">
    <cfRule type="cellIs" dxfId="13164" priority="2723" operator="lessThan">
      <formula>$C$4</formula>
    </cfRule>
  </conditionalFormatting>
  <conditionalFormatting sqref="CA36">
    <cfRule type="cellIs" dxfId="13163" priority="2724" operator="lessThan">
      <formula>$C$4</formula>
    </cfRule>
  </conditionalFormatting>
  <conditionalFormatting sqref="CA37">
    <cfRule type="cellIs" dxfId="13162" priority="2725" operator="lessThan">
      <formula>$C$4</formula>
    </cfRule>
  </conditionalFormatting>
  <conditionalFormatting sqref="CA38">
    <cfRule type="cellIs" dxfId="13161" priority="2726" operator="lessThan">
      <formula>$C$4</formula>
    </cfRule>
  </conditionalFormatting>
  <conditionalFormatting sqref="CA39">
    <cfRule type="cellIs" dxfId="13160" priority="2727" operator="lessThan">
      <formula>$C$4</formula>
    </cfRule>
  </conditionalFormatting>
  <conditionalFormatting sqref="CA40">
    <cfRule type="cellIs" dxfId="13159" priority="2728" operator="lessThan">
      <formula>$C$4</formula>
    </cfRule>
  </conditionalFormatting>
  <conditionalFormatting sqref="CA41">
    <cfRule type="cellIs" dxfId="13158" priority="2729" operator="lessThan">
      <formula>$C$4</formula>
    </cfRule>
  </conditionalFormatting>
  <conditionalFormatting sqref="CA42">
    <cfRule type="cellIs" dxfId="13157" priority="2730" operator="lessThan">
      <formula>$C$4</formula>
    </cfRule>
  </conditionalFormatting>
  <conditionalFormatting sqref="CA43">
    <cfRule type="cellIs" dxfId="13156" priority="2731" operator="lessThan">
      <formula>$C$4</formula>
    </cfRule>
  </conditionalFormatting>
  <conditionalFormatting sqref="CA44">
    <cfRule type="cellIs" dxfId="13155" priority="2732" operator="lessThan">
      <formula>$C$4</formula>
    </cfRule>
  </conditionalFormatting>
  <conditionalFormatting sqref="CA45">
    <cfRule type="cellIs" dxfId="13154" priority="2733" operator="lessThan">
      <formula>$C$4</formula>
    </cfRule>
  </conditionalFormatting>
  <conditionalFormatting sqref="CA46">
    <cfRule type="cellIs" dxfId="13153" priority="2734" operator="lessThan">
      <formula>$C$4</formula>
    </cfRule>
  </conditionalFormatting>
  <conditionalFormatting sqref="CA47">
    <cfRule type="cellIs" dxfId="13152" priority="2735" operator="lessThan">
      <formula>$C$4</formula>
    </cfRule>
  </conditionalFormatting>
  <conditionalFormatting sqref="CA48">
    <cfRule type="cellIs" dxfId="13151" priority="2736" operator="lessThan">
      <formula>$C$4</formula>
    </cfRule>
  </conditionalFormatting>
  <conditionalFormatting sqref="CA49">
    <cfRule type="cellIs" dxfId="13150" priority="2737" operator="lessThan">
      <formula>$C$4</formula>
    </cfRule>
  </conditionalFormatting>
  <conditionalFormatting sqref="CA50">
    <cfRule type="cellIs" dxfId="13149" priority="2738" operator="lessThan">
      <formula>$C$4</formula>
    </cfRule>
  </conditionalFormatting>
  <conditionalFormatting sqref="CA51">
    <cfRule type="cellIs" dxfId="13148" priority="2739" operator="lessThan">
      <formula>$C$4</formula>
    </cfRule>
  </conditionalFormatting>
  <conditionalFormatting sqref="CA52">
    <cfRule type="cellIs" dxfId="13147" priority="2740" operator="lessThan">
      <formula>$C$4</formula>
    </cfRule>
  </conditionalFormatting>
  <conditionalFormatting sqref="CA53">
    <cfRule type="cellIs" dxfId="13146" priority="2741" operator="lessThan">
      <formula>$C$4</formula>
    </cfRule>
  </conditionalFormatting>
  <conditionalFormatting sqref="CA54">
    <cfRule type="cellIs" dxfId="13145" priority="2742" operator="lessThan">
      <formula>$C$4</formula>
    </cfRule>
  </conditionalFormatting>
  <conditionalFormatting sqref="CA55">
    <cfRule type="cellIs" dxfId="13144" priority="2743" operator="lessThan">
      <formula>$C$4</formula>
    </cfRule>
  </conditionalFormatting>
  <conditionalFormatting sqref="CA56">
    <cfRule type="cellIs" dxfId="13143" priority="2744" operator="lessThan">
      <formula>$C$4</formula>
    </cfRule>
  </conditionalFormatting>
  <conditionalFormatting sqref="CA57">
    <cfRule type="cellIs" dxfId="13142" priority="2745" operator="lessThan">
      <formula>$C$4</formula>
    </cfRule>
  </conditionalFormatting>
  <conditionalFormatting sqref="CA58">
    <cfRule type="cellIs" dxfId="13141" priority="2746" operator="lessThan">
      <formula>$C$4</formula>
    </cfRule>
  </conditionalFormatting>
  <conditionalFormatting sqref="CA59">
    <cfRule type="cellIs" dxfId="13140" priority="2747" operator="lessThan">
      <formula>$C$4</formula>
    </cfRule>
  </conditionalFormatting>
  <conditionalFormatting sqref="CA60">
    <cfRule type="cellIs" dxfId="13139" priority="2748" operator="lessThan">
      <formula>$C$4</formula>
    </cfRule>
  </conditionalFormatting>
  <conditionalFormatting sqref="CB11">
    <cfRule type="cellIs" dxfId="13138" priority="2749" operator="lessThan">
      <formula>$C$4</formula>
    </cfRule>
  </conditionalFormatting>
  <conditionalFormatting sqref="CB12">
    <cfRule type="cellIs" dxfId="13137" priority="2750" operator="lessThan">
      <formula>$C$4</formula>
    </cfRule>
  </conditionalFormatting>
  <conditionalFormatting sqref="CB13">
    <cfRule type="cellIs" dxfId="13136" priority="2751" operator="lessThan">
      <formula>$C$4</formula>
    </cfRule>
  </conditionalFormatting>
  <conditionalFormatting sqref="CB14">
    <cfRule type="cellIs" dxfId="13135" priority="2752" operator="lessThan">
      <formula>$C$4</formula>
    </cfRule>
  </conditionalFormatting>
  <conditionalFormatting sqref="CB15">
    <cfRule type="cellIs" dxfId="13134" priority="2753" operator="lessThan">
      <formula>$C$4</formula>
    </cfRule>
  </conditionalFormatting>
  <conditionalFormatting sqref="CB16">
    <cfRule type="cellIs" dxfId="13133" priority="2754" operator="lessThan">
      <formula>$C$4</formula>
    </cfRule>
  </conditionalFormatting>
  <conditionalFormatting sqref="CB17">
    <cfRule type="cellIs" dxfId="13132" priority="2755" operator="lessThan">
      <formula>$C$4</formula>
    </cfRule>
  </conditionalFormatting>
  <conditionalFormatting sqref="CB18">
    <cfRule type="cellIs" dxfId="13131" priority="2756" operator="lessThan">
      <formula>$C$4</formula>
    </cfRule>
  </conditionalFormatting>
  <conditionalFormatting sqref="CB19">
    <cfRule type="cellIs" dxfId="13130" priority="2757" operator="lessThan">
      <formula>$C$4</formula>
    </cfRule>
  </conditionalFormatting>
  <conditionalFormatting sqref="CB20">
    <cfRule type="cellIs" dxfId="13129" priority="2758" operator="lessThan">
      <formula>$C$4</formula>
    </cfRule>
  </conditionalFormatting>
  <conditionalFormatting sqref="CB21">
    <cfRule type="cellIs" dxfId="13128" priority="2759" operator="lessThan">
      <formula>$C$4</formula>
    </cfRule>
  </conditionalFormatting>
  <conditionalFormatting sqref="CB22">
    <cfRule type="cellIs" dxfId="13127" priority="2760" operator="lessThan">
      <formula>$C$4</formula>
    </cfRule>
  </conditionalFormatting>
  <conditionalFormatting sqref="CB23">
    <cfRule type="cellIs" dxfId="13126" priority="2761" operator="lessThan">
      <formula>$C$4</formula>
    </cfRule>
  </conditionalFormatting>
  <conditionalFormatting sqref="CB24">
    <cfRule type="cellIs" dxfId="13125" priority="2762" operator="lessThan">
      <formula>$C$4</formula>
    </cfRule>
  </conditionalFormatting>
  <conditionalFormatting sqref="CB25">
    <cfRule type="cellIs" dxfId="13124" priority="2763" operator="lessThan">
      <formula>$C$4</formula>
    </cfRule>
  </conditionalFormatting>
  <conditionalFormatting sqref="CB26">
    <cfRule type="cellIs" dxfId="13123" priority="2764" operator="lessThan">
      <formula>$C$4</formula>
    </cfRule>
  </conditionalFormatting>
  <conditionalFormatting sqref="CB27">
    <cfRule type="cellIs" dxfId="13122" priority="2765" operator="lessThan">
      <formula>$C$4</formula>
    </cfRule>
  </conditionalFormatting>
  <conditionalFormatting sqref="CB28">
    <cfRule type="cellIs" dxfId="13121" priority="2766" operator="lessThan">
      <formula>$C$4</formula>
    </cfRule>
  </conditionalFormatting>
  <conditionalFormatting sqref="CB29">
    <cfRule type="cellIs" dxfId="13120" priority="2767" operator="lessThan">
      <formula>$C$4</formula>
    </cfRule>
  </conditionalFormatting>
  <conditionalFormatting sqref="CB30">
    <cfRule type="cellIs" dxfId="13119" priority="2768" operator="lessThan">
      <formula>$C$4</formula>
    </cfRule>
  </conditionalFormatting>
  <conditionalFormatting sqref="CB31">
    <cfRule type="cellIs" dxfId="13118" priority="2769" operator="lessThan">
      <formula>$C$4</formula>
    </cfRule>
  </conditionalFormatting>
  <conditionalFormatting sqref="CB32">
    <cfRule type="cellIs" dxfId="13117" priority="2770" operator="lessThan">
      <formula>$C$4</formula>
    </cfRule>
  </conditionalFormatting>
  <conditionalFormatting sqref="CB33">
    <cfRule type="cellIs" dxfId="13116" priority="2771" operator="lessThan">
      <formula>$C$4</formula>
    </cfRule>
  </conditionalFormatting>
  <conditionalFormatting sqref="CB34">
    <cfRule type="cellIs" dxfId="13115" priority="2772" operator="lessThan">
      <formula>$C$4</formula>
    </cfRule>
  </conditionalFormatting>
  <conditionalFormatting sqref="CB35">
    <cfRule type="cellIs" dxfId="13114" priority="2773" operator="lessThan">
      <formula>$C$4</formula>
    </cfRule>
  </conditionalFormatting>
  <conditionalFormatting sqref="CB36">
    <cfRule type="cellIs" dxfId="13113" priority="2774" operator="lessThan">
      <formula>$C$4</formula>
    </cfRule>
  </conditionalFormatting>
  <conditionalFormatting sqref="CB37">
    <cfRule type="cellIs" dxfId="13112" priority="2775" operator="lessThan">
      <formula>$C$4</formula>
    </cfRule>
  </conditionalFormatting>
  <conditionalFormatting sqref="CB38">
    <cfRule type="cellIs" dxfId="13111" priority="2776" operator="lessThan">
      <formula>$C$4</formula>
    </cfRule>
  </conditionalFormatting>
  <conditionalFormatting sqref="CB39">
    <cfRule type="cellIs" dxfId="13110" priority="2777" operator="lessThan">
      <formula>$C$4</formula>
    </cfRule>
  </conditionalFormatting>
  <conditionalFormatting sqref="CB40">
    <cfRule type="cellIs" dxfId="13109" priority="2778" operator="lessThan">
      <formula>$C$4</formula>
    </cfRule>
  </conditionalFormatting>
  <conditionalFormatting sqref="CB41">
    <cfRule type="cellIs" dxfId="13108" priority="2779" operator="lessThan">
      <formula>$C$4</formula>
    </cfRule>
  </conditionalFormatting>
  <conditionalFormatting sqref="CB42">
    <cfRule type="cellIs" dxfId="13107" priority="2780" operator="lessThan">
      <formula>$C$4</formula>
    </cfRule>
  </conditionalFormatting>
  <conditionalFormatting sqref="CB43">
    <cfRule type="cellIs" dxfId="13106" priority="2781" operator="lessThan">
      <formula>$C$4</formula>
    </cfRule>
  </conditionalFormatting>
  <conditionalFormatting sqref="CB44">
    <cfRule type="cellIs" dxfId="13105" priority="2782" operator="lessThan">
      <formula>$C$4</formula>
    </cfRule>
  </conditionalFormatting>
  <conditionalFormatting sqref="CB45">
    <cfRule type="cellIs" dxfId="13104" priority="2783" operator="lessThan">
      <formula>$C$4</formula>
    </cfRule>
  </conditionalFormatting>
  <conditionalFormatting sqref="CB46">
    <cfRule type="cellIs" dxfId="13103" priority="2784" operator="lessThan">
      <formula>$C$4</formula>
    </cfRule>
  </conditionalFormatting>
  <conditionalFormatting sqref="CB47">
    <cfRule type="cellIs" dxfId="13102" priority="2785" operator="lessThan">
      <formula>$C$4</formula>
    </cfRule>
  </conditionalFormatting>
  <conditionalFormatting sqref="CB48">
    <cfRule type="cellIs" dxfId="13101" priority="2786" operator="lessThan">
      <formula>$C$4</formula>
    </cfRule>
  </conditionalFormatting>
  <conditionalFormatting sqref="CB49">
    <cfRule type="cellIs" dxfId="13100" priority="2787" operator="lessThan">
      <formula>$C$4</formula>
    </cfRule>
  </conditionalFormatting>
  <conditionalFormatting sqref="CB50">
    <cfRule type="cellIs" dxfId="13099" priority="2788" operator="lessThan">
      <formula>$C$4</formula>
    </cfRule>
  </conditionalFormatting>
  <conditionalFormatting sqref="CB51">
    <cfRule type="cellIs" dxfId="13098" priority="2789" operator="lessThan">
      <formula>$C$4</formula>
    </cfRule>
  </conditionalFormatting>
  <conditionalFormatting sqref="CB52">
    <cfRule type="cellIs" dxfId="13097" priority="2790" operator="lessThan">
      <formula>$C$4</formula>
    </cfRule>
  </conditionalFormatting>
  <conditionalFormatting sqref="CB53">
    <cfRule type="cellIs" dxfId="13096" priority="2791" operator="lessThan">
      <formula>$C$4</formula>
    </cfRule>
  </conditionalFormatting>
  <conditionalFormatting sqref="CB54">
    <cfRule type="cellIs" dxfId="13095" priority="2792" operator="lessThan">
      <formula>$C$4</formula>
    </cfRule>
  </conditionalFormatting>
  <conditionalFormatting sqref="CB55">
    <cfRule type="cellIs" dxfId="13094" priority="2793" operator="lessThan">
      <formula>$C$4</formula>
    </cfRule>
  </conditionalFormatting>
  <conditionalFormatting sqref="CB56">
    <cfRule type="cellIs" dxfId="13093" priority="2794" operator="lessThan">
      <formula>$C$4</formula>
    </cfRule>
  </conditionalFormatting>
  <conditionalFormatting sqref="CB57">
    <cfRule type="cellIs" dxfId="13092" priority="2795" operator="lessThan">
      <formula>$C$4</formula>
    </cfRule>
  </conditionalFormatting>
  <conditionalFormatting sqref="CB58">
    <cfRule type="cellIs" dxfId="13091" priority="2796" operator="lessThan">
      <formula>$C$4</formula>
    </cfRule>
  </conditionalFormatting>
  <conditionalFormatting sqref="CB59">
    <cfRule type="cellIs" dxfId="13090" priority="2797" operator="lessThan">
      <formula>$C$4</formula>
    </cfRule>
  </conditionalFormatting>
  <conditionalFormatting sqref="CB60">
    <cfRule type="cellIs" dxfId="13089" priority="2798" operator="lessThan">
      <formula>$C$4</formula>
    </cfRule>
  </conditionalFormatting>
  <conditionalFormatting sqref="CC11">
    <cfRule type="cellIs" dxfId="13088" priority="2799" operator="lessThan">
      <formula>$C$4</formula>
    </cfRule>
  </conditionalFormatting>
  <conditionalFormatting sqref="CC12">
    <cfRule type="cellIs" dxfId="13087" priority="2800" operator="lessThan">
      <formula>$C$4</formula>
    </cfRule>
  </conditionalFormatting>
  <conditionalFormatting sqref="CC13">
    <cfRule type="cellIs" dxfId="13086" priority="2801" operator="lessThan">
      <formula>$C$4</formula>
    </cfRule>
  </conditionalFormatting>
  <conditionalFormatting sqref="CC14">
    <cfRule type="cellIs" dxfId="13085" priority="2802" operator="lessThan">
      <formula>$C$4</formula>
    </cfRule>
  </conditionalFormatting>
  <conditionalFormatting sqref="CC15">
    <cfRule type="cellIs" dxfId="13084" priority="2803" operator="lessThan">
      <formula>$C$4</formula>
    </cfRule>
  </conditionalFormatting>
  <conditionalFormatting sqref="CC16">
    <cfRule type="cellIs" dxfId="13083" priority="2804" operator="lessThan">
      <formula>$C$4</formula>
    </cfRule>
  </conditionalFormatting>
  <conditionalFormatting sqref="CC17">
    <cfRule type="cellIs" dxfId="13082" priority="2805" operator="lessThan">
      <formula>$C$4</formula>
    </cfRule>
  </conditionalFormatting>
  <conditionalFormatting sqref="CC18">
    <cfRule type="cellIs" dxfId="13081" priority="2806" operator="lessThan">
      <formula>$C$4</formula>
    </cfRule>
  </conditionalFormatting>
  <conditionalFormatting sqref="CC19">
    <cfRule type="cellIs" dxfId="13080" priority="2807" operator="lessThan">
      <formula>$C$4</formula>
    </cfRule>
  </conditionalFormatting>
  <conditionalFormatting sqref="CC20">
    <cfRule type="cellIs" dxfId="13079" priority="2808" operator="lessThan">
      <formula>$C$4</formula>
    </cfRule>
  </conditionalFormatting>
  <conditionalFormatting sqref="CC21">
    <cfRule type="cellIs" dxfId="13078" priority="2809" operator="lessThan">
      <formula>$C$4</formula>
    </cfRule>
  </conditionalFormatting>
  <conditionalFormatting sqref="CC22">
    <cfRule type="cellIs" dxfId="13077" priority="2810" operator="lessThan">
      <formula>$C$4</formula>
    </cfRule>
  </conditionalFormatting>
  <conditionalFormatting sqref="CC23">
    <cfRule type="cellIs" dxfId="13076" priority="2811" operator="lessThan">
      <formula>$C$4</formula>
    </cfRule>
  </conditionalFormatting>
  <conditionalFormatting sqref="CC24">
    <cfRule type="cellIs" dxfId="13075" priority="2812" operator="lessThan">
      <formula>$C$4</formula>
    </cfRule>
  </conditionalFormatting>
  <conditionalFormatting sqref="CC25">
    <cfRule type="cellIs" dxfId="13074" priority="2813" operator="lessThan">
      <formula>$C$4</formula>
    </cfRule>
  </conditionalFormatting>
  <conditionalFormatting sqref="CC26">
    <cfRule type="cellIs" dxfId="13073" priority="2814" operator="lessThan">
      <formula>$C$4</formula>
    </cfRule>
  </conditionalFormatting>
  <conditionalFormatting sqref="CC27">
    <cfRule type="cellIs" dxfId="13072" priority="2815" operator="lessThan">
      <formula>$C$4</formula>
    </cfRule>
  </conditionalFormatting>
  <conditionalFormatting sqref="CC28">
    <cfRule type="cellIs" dxfId="13071" priority="2816" operator="lessThan">
      <formula>$C$4</formula>
    </cfRule>
  </conditionalFormatting>
  <conditionalFormatting sqref="CC29">
    <cfRule type="cellIs" dxfId="13070" priority="2817" operator="lessThan">
      <formula>$C$4</formula>
    </cfRule>
  </conditionalFormatting>
  <conditionalFormatting sqref="CC30">
    <cfRule type="cellIs" dxfId="13069" priority="2818" operator="lessThan">
      <formula>$C$4</formula>
    </cfRule>
  </conditionalFormatting>
  <conditionalFormatting sqref="CC31">
    <cfRule type="cellIs" dxfId="13068" priority="2819" operator="lessThan">
      <formula>$C$4</formula>
    </cfRule>
  </conditionalFormatting>
  <conditionalFormatting sqref="CC32">
    <cfRule type="cellIs" dxfId="13067" priority="2820" operator="lessThan">
      <formula>$C$4</formula>
    </cfRule>
  </conditionalFormatting>
  <conditionalFormatting sqref="CC33">
    <cfRule type="cellIs" dxfId="13066" priority="2821" operator="lessThan">
      <formula>$C$4</formula>
    </cfRule>
  </conditionalFormatting>
  <conditionalFormatting sqref="CC34">
    <cfRule type="cellIs" dxfId="13065" priority="2822" operator="lessThan">
      <formula>$C$4</formula>
    </cfRule>
  </conditionalFormatting>
  <conditionalFormatting sqref="CC35">
    <cfRule type="cellIs" dxfId="13064" priority="2823" operator="lessThan">
      <formula>$C$4</formula>
    </cfRule>
  </conditionalFormatting>
  <conditionalFormatting sqref="CC36">
    <cfRule type="cellIs" dxfId="13063" priority="2824" operator="lessThan">
      <formula>$C$4</formula>
    </cfRule>
  </conditionalFormatting>
  <conditionalFormatting sqref="CC37">
    <cfRule type="cellIs" dxfId="13062" priority="2825" operator="lessThan">
      <formula>$C$4</formula>
    </cfRule>
  </conditionalFormatting>
  <conditionalFormatting sqref="CC38">
    <cfRule type="cellIs" dxfId="13061" priority="2826" operator="lessThan">
      <formula>$C$4</formula>
    </cfRule>
  </conditionalFormatting>
  <conditionalFormatting sqref="CC39">
    <cfRule type="cellIs" dxfId="13060" priority="2827" operator="lessThan">
      <formula>$C$4</formula>
    </cfRule>
  </conditionalFormatting>
  <conditionalFormatting sqref="CC40">
    <cfRule type="cellIs" dxfId="13059" priority="2828" operator="lessThan">
      <formula>$C$4</formula>
    </cfRule>
  </conditionalFormatting>
  <conditionalFormatting sqref="CC41">
    <cfRule type="cellIs" dxfId="13058" priority="2829" operator="lessThan">
      <formula>$C$4</formula>
    </cfRule>
  </conditionalFormatting>
  <conditionalFormatting sqref="CC42">
    <cfRule type="cellIs" dxfId="13057" priority="2830" operator="lessThan">
      <formula>$C$4</formula>
    </cfRule>
  </conditionalFormatting>
  <conditionalFormatting sqref="CC43">
    <cfRule type="cellIs" dxfId="13056" priority="2831" operator="lessThan">
      <formula>$C$4</formula>
    </cfRule>
  </conditionalFormatting>
  <conditionalFormatting sqref="CC44">
    <cfRule type="cellIs" dxfId="13055" priority="2832" operator="lessThan">
      <formula>$C$4</formula>
    </cfRule>
  </conditionalFormatting>
  <conditionalFormatting sqref="CC45">
    <cfRule type="cellIs" dxfId="13054" priority="2833" operator="lessThan">
      <formula>$C$4</formula>
    </cfRule>
  </conditionalFormatting>
  <conditionalFormatting sqref="CC46">
    <cfRule type="cellIs" dxfId="13053" priority="2834" operator="lessThan">
      <formula>$C$4</formula>
    </cfRule>
  </conditionalFormatting>
  <conditionalFormatting sqref="CC47">
    <cfRule type="cellIs" dxfId="13052" priority="2835" operator="lessThan">
      <formula>$C$4</formula>
    </cfRule>
  </conditionalFormatting>
  <conditionalFormatting sqref="CC48">
    <cfRule type="cellIs" dxfId="13051" priority="2836" operator="lessThan">
      <formula>$C$4</formula>
    </cfRule>
  </conditionalFormatting>
  <conditionalFormatting sqref="CC49">
    <cfRule type="cellIs" dxfId="13050" priority="2837" operator="lessThan">
      <formula>$C$4</formula>
    </cfRule>
  </conditionalFormatting>
  <conditionalFormatting sqref="CC50">
    <cfRule type="cellIs" dxfId="13049" priority="2838" operator="lessThan">
      <formula>$C$4</formula>
    </cfRule>
  </conditionalFormatting>
  <conditionalFormatting sqref="CC51">
    <cfRule type="cellIs" dxfId="13048" priority="2839" operator="lessThan">
      <formula>$C$4</formula>
    </cfRule>
  </conditionalFormatting>
  <conditionalFormatting sqref="CC52">
    <cfRule type="cellIs" dxfId="13047" priority="2840" operator="lessThan">
      <formula>$C$4</formula>
    </cfRule>
  </conditionalFormatting>
  <conditionalFormatting sqref="CC53">
    <cfRule type="cellIs" dxfId="13046" priority="2841" operator="lessThan">
      <formula>$C$4</formula>
    </cfRule>
  </conditionalFormatting>
  <conditionalFormatting sqref="CC54">
    <cfRule type="cellIs" dxfId="13045" priority="2842" operator="lessThan">
      <formula>$C$4</formula>
    </cfRule>
  </conditionalFormatting>
  <conditionalFormatting sqref="CC55">
    <cfRule type="cellIs" dxfId="13044" priority="2843" operator="lessThan">
      <formula>$C$4</formula>
    </cfRule>
  </conditionalFormatting>
  <conditionalFormatting sqref="CC56">
    <cfRule type="cellIs" dxfId="13043" priority="2844" operator="lessThan">
      <formula>$C$4</formula>
    </cfRule>
  </conditionalFormatting>
  <conditionalFormatting sqref="CC57">
    <cfRule type="cellIs" dxfId="13042" priority="2845" operator="lessThan">
      <formula>$C$4</formula>
    </cfRule>
  </conditionalFormatting>
  <conditionalFormatting sqref="CC58">
    <cfRule type="cellIs" dxfId="13041" priority="2846" operator="lessThan">
      <formula>$C$4</formula>
    </cfRule>
  </conditionalFormatting>
  <conditionalFormatting sqref="CC59">
    <cfRule type="cellIs" dxfId="13040" priority="2847" operator="lessThan">
      <formula>$C$4</formula>
    </cfRule>
  </conditionalFormatting>
  <conditionalFormatting sqref="CC60">
    <cfRule type="cellIs" dxfId="13039" priority="2848" operator="lessThan">
      <formula>$C$4</formula>
    </cfRule>
  </conditionalFormatting>
  <conditionalFormatting sqref="CD11">
    <cfRule type="cellIs" dxfId="13038" priority="2849" operator="lessThan">
      <formula>$C$4</formula>
    </cfRule>
  </conditionalFormatting>
  <conditionalFormatting sqref="CD12">
    <cfRule type="cellIs" dxfId="13037" priority="2850" operator="lessThan">
      <formula>$C$4</formula>
    </cfRule>
  </conditionalFormatting>
  <conditionalFormatting sqref="CD13">
    <cfRule type="cellIs" dxfId="13036" priority="2851" operator="lessThan">
      <formula>$C$4</formula>
    </cfRule>
  </conditionalFormatting>
  <conditionalFormatting sqref="CD14">
    <cfRule type="cellIs" dxfId="13035" priority="2852" operator="lessThan">
      <formula>$C$4</formula>
    </cfRule>
  </conditionalFormatting>
  <conditionalFormatting sqref="CD15">
    <cfRule type="cellIs" dxfId="13034" priority="2853" operator="lessThan">
      <formula>$C$4</formula>
    </cfRule>
  </conditionalFormatting>
  <conditionalFormatting sqref="CD16">
    <cfRule type="cellIs" dxfId="13033" priority="2854" operator="lessThan">
      <formula>$C$4</formula>
    </cfRule>
  </conditionalFormatting>
  <conditionalFormatting sqref="CD17">
    <cfRule type="cellIs" dxfId="13032" priority="2855" operator="lessThan">
      <formula>$C$4</formula>
    </cfRule>
  </conditionalFormatting>
  <conditionalFormatting sqref="CD18">
    <cfRule type="cellIs" dxfId="13031" priority="2856" operator="lessThan">
      <formula>$C$4</formula>
    </cfRule>
  </conditionalFormatting>
  <conditionalFormatting sqref="CD19">
    <cfRule type="cellIs" dxfId="13030" priority="2857" operator="lessThan">
      <formula>$C$4</formula>
    </cfRule>
  </conditionalFormatting>
  <conditionalFormatting sqref="CD20">
    <cfRule type="cellIs" dxfId="13029" priority="2858" operator="lessThan">
      <formula>$C$4</formula>
    </cfRule>
  </conditionalFormatting>
  <conditionalFormatting sqref="CD21">
    <cfRule type="cellIs" dxfId="13028" priority="2859" operator="lessThan">
      <formula>$C$4</formula>
    </cfRule>
  </conditionalFormatting>
  <conditionalFormatting sqref="CD22">
    <cfRule type="cellIs" dxfId="13027" priority="2860" operator="lessThan">
      <formula>$C$4</formula>
    </cfRule>
  </conditionalFormatting>
  <conditionalFormatting sqref="CD23">
    <cfRule type="cellIs" dxfId="13026" priority="2861" operator="lessThan">
      <formula>$C$4</formula>
    </cfRule>
  </conditionalFormatting>
  <conditionalFormatting sqref="CD24">
    <cfRule type="cellIs" dxfId="13025" priority="2862" operator="lessThan">
      <formula>$C$4</formula>
    </cfRule>
  </conditionalFormatting>
  <conditionalFormatting sqref="CD25">
    <cfRule type="cellIs" dxfId="13024" priority="2863" operator="lessThan">
      <formula>$C$4</formula>
    </cfRule>
  </conditionalFormatting>
  <conditionalFormatting sqref="CD26">
    <cfRule type="cellIs" dxfId="13023" priority="2864" operator="lessThan">
      <formula>$C$4</formula>
    </cfRule>
  </conditionalFormatting>
  <conditionalFormatting sqref="CD27">
    <cfRule type="cellIs" dxfId="13022" priority="2865" operator="lessThan">
      <formula>$C$4</formula>
    </cfRule>
  </conditionalFormatting>
  <conditionalFormatting sqref="CD28">
    <cfRule type="cellIs" dxfId="13021" priority="2866" operator="lessThan">
      <formula>$C$4</formula>
    </cfRule>
  </conditionalFormatting>
  <conditionalFormatting sqref="CD29">
    <cfRule type="cellIs" dxfId="13020" priority="2867" operator="lessThan">
      <formula>$C$4</formula>
    </cfRule>
  </conditionalFormatting>
  <conditionalFormatting sqref="CD30">
    <cfRule type="cellIs" dxfId="13019" priority="2868" operator="lessThan">
      <formula>$C$4</formula>
    </cfRule>
  </conditionalFormatting>
  <conditionalFormatting sqref="CD31">
    <cfRule type="cellIs" dxfId="13018" priority="2869" operator="lessThan">
      <formula>$C$4</formula>
    </cfRule>
  </conditionalFormatting>
  <conditionalFormatting sqref="CD32">
    <cfRule type="cellIs" dxfId="13017" priority="2870" operator="lessThan">
      <formula>$C$4</formula>
    </cfRule>
  </conditionalFormatting>
  <conditionalFormatting sqref="CD33">
    <cfRule type="cellIs" dxfId="13016" priority="2871" operator="lessThan">
      <formula>$C$4</formula>
    </cfRule>
  </conditionalFormatting>
  <conditionalFormatting sqref="CD34">
    <cfRule type="cellIs" dxfId="13015" priority="2872" operator="lessThan">
      <formula>$C$4</formula>
    </cfRule>
  </conditionalFormatting>
  <conditionalFormatting sqref="CD35">
    <cfRule type="cellIs" dxfId="13014" priority="2873" operator="lessThan">
      <formula>$C$4</formula>
    </cfRule>
  </conditionalFormatting>
  <conditionalFormatting sqref="CD36">
    <cfRule type="cellIs" dxfId="13013" priority="2874" operator="lessThan">
      <formula>$C$4</formula>
    </cfRule>
  </conditionalFormatting>
  <conditionalFormatting sqref="CD37">
    <cfRule type="cellIs" dxfId="13012" priority="2875" operator="lessThan">
      <formula>$C$4</formula>
    </cfRule>
  </conditionalFormatting>
  <conditionalFormatting sqref="CD38">
    <cfRule type="cellIs" dxfId="13011" priority="2876" operator="lessThan">
      <formula>$C$4</formula>
    </cfRule>
  </conditionalFormatting>
  <conditionalFormatting sqref="CD39">
    <cfRule type="cellIs" dxfId="13010" priority="2877" operator="lessThan">
      <formula>$C$4</formula>
    </cfRule>
  </conditionalFormatting>
  <conditionalFormatting sqref="CD40">
    <cfRule type="cellIs" dxfId="13009" priority="2878" operator="lessThan">
      <formula>$C$4</formula>
    </cfRule>
  </conditionalFormatting>
  <conditionalFormatting sqref="CD41">
    <cfRule type="cellIs" dxfId="13008" priority="2879" operator="lessThan">
      <formula>$C$4</formula>
    </cfRule>
  </conditionalFormatting>
  <conditionalFormatting sqref="CD42">
    <cfRule type="cellIs" dxfId="13007" priority="2880" operator="lessThan">
      <formula>$C$4</formula>
    </cfRule>
  </conditionalFormatting>
  <conditionalFormatting sqref="CD43">
    <cfRule type="cellIs" dxfId="13006" priority="2881" operator="lessThan">
      <formula>$C$4</formula>
    </cfRule>
  </conditionalFormatting>
  <conditionalFormatting sqref="CD44">
    <cfRule type="cellIs" dxfId="13005" priority="2882" operator="lessThan">
      <formula>$C$4</formula>
    </cfRule>
  </conditionalFormatting>
  <conditionalFormatting sqref="CD45">
    <cfRule type="cellIs" dxfId="13004" priority="2883" operator="lessThan">
      <formula>$C$4</formula>
    </cfRule>
  </conditionalFormatting>
  <conditionalFormatting sqref="CD46">
    <cfRule type="cellIs" dxfId="13003" priority="2884" operator="lessThan">
      <formula>$C$4</formula>
    </cfRule>
  </conditionalFormatting>
  <conditionalFormatting sqref="CD47">
    <cfRule type="cellIs" dxfId="13002" priority="2885" operator="lessThan">
      <formula>$C$4</formula>
    </cfRule>
  </conditionalFormatting>
  <conditionalFormatting sqref="CD48">
    <cfRule type="cellIs" dxfId="13001" priority="2886" operator="lessThan">
      <formula>$C$4</formula>
    </cfRule>
  </conditionalFormatting>
  <conditionalFormatting sqref="CD49">
    <cfRule type="cellIs" dxfId="13000" priority="2887" operator="lessThan">
      <formula>$C$4</formula>
    </cfRule>
  </conditionalFormatting>
  <conditionalFormatting sqref="CD50">
    <cfRule type="cellIs" dxfId="12999" priority="2888" operator="lessThan">
      <formula>$C$4</formula>
    </cfRule>
  </conditionalFormatting>
  <conditionalFormatting sqref="CD51">
    <cfRule type="cellIs" dxfId="12998" priority="2889" operator="lessThan">
      <formula>$C$4</formula>
    </cfRule>
  </conditionalFormatting>
  <conditionalFormatting sqref="CD52">
    <cfRule type="cellIs" dxfId="12997" priority="2890" operator="lessThan">
      <formula>$C$4</formula>
    </cfRule>
  </conditionalFormatting>
  <conditionalFormatting sqref="CD53">
    <cfRule type="cellIs" dxfId="12996" priority="2891" operator="lessThan">
      <formula>$C$4</formula>
    </cfRule>
  </conditionalFormatting>
  <conditionalFormatting sqref="CD54">
    <cfRule type="cellIs" dxfId="12995" priority="2892" operator="lessThan">
      <formula>$C$4</formula>
    </cfRule>
  </conditionalFormatting>
  <conditionalFormatting sqref="CD55">
    <cfRule type="cellIs" dxfId="12994" priority="2893" operator="lessThan">
      <formula>$C$4</formula>
    </cfRule>
  </conditionalFormatting>
  <conditionalFormatting sqref="CD56">
    <cfRule type="cellIs" dxfId="12993" priority="2894" operator="lessThan">
      <formula>$C$4</formula>
    </cfRule>
  </conditionalFormatting>
  <conditionalFormatting sqref="CD57">
    <cfRule type="cellIs" dxfId="12992" priority="2895" operator="lessThan">
      <formula>$C$4</formula>
    </cfRule>
  </conditionalFormatting>
  <conditionalFormatting sqref="CD58">
    <cfRule type="cellIs" dxfId="12991" priority="2896" operator="lessThan">
      <formula>$C$4</formula>
    </cfRule>
  </conditionalFormatting>
  <conditionalFormatting sqref="CD59">
    <cfRule type="cellIs" dxfId="12990" priority="2897" operator="lessThan">
      <formula>$C$4</formula>
    </cfRule>
  </conditionalFormatting>
  <conditionalFormatting sqref="CD60">
    <cfRule type="cellIs" dxfId="12989" priority="2898" operator="lessThan">
      <formula>$C$4</formula>
    </cfRule>
  </conditionalFormatting>
  <conditionalFormatting sqref="CE11">
    <cfRule type="cellIs" dxfId="12988" priority="2899" operator="lessThan">
      <formula>$C$4</formula>
    </cfRule>
  </conditionalFormatting>
  <conditionalFormatting sqref="CE12">
    <cfRule type="cellIs" dxfId="12987" priority="2900" operator="lessThan">
      <formula>$C$4</formula>
    </cfRule>
  </conditionalFormatting>
  <conditionalFormatting sqref="CE13">
    <cfRule type="cellIs" dxfId="12986" priority="2901" operator="lessThan">
      <formula>$C$4</formula>
    </cfRule>
  </conditionalFormatting>
  <conditionalFormatting sqref="CE14">
    <cfRule type="cellIs" dxfId="12985" priority="2902" operator="lessThan">
      <formula>$C$4</formula>
    </cfRule>
  </conditionalFormatting>
  <conditionalFormatting sqref="CE15">
    <cfRule type="cellIs" dxfId="12984" priority="2903" operator="lessThan">
      <formula>$C$4</formula>
    </cfRule>
  </conditionalFormatting>
  <conditionalFormatting sqref="CE16">
    <cfRule type="cellIs" dxfId="12983" priority="2904" operator="lessThan">
      <formula>$C$4</formula>
    </cfRule>
  </conditionalFormatting>
  <conditionalFormatting sqref="CE17">
    <cfRule type="cellIs" dxfId="12982" priority="2905" operator="lessThan">
      <formula>$C$4</formula>
    </cfRule>
  </conditionalFormatting>
  <conditionalFormatting sqref="CE18">
    <cfRule type="cellIs" dxfId="12981" priority="2906" operator="lessThan">
      <formula>$C$4</formula>
    </cfRule>
  </conditionalFormatting>
  <conditionalFormatting sqref="CE19">
    <cfRule type="cellIs" dxfId="12980" priority="2907" operator="lessThan">
      <formula>$C$4</formula>
    </cfRule>
  </conditionalFormatting>
  <conditionalFormatting sqref="CE20">
    <cfRule type="cellIs" dxfId="12979" priority="2908" operator="lessThan">
      <formula>$C$4</formula>
    </cfRule>
  </conditionalFormatting>
  <conditionalFormatting sqref="CE21">
    <cfRule type="cellIs" dxfId="12978" priority="2909" operator="lessThan">
      <formula>$C$4</formula>
    </cfRule>
  </conditionalFormatting>
  <conditionalFormatting sqref="CE22">
    <cfRule type="cellIs" dxfId="12977" priority="2910" operator="lessThan">
      <formula>$C$4</formula>
    </cfRule>
  </conditionalFormatting>
  <conditionalFormatting sqref="CE23">
    <cfRule type="cellIs" dxfId="12976" priority="2911" operator="lessThan">
      <formula>$C$4</formula>
    </cfRule>
  </conditionalFormatting>
  <conditionalFormatting sqref="CE24">
    <cfRule type="cellIs" dxfId="12975" priority="2912" operator="lessThan">
      <formula>$C$4</formula>
    </cfRule>
  </conditionalFormatting>
  <conditionalFormatting sqref="CE25">
    <cfRule type="cellIs" dxfId="12974" priority="2913" operator="lessThan">
      <formula>$C$4</formula>
    </cfRule>
  </conditionalFormatting>
  <conditionalFormatting sqref="CE26">
    <cfRule type="cellIs" dxfId="12973" priority="2914" operator="lessThan">
      <formula>$C$4</formula>
    </cfRule>
  </conditionalFormatting>
  <conditionalFormatting sqref="CE27">
    <cfRule type="cellIs" dxfId="12972" priority="2915" operator="lessThan">
      <formula>$C$4</formula>
    </cfRule>
  </conditionalFormatting>
  <conditionalFormatting sqref="CE28">
    <cfRule type="cellIs" dxfId="12971" priority="2916" operator="lessThan">
      <formula>$C$4</formula>
    </cfRule>
  </conditionalFormatting>
  <conditionalFormatting sqref="CE29">
    <cfRule type="cellIs" dxfId="12970" priority="2917" operator="lessThan">
      <formula>$C$4</formula>
    </cfRule>
  </conditionalFormatting>
  <conditionalFormatting sqref="CE30">
    <cfRule type="cellIs" dxfId="12969" priority="2918" operator="lessThan">
      <formula>$C$4</formula>
    </cfRule>
  </conditionalFormatting>
  <conditionalFormatting sqref="CE31">
    <cfRule type="cellIs" dxfId="12968" priority="2919" operator="lessThan">
      <formula>$C$4</formula>
    </cfRule>
  </conditionalFormatting>
  <conditionalFormatting sqref="CE32">
    <cfRule type="cellIs" dxfId="12967" priority="2920" operator="lessThan">
      <formula>$C$4</formula>
    </cfRule>
  </conditionalFormatting>
  <conditionalFormatting sqref="CE33">
    <cfRule type="cellIs" dxfId="12966" priority="2921" operator="lessThan">
      <formula>$C$4</formula>
    </cfRule>
  </conditionalFormatting>
  <conditionalFormatting sqref="CE34">
    <cfRule type="cellIs" dxfId="12965" priority="2922" operator="lessThan">
      <formula>$C$4</formula>
    </cfRule>
  </conditionalFormatting>
  <conditionalFormatting sqref="CE35">
    <cfRule type="cellIs" dxfId="12964" priority="2923" operator="lessThan">
      <formula>$C$4</formula>
    </cfRule>
  </conditionalFormatting>
  <conditionalFormatting sqref="CE36">
    <cfRule type="cellIs" dxfId="12963" priority="2924" operator="lessThan">
      <formula>$C$4</formula>
    </cfRule>
  </conditionalFormatting>
  <conditionalFormatting sqref="CE37">
    <cfRule type="cellIs" dxfId="12962" priority="2925" operator="lessThan">
      <formula>$C$4</formula>
    </cfRule>
  </conditionalFormatting>
  <conditionalFormatting sqref="CE38">
    <cfRule type="cellIs" dxfId="12961" priority="2926" operator="lessThan">
      <formula>$C$4</formula>
    </cfRule>
  </conditionalFormatting>
  <conditionalFormatting sqref="CE39">
    <cfRule type="cellIs" dxfId="12960" priority="2927" operator="lessThan">
      <formula>$C$4</formula>
    </cfRule>
  </conditionalFormatting>
  <conditionalFormatting sqref="CE40">
    <cfRule type="cellIs" dxfId="12959" priority="2928" operator="lessThan">
      <formula>$C$4</formula>
    </cfRule>
  </conditionalFormatting>
  <conditionalFormatting sqref="CE41">
    <cfRule type="cellIs" dxfId="12958" priority="2929" operator="lessThan">
      <formula>$C$4</formula>
    </cfRule>
  </conditionalFormatting>
  <conditionalFormatting sqref="CE42">
    <cfRule type="cellIs" dxfId="12957" priority="2930" operator="lessThan">
      <formula>$C$4</formula>
    </cfRule>
  </conditionalFormatting>
  <conditionalFormatting sqref="CE43">
    <cfRule type="cellIs" dxfId="12956" priority="2931" operator="lessThan">
      <formula>$C$4</formula>
    </cfRule>
  </conditionalFormatting>
  <conditionalFormatting sqref="CE44">
    <cfRule type="cellIs" dxfId="12955" priority="2932" operator="lessThan">
      <formula>$C$4</formula>
    </cfRule>
  </conditionalFormatting>
  <conditionalFormatting sqref="CE45">
    <cfRule type="cellIs" dxfId="12954" priority="2933" operator="lessThan">
      <formula>$C$4</formula>
    </cfRule>
  </conditionalFormatting>
  <conditionalFormatting sqref="CE46">
    <cfRule type="cellIs" dxfId="12953" priority="2934" operator="lessThan">
      <formula>$C$4</formula>
    </cfRule>
  </conditionalFormatting>
  <conditionalFormatting sqref="CE47">
    <cfRule type="cellIs" dxfId="12952" priority="2935" operator="lessThan">
      <formula>$C$4</formula>
    </cfRule>
  </conditionalFormatting>
  <conditionalFormatting sqref="CE48">
    <cfRule type="cellIs" dxfId="12951" priority="2936" operator="lessThan">
      <formula>$C$4</formula>
    </cfRule>
  </conditionalFormatting>
  <conditionalFormatting sqref="CE49">
    <cfRule type="cellIs" dxfId="12950" priority="2937" operator="lessThan">
      <formula>$C$4</formula>
    </cfRule>
  </conditionalFormatting>
  <conditionalFormatting sqref="CE50">
    <cfRule type="cellIs" dxfId="12949" priority="2938" operator="lessThan">
      <formula>$C$4</formula>
    </cfRule>
  </conditionalFormatting>
  <conditionalFormatting sqref="CE51">
    <cfRule type="cellIs" dxfId="12948" priority="2939" operator="lessThan">
      <formula>$C$4</formula>
    </cfRule>
  </conditionalFormatting>
  <conditionalFormatting sqref="CE52">
    <cfRule type="cellIs" dxfId="12947" priority="2940" operator="lessThan">
      <formula>$C$4</formula>
    </cfRule>
  </conditionalFormatting>
  <conditionalFormatting sqref="CE53">
    <cfRule type="cellIs" dxfId="12946" priority="2941" operator="lessThan">
      <formula>$C$4</formula>
    </cfRule>
  </conditionalFormatting>
  <conditionalFormatting sqref="CE54">
    <cfRule type="cellIs" dxfId="12945" priority="2942" operator="lessThan">
      <formula>$C$4</formula>
    </cfRule>
  </conditionalFormatting>
  <conditionalFormatting sqref="CE55">
    <cfRule type="cellIs" dxfId="12944" priority="2943" operator="lessThan">
      <formula>$C$4</formula>
    </cfRule>
  </conditionalFormatting>
  <conditionalFormatting sqref="CE56">
    <cfRule type="cellIs" dxfId="12943" priority="2944" operator="lessThan">
      <formula>$C$4</formula>
    </cfRule>
  </conditionalFormatting>
  <conditionalFormatting sqref="CE57">
    <cfRule type="cellIs" dxfId="12942" priority="2945" operator="lessThan">
      <formula>$C$4</formula>
    </cfRule>
  </conditionalFormatting>
  <conditionalFormatting sqref="CE58">
    <cfRule type="cellIs" dxfId="12941" priority="2946" operator="lessThan">
      <formula>$C$4</formula>
    </cfRule>
  </conditionalFormatting>
  <conditionalFormatting sqref="CE59">
    <cfRule type="cellIs" dxfId="12940" priority="2947" operator="lessThan">
      <formula>$C$4</formula>
    </cfRule>
  </conditionalFormatting>
  <conditionalFormatting sqref="CE60">
    <cfRule type="cellIs" dxfId="12939" priority="2948" operator="lessThan">
      <formula>$C$4</formula>
    </cfRule>
  </conditionalFormatting>
  <conditionalFormatting sqref="CF11">
    <cfRule type="cellIs" dxfId="12938" priority="2949" operator="lessThan">
      <formula>$C$4</formula>
    </cfRule>
  </conditionalFormatting>
  <conditionalFormatting sqref="CF12">
    <cfRule type="cellIs" dxfId="12937" priority="2950" operator="lessThan">
      <formula>$C$4</formula>
    </cfRule>
  </conditionalFormatting>
  <conditionalFormatting sqref="CF13">
    <cfRule type="cellIs" dxfId="12936" priority="2951" operator="lessThan">
      <formula>$C$4</formula>
    </cfRule>
  </conditionalFormatting>
  <conditionalFormatting sqref="CF14">
    <cfRule type="cellIs" dxfId="12935" priority="2952" operator="lessThan">
      <formula>$C$4</formula>
    </cfRule>
  </conditionalFormatting>
  <conditionalFormatting sqref="CF15">
    <cfRule type="cellIs" dxfId="12934" priority="2953" operator="lessThan">
      <formula>$C$4</formula>
    </cfRule>
  </conditionalFormatting>
  <conditionalFormatting sqref="CF16">
    <cfRule type="cellIs" dxfId="12933" priority="2954" operator="lessThan">
      <formula>$C$4</formula>
    </cfRule>
  </conditionalFormatting>
  <conditionalFormatting sqref="CF17">
    <cfRule type="cellIs" dxfId="12932" priority="2955" operator="lessThan">
      <formula>$C$4</formula>
    </cfRule>
  </conditionalFormatting>
  <conditionalFormatting sqref="CF18">
    <cfRule type="cellIs" dxfId="12931" priority="2956" operator="lessThan">
      <formula>$C$4</formula>
    </cfRule>
  </conditionalFormatting>
  <conditionalFormatting sqref="CF19">
    <cfRule type="cellIs" dxfId="12930" priority="2957" operator="lessThan">
      <formula>$C$4</formula>
    </cfRule>
  </conditionalFormatting>
  <conditionalFormatting sqref="CF20">
    <cfRule type="cellIs" dxfId="12929" priority="2958" operator="lessThan">
      <formula>$C$4</formula>
    </cfRule>
  </conditionalFormatting>
  <conditionalFormatting sqref="CF21">
    <cfRule type="cellIs" dxfId="12928" priority="2959" operator="lessThan">
      <formula>$C$4</formula>
    </cfRule>
  </conditionalFormatting>
  <conditionalFormatting sqref="CF22">
    <cfRule type="cellIs" dxfId="12927" priority="2960" operator="lessThan">
      <formula>$C$4</formula>
    </cfRule>
  </conditionalFormatting>
  <conditionalFormatting sqref="CF23">
    <cfRule type="cellIs" dxfId="12926" priority="2961" operator="lessThan">
      <formula>$C$4</formula>
    </cfRule>
  </conditionalFormatting>
  <conditionalFormatting sqref="CF24">
    <cfRule type="cellIs" dxfId="12925" priority="2962" operator="lessThan">
      <formula>$C$4</formula>
    </cfRule>
  </conditionalFormatting>
  <conditionalFormatting sqref="CF25">
    <cfRule type="cellIs" dxfId="12924" priority="2963" operator="lessThan">
      <formula>$C$4</formula>
    </cfRule>
  </conditionalFormatting>
  <conditionalFormatting sqref="CF26">
    <cfRule type="cellIs" dxfId="12923" priority="2964" operator="lessThan">
      <formula>$C$4</formula>
    </cfRule>
  </conditionalFormatting>
  <conditionalFormatting sqref="CF27">
    <cfRule type="cellIs" dxfId="12922" priority="2965" operator="lessThan">
      <formula>$C$4</formula>
    </cfRule>
  </conditionalFormatting>
  <conditionalFormatting sqref="CF28">
    <cfRule type="cellIs" dxfId="12921" priority="2966" operator="lessThan">
      <formula>$C$4</formula>
    </cfRule>
  </conditionalFormatting>
  <conditionalFormatting sqref="CF29">
    <cfRule type="cellIs" dxfId="12920" priority="2967" operator="lessThan">
      <formula>$C$4</formula>
    </cfRule>
  </conditionalFormatting>
  <conditionalFormatting sqref="CF30">
    <cfRule type="cellIs" dxfId="12919" priority="2968" operator="lessThan">
      <formula>$C$4</formula>
    </cfRule>
  </conditionalFormatting>
  <conditionalFormatting sqref="CF31">
    <cfRule type="cellIs" dxfId="12918" priority="2969" operator="lessThan">
      <formula>$C$4</formula>
    </cfRule>
  </conditionalFormatting>
  <conditionalFormatting sqref="CF32">
    <cfRule type="cellIs" dxfId="12917" priority="2970" operator="lessThan">
      <formula>$C$4</formula>
    </cfRule>
  </conditionalFormatting>
  <conditionalFormatting sqref="CF33">
    <cfRule type="cellIs" dxfId="12916" priority="2971" operator="lessThan">
      <formula>$C$4</formula>
    </cfRule>
  </conditionalFormatting>
  <conditionalFormatting sqref="CF34">
    <cfRule type="cellIs" dxfId="12915" priority="2972" operator="lessThan">
      <formula>$C$4</formula>
    </cfRule>
  </conditionalFormatting>
  <conditionalFormatting sqref="CF35">
    <cfRule type="cellIs" dxfId="12914" priority="2973" operator="lessThan">
      <formula>$C$4</formula>
    </cfRule>
  </conditionalFormatting>
  <conditionalFormatting sqref="CF36">
    <cfRule type="cellIs" dxfId="12913" priority="2974" operator="lessThan">
      <formula>$C$4</formula>
    </cfRule>
  </conditionalFormatting>
  <conditionalFormatting sqref="CF37">
    <cfRule type="cellIs" dxfId="12912" priority="2975" operator="lessThan">
      <formula>$C$4</formula>
    </cfRule>
  </conditionalFormatting>
  <conditionalFormatting sqref="CF38">
    <cfRule type="cellIs" dxfId="12911" priority="2976" operator="lessThan">
      <formula>$C$4</formula>
    </cfRule>
  </conditionalFormatting>
  <conditionalFormatting sqref="CF39">
    <cfRule type="cellIs" dxfId="12910" priority="2977" operator="lessThan">
      <formula>$C$4</formula>
    </cfRule>
  </conditionalFormatting>
  <conditionalFormatting sqref="CF40">
    <cfRule type="cellIs" dxfId="12909" priority="2978" operator="lessThan">
      <formula>$C$4</formula>
    </cfRule>
  </conditionalFormatting>
  <conditionalFormatting sqref="CF41">
    <cfRule type="cellIs" dxfId="12908" priority="2979" operator="lessThan">
      <formula>$C$4</formula>
    </cfRule>
  </conditionalFormatting>
  <conditionalFormatting sqref="CF42">
    <cfRule type="cellIs" dxfId="12907" priority="2980" operator="lessThan">
      <formula>$C$4</formula>
    </cfRule>
  </conditionalFormatting>
  <conditionalFormatting sqref="CF43">
    <cfRule type="cellIs" dxfId="12906" priority="2981" operator="lessThan">
      <formula>$C$4</formula>
    </cfRule>
  </conditionalFormatting>
  <conditionalFormatting sqref="CF44">
    <cfRule type="cellIs" dxfId="12905" priority="2982" operator="lessThan">
      <formula>$C$4</formula>
    </cfRule>
  </conditionalFormatting>
  <conditionalFormatting sqref="CF45">
    <cfRule type="cellIs" dxfId="12904" priority="2983" operator="lessThan">
      <formula>$C$4</formula>
    </cfRule>
  </conditionalFormatting>
  <conditionalFormatting sqref="CF46">
    <cfRule type="cellIs" dxfId="12903" priority="2984" operator="lessThan">
      <formula>$C$4</formula>
    </cfRule>
  </conditionalFormatting>
  <conditionalFormatting sqref="CF47">
    <cfRule type="cellIs" dxfId="12902" priority="2985" operator="lessThan">
      <formula>$C$4</formula>
    </cfRule>
  </conditionalFormatting>
  <conditionalFormatting sqref="CF48">
    <cfRule type="cellIs" dxfId="12901" priority="2986" operator="lessThan">
      <formula>$C$4</formula>
    </cfRule>
  </conditionalFormatting>
  <conditionalFormatting sqref="CF49">
    <cfRule type="cellIs" dxfId="12900" priority="2987" operator="lessThan">
      <formula>$C$4</formula>
    </cfRule>
  </conditionalFormatting>
  <conditionalFormatting sqref="CF50">
    <cfRule type="cellIs" dxfId="12899" priority="2988" operator="lessThan">
      <formula>$C$4</formula>
    </cfRule>
  </conditionalFormatting>
  <conditionalFormatting sqref="CF51">
    <cfRule type="cellIs" dxfId="12898" priority="2989" operator="lessThan">
      <formula>$C$4</formula>
    </cfRule>
  </conditionalFormatting>
  <conditionalFormatting sqref="CF52">
    <cfRule type="cellIs" dxfId="12897" priority="2990" operator="lessThan">
      <formula>$C$4</formula>
    </cfRule>
  </conditionalFormatting>
  <conditionalFormatting sqref="CF53">
    <cfRule type="cellIs" dxfId="12896" priority="2991" operator="lessThan">
      <formula>$C$4</formula>
    </cfRule>
  </conditionalFormatting>
  <conditionalFormatting sqref="CF54">
    <cfRule type="cellIs" dxfId="12895" priority="2992" operator="lessThan">
      <formula>$C$4</formula>
    </cfRule>
  </conditionalFormatting>
  <conditionalFormatting sqref="CF55">
    <cfRule type="cellIs" dxfId="12894" priority="2993" operator="lessThan">
      <formula>$C$4</formula>
    </cfRule>
  </conditionalFormatting>
  <conditionalFormatting sqref="CF56">
    <cfRule type="cellIs" dxfId="12893" priority="2994" operator="lessThan">
      <formula>$C$4</formula>
    </cfRule>
  </conditionalFormatting>
  <conditionalFormatting sqref="CF57">
    <cfRule type="cellIs" dxfId="12892" priority="2995" operator="lessThan">
      <formula>$C$4</formula>
    </cfRule>
  </conditionalFormatting>
  <conditionalFormatting sqref="CF58">
    <cfRule type="cellIs" dxfId="12891" priority="2996" operator="lessThan">
      <formula>$C$4</formula>
    </cfRule>
  </conditionalFormatting>
  <conditionalFormatting sqref="CF59">
    <cfRule type="cellIs" dxfId="12890" priority="2997" operator="lessThan">
      <formula>$C$4</formula>
    </cfRule>
  </conditionalFormatting>
  <conditionalFormatting sqref="CF60">
    <cfRule type="cellIs" dxfId="12889" priority="2998" operator="lessThan">
      <formula>$C$4</formula>
    </cfRule>
  </conditionalFormatting>
  <conditionalFormatting sqref="CG11">
    <cfRule type="cellIs" dxfId="12888" priority="2999" operator="lessThan">
      <formula>$C$4</formula>
    </cfRule>
  </conditionalFormatting>
  <conditionalFormatting sqref="CG12">
    <cfRule type="cellIs" dxfId="12887" priority="3000" operator="lessThan">
      <formula>$C$4</formula>
    </cfRule>
  </conditionalFormatting>
  <conditionalFormatting sqref="CG13">
    <cfRule type="cellIs" dxfId="12886" priority="3001" operator="lessThan">
      <formula>$C$4</formula>
    </cfRule>
  </conditionalFormatting>
  <conditionalFormatting sqref="CG14">
    <cfRule type="cellIs" dxfId="12885" priority="3002" operator="lessThan">
      <formula>$C$4</formula>
    </cfRule>
  </conditionalFormatting>
  <conditionalFormatting sqref="CG15">
    <cfRule type="cellIs" dxfId="12884" priority="3003" operator="lessThan">
      <formula>$C$4</formula>
    </cfRule>
  </conditionalFormatting>
  <conditionalFormatting sqref="CG16">
    <cfRule type="cellIs" dxfId="12883" priority="3004" operator="lessThan">
      <formula>$C$4</formula>
    </cfRule>
  </conditionalFormatting>
  <conditionalFormatting sqref="CG17">
    <cfRule type="cellIs" dxfId="12882" priority="3005" operator="lessThan">
      <formula>$C$4</formula>
    </cfRule>
  </conditionalFormatting>
  <conditionalFormatting sqref="CG18">
    <cfRule type="cellIs" dxfId="12881" priority="3006" operator="lessThan">
      <formula>$C$4</formula>
    </cfRule>
  </conditionalFormatting>
  <conditionalFormatting sqref="CG19">
    <cfRule type="cellIs" dxfId="12880" priority="3007" operator="lessThan">
      <formula>$C$4</formula>
    </cfRule>
  </conditionalFormatting>
  <conditionalFormatting sqref="CG20">
    <cfRule type="cellIs" dxfId="12879" priority="3008" operator="lessThan">
      <formula>$C$4</formula>
    </cfRule>
  </conditionalFormatting>
  <conditionalFormatting sqref="CG21">
    <cfRule type="cellIs" dxfId="12878" priority="3009" operator="lessThan">
      <formula>$C$4</formula>
    </cfRule>
  </conditionalFormatting>
  <conditionalFormatting sqref="CG22">
    <cfRule type="cellIs" dxfId="12877" priority="3010" operator="lessThan">
      <formula>$C$4</formula>
    </cfRule>
  </conditionalFormatting>
  <conditionalFormatting sqref="CG23">
    <cfRule type="cellIs" dxfId="12876" priority="3011" operator="lessThan">
      <formula>$C$4</formula>
    </cfRule>
  </conditionalFormatting>
  <conditionalFormatting sqref="CG24">
    <cfRule type="cellIs" dxfId="12875" priority="3012" operator="lessThan">
      <formula>$C$4</formula>
    </cfRule>
  </conditionalFormatting>
  <conditionalFormatting sqref="CG25">
    <cfRule type="cellIs" dxfId="12874" priority="3013" operator="lessThan">
      <formula>$C$4</formula>
    </cfRule>
  </conditionalFormatting>
  <conditionalFormatting sqref="CG26">
    <cfRule type="cellIs" dxfId="12873" priority="3014" operator="lessThan">
      <formula>$C$4</formula>
    </cfRule>
  </conditionalFormatting>
  <conditionalFormatting sqref="CG27">
    <cfRule type="cellIs" dxfId="12872" priority="3015" operator="lessThan">
      <formula>$C$4</formula>
    </cfRule>
  </conditionalFormatting>
  <conditionalFormatting sqref="CG28">
    <cfRule type="cellIs" dxfId="12871" priority="3016" operator="lessThan">
      <formula>$C$4</formula>
    </cfRule>
  </conditionalFormatting>
  <conditionalFormatting sqref="CG29">
    <cfRule type="cellIs" dxfId="12870" priority="3017" operator="lessThan">
      <formula>$C$4</formula>
    </cfRule>
  </conditionalFormatting>
  <conditionalFormatting sqref="CG30">
    <cfRule type="cellIs" dxfId="12869" priority="3018" operator="lessThan">
      <formula>$C$4</formula>
    </cfRule>
  </conditionalFormatting>
  <conditionalFormatting sqref="CG31">
    <cfRule type="cellIs" dxfId="12868" priority="3019" operator="lessThan">
      <formula>$C$4</formula>
    </cfRule>
  </conditionalFormatting>
  <conditionalFormatting sqref="CG32">
    <cfRule type="cellIs" dxfId="12867" priority="3020" operator="lessThan">
      <formula>$C$4</formula>
    </cfRule>
  </conditionalFormatting>
  <conditionalFormatting sqref="CG33">
    <cfRule type="cellIs" dxfId="12866" priority="3021" operator="lessThan">
      <formula>$C$4</formula>
    </cfRule>
  </conditionalFormatting>
  <conditionalFormatting sqref="CG34">
    <cfRule type="cellIs" dxfId="12865" priority="3022" operator="lessThan">
      <formula>$C$4</formula>
    </cfRule>
  </conditionalFormatting>
  <conditionalFormatting sqref="CG35">
    <cfRule type="cellIs" dxfId="12864" priority="3023" operator="lessThan">
      <formula>$C$4</formula>
    </cfRule>
  </conditionalFormatting>
  <conditionalFormatting sqref="CG36">
    <cfRule type="cellIs" dxfId="12863" priority="3024" operator="lessThan">
      <formula>$C$4</formula>
    </cfRule>
  </conditionalFormatting>
  <conditionalFormatting sqref="CG37">
    <cfRule type="cellIs" dxfId="12862" priority="3025" operator="lessThan">
      <formula>$C$4</formula>
    </cfRule>
  </conditionalFormatting>
  <conditionalFormatting sqref="CG38">
    <cfRule type="cellIs" dxfId="12861" priority="3026" operator="lessThan">
      <formula>$C$4</formula>
    </cfRule>
  </conditionalFormatting>
  <conditionalFormatting sqref="CG39">
    <cfRule type="cellIs" dxfId="12860" priority="3027" operator="lessThan">
      <formula>$C$4</formula>
    </cfRule>
  </conditionalFormatting>
  <conditionalFormatting sqref="CG40">
    <cfRule type="cellIs" dxfId="12859" priority="3028" operator="lessThan">
      <formula>$C$4</formula>
    </cfRule>
  </conditionalFormatting>
  <conditionalFormatting sqref="CG41">
    <cfRule type="cellIs" dxfId="12858" priority="3029" operator="lessThan">
      <formula>$C$4</formula>
    </cfRule>
  </conditionalFormatting>
  <conditionalFormatting sqref="CG42">
    <cfRule type="cellIs" dxfId="12857" priority="3030" operator="lessThan">
      <formula>$C$4</formula>
    </cfRule>
  </conditionalFormatting>
  <conditionalFormatting sqref="CG43">
    <cfRule type="cellIs" dxfId="12856" priority="3031" operator="lessThan">
      <formula>$C$4</formula>
    </cfRule>
  </conditionalFormatting>
  <conditionalFormatting sqref="CG44">
    <cfRule type="cellIs" dxfId="12855" priority="3032" operator="lessThan">
      <formula>$C$4</formula>
    </cfRule>
  </conditionalFormatting>
  <conditionalFormatting sqref="CG45">
    <cfRule type="cellIs" dxfId="12854" priority="3033" operator="lessThan">
      <formula>$C$4</formula>
    </cfRule>
  </conditionalFormatting>
  <conditionalFormatting sqref="CG46">
    <cfRule type="cellIs" dxfId="12853" priority="3034" operator="lessThan">
      <formula>$C$4</formula>
    </cfRule>
  </conditionalFormatting>
  <conditionalFormatting sqref="CG47">
    <cfRule type="cellIs" dxfId="12852" priority="3035" operator="lessThan">
      <formula>$C$4</formula>
    </cfRule>
  </conditionalFormatting>
  <conditionalFormatting sqref="CG48">
    <cfRule type="cellIs" dxfId="12851" priority="3036" operator="lessThan">
      <formula>$C$4</formula>
    </cfRule>
  </conditionalFormatting>
  <conditionalFormatting sqref="CG49">
    <cfRule type="cellIs" dxfId="12850" priority="3037" operator="lessThan">
      <formula>$C$4</formula>
    </cfRule>
  </conditionalFormatting>
  <conditionalFormatting sqref="CG50">
    <cfRule type="cellIs" dxfId="12849" priority="3038" operator="lessThan">
      <formula>$C$4</formula>
    </cfRule>
  </conditionalFormatting>
  <conditionalFormatting sqref="CG51">
    <cfRule type="cellIs" dxfId="12848" priority="3039" operator="lessThan">
      <formula>$C$4</formula>
    </cfRule>
  </conditionalFormatting>
  <conditionalFormatting sqref="CG52">
    <cfRule type="cellIs" dxfId="12847" priority="3040" operator="lessThan">
      <formula>$C$4</formula>
    </cfRule>
  </conditionalFormatting>
  <conditionalFormatting sqref="CG53">
    <cfRule type="cellIs" dxfId="12846" priority="3041" operator="lessThan">
      <formula>$C$4</formula>
    </cfRule>
  </conditionalFormatting>
  <conditionalFormatting sqref="CG54">
    <cfRule type="cellIs" dxfId="12845" priority="3042" operator="lessThan">
      <formula>$C$4</formula>
    </cfRule>
  </conditionalFormatting>
  <conditionalFormatting sqref="CG55">
    <cfRule type="cellIs" dxfId="12844" priority="3043" operator="lessThan">
      <formula>$C$4</formula>
    </cfRule>
  </conditionalFormatting>
  <conditionalFormatting sqref="CG56">
    <cfRule type="cellIs" dxfId="12843" priority="3044" operator="lessThan">
      <formula>$C$4</formula>
    </cfRule>
  </conditionalFormatting>
  <conditionalFormatting sqref="CG57">
    <cfRule type="cellIs" dxfId="12842" priority="3045" operator="lessThan">
      <formula>$C$4</formula>
    </cfRule>
  </conditionalFormatting>
  <conditionalFormatting sqref="CG58">
    <cfRule type="cellIs" dxfId="12841" priority="3046" operator="lessThan">
      <formula>$C$4</formula>
    </cfRule>
  </conditionalFormatting>
  <conditionalFormatting sqref="CG59">
    <cfRule type="cellIs" dxfId="12840" priority="3047" operator="lessThan">
      <formula>$C$4</formula>
    </cfRule>
  </conditionalFormatting>
  <conditionalFormatting sqref="CG60">
    <cfRule type="cellIs" dxfId="12839" priority="3048" operator="lessThan">
      <formula>$C$4</formula>
    </cfRule>
  </conditionalFormatting>
  <conditionalFormatting sqref="T47">
    <cfRule type="cellIs" dxfId="12838" priority="3085" operator="lessThan">
      <formula>$C$4</formula>
    </cfRule>
  </conditionalFormatting>
  <conditionalFormatting sqref="T48">
    <cfRule type="cellIs" dxfId="12837" priority="3086" operator="lessThan">
      <formula>$C$4</formula>
    </cfRule>
  </conditionalFormatting>
  <conditionalFormatting sqref="T49">
    <cfRule type="cellIs" dxfId="12836" priority="3087" operator="lessThan">
      <formula>$C$4</formula>
    </cfRule>
  </conditionalFormatting>
  <conditionalFormatting sqref="T50">
    <cfRule type="cellIs" dxfId="12835" priority="3088" operator="lessThan">
      <formula>$C$4</formula>
    </cfRule>
  </conditionalFormatting>
  <conditionalFormatting sqref="T51">
    <cfRule type="cellIs" dxfId="12834" priority="3089" operator="lessThan">
      <formula>$C$4</formula>
    </cfRule>
  </conditionalFormatting>
  <conditionalFormatting sqref="T52">
    <cfRule type="cellIs" dxfId="12833" priority="3090" operator="lessThan">
      <formula>$C$4</formula>
    </cfRule>
  </conditionalFormatting>
  <conditionalFormatting sqref="T53">
    <cfRule type="cellIs" dxfId="12832" priority="3091" operator="lessThan">
      <formula>$C$4</formula>
    </cfRule>
  </conditionalFormatting>
  <conditionalFormatting sqref="T54">
    <cfRule type="cellIs" dxfId="12831" priority="3092" operator="lessThan">
      <formula>$C$4</formula>
    </cfRule>
  </conditionalFormatting>
  <conditionalFormatting sqref="T55">
    <cfRule type="cellIs" dxfId="12830" priority="3093" operator="lessThan">
      <formula>$C$4</formula>
    </cfRule>
  </conditionalFormatting>
  <conditionalFormatting sqref="T56">
    <cfRule type="cellIs" dxfId="12829" priority="3094" operator="lessThan">
      <formula>$C$4</formula>
    </cfRule>
  </conditionalFormatting>
  <conditionalFormatting sqref="T57">
    <cfRule type="cellIs" dxfId="12828" priority="3095" operator="lessThan">
      <formula>$C$4</formula>
    </cfRule>
  </conditionalFormatting>
  <conditionalFormatting sqref="T58">
    <cfRule type="cellIs" dxfId="12827" priority="3096" operator="lessThan">
      <formula>$C$4</formula>
    </cfRule>
  </conditionalFormatting>
  <conditionalFormatting sqref="T59">
    <cfRule type="cellIs" dxfId="12826" priority="3097" operator="lessThan">
      <formula>$C$4</formula>
    </cfRule>
  </conditionalFormatting>
  <conditionalFormatting sqref="T60">
    <cfRule type="cellIs" dxfId="12825" priority="3098" operator="lessThan">
      <formula>$C$4</formula>
    </cfRule>
  </conditionalFormatting>
  <conditionalFormatting sqref="U47">
    <cfRule type="cellIs" dxfId="12824" priority="3135" operator="lessThan">
      <formula>$C$4</formula>
    </cfRule>
  </conditionalFormatting>
  <conditionalFormatting sqref="U48">
    <cfRule type="cellIs" dxfId="12823" priority="3136" operator="lessThan">
      <formula>$C$4</formula>
    </cfRule>
  </conditionalFormatting>
  <conditionalFormatting sqref="U49">
    <cfRule type="cellIs" dxfId="12822" priority="3137" operator="lessThan">
      <formula>$C$4</formula>
    </cfRule>
  </conditionalFormatting>
  <conditionalFormatting sqref="U50">
    <cfRule type="cellIs" dxfId="12821" priority="3138" operator="lessThan">
      <formula>$C$4</formula>
    </cfRule>
  </conditionalFormatting>
  <conditionalFormatting sqref="U51">
    <cfRule type="cellIs" dxfId="12820" priority="3139" operator="lessThan">
      <formula>$C$4</formula>
    </cfRule>
  </conditionalFormatting>
  <conditionalFormatting sqref="U52">
    <cfRule type="cellIs" dxfId="12819" priority="3140" operator="lessThan">
      <formula>$C$4</formula>
    </cfRule>
  </conditionalFormatting>
  <conditionalFormatting sqref="U53">
    <cfRule type="cellIs" dxfId="12818" priority="3141" operator="lessThan">
      <formula>$C$4</formula>
    </cfRule>
  </conditionalFormatting>
  <conditionalFormatting sqref="U54">
    <cfRule type="cellIs" dxfId="12817" priority="3142" operator="lessThan">
      <formula>$C$4</formula>
    </cfRule>
  </conditionalFormatting>
  <conditionalFormatting sqref="U55">
    <cfRule type="cellIs" dxfId="12816" priority="3143" operator="lessThan">
      <formula>$C$4</formula>
    </cfRule>
  </conditionalFormatting>
  <conditionalFormatting sqref="U56">
    <cfRule type="cellIs" dxfId="12815" priority="3144" operator="lessThan">
      <formula>$C$4</formula>
    </cfRule>
  </conditionalFormatting>
  <conditionalFormatting sqref="U57">
    <cfRule type="cellIs" dxfId="12814" priority="3145" operator="lessThan">
      <formula>$C$4</formula>
    </cfRule>
  </conditionalFormatting>
  <conditionalFormatting sqref="U58">
    <cfRule type="cellIs" dxfId="12813" priority="3146" operator="lessThan">
      <formula>$C$4</formula>
    </cfRule>
  </conditionalFormatting>
  <conditionalFormatting sqref="U59">
    <cfRule type="cellIs" dxfId="12812" priority="3147" operator="lessThan">
      <formula>$C$4</formula>
    </cfRule>
  </conditionalFormatting>
  <conditionalFormatting sqref="U60">
    <cfRule type="cellIs" dxfId="12811" priority="3148" operator="lessThan">
      <formula>$C$4</formula>
    </cfRule>
  </conditionalFormatting>
  <conditionalFormatting sqref="W47">
    <cfRule type="cellIs" dxfId="12810" priority="3185" operator="lessThan">
      <formula>$C$4</formula>
    </cfRule>
  </conditionalFormatting>
  <conditionalFormatting sqref="W48">
    <cfRule type="cellIs" dxfId="12809" priority="3186" operator="lessThan">
      <formula>$C$4</formula>
    </cfRule>
  </conditionalFormatting>
  <conditionalFormatting sqref="W49">
    <cfRule type="cellIs" dxfId="12808" priority="3187" operator="lessThan">
      <formula>$C$4</formula>
    </cfRule>
  </conditionalFormatting>
  <conditionalFormatting sqref="W50">
    <cfRule type="cellIs" dxfId="12807" priority="3188" operator="lessThan">
      <formula>$C$4</formula>
    </cfRule>
  </conditionalFormatting>
  <conditionalFormatting sqref="W51">
    <cfRule type="cellIs" dxfId="12806" priority="3189" operator="lessThan">
      <formula>$C$4</formula>
    </cfRule>
  </conditionalFormatting>
  <conditionalFormatting sqref="W52">
    <cfRule type="cellIs" dxfId="12805" priority="3190" operator="lessThan">
      <formula>$C$4</formula>
    </cfRule>
  </conditionalFormatting>
  <conditionalFormatting sqref="W53">
    <cfRule type="cellIs" dxfId="12804" priority="3191" operator="lessThan">
      <formula>$C$4</formula>
    </cfRule>
  </conditionalFormatting>
  <conditionalFormatting sqref="W54">
    <cfRule type="cellIs" dxfId="12803" priority="3192" operator="lessThan">
      <formula>$C$4</formula>
    </cfRule>
  </conditionalFormatting>
  <conditionalFormatting sqref="W55">
    <cfRule type="cellIs" dxfId="12802" priority="3193" operator="lessThan">
      <formula>$C$4</formula>
    </cfRule>
  </conditionalFormatting>
  <conditionalFormatting sqref="W56">
    <cfRule type="cellIs" dxfId="12801" priority="3194" operator="lessThan">
      <formula>$C$4</formula>
    </cfRule>
  </conditionalFormatting>
  <conditionalFormatting sqref="W57">
    <cfRule type="cellIs" dxfId="12800" priority="3195" operator="lessThan">
      <formula>$C$4</formula>
    </cfRule>
  </conditionalFormatting>
  <conditionalFormatting sqref="W58">
    <cfRule type="cellIs" dxfId="12799" priority="3196" operator="lessThan">
      <formula>$C$4</formula>
    </cfRule>
  </conditionalFormatting>
  <conditionalFormatting sqref="W59">
    <cfRule type="cellIs" dxfId="12798" priority="3197" operator="lessThan">
      <formula>$C$4</formula>
    </cfRule>
  </conditionalFormatting>
  <conditionalFormatting sqref="W60">
    <cfRule type="cellIs" dxfId="12797" priority="3198" operator="lessThan">
      <formula>$C$4</formula>
    </cfRule>
  </conditionalFormatting>
  <conditionalFormatting sqref="X47">
    <cfRule type="cellIs" dxfId="12796" priority="3235" operator="lessThan">
      <formula>$C$4</formula>
    </cfRule>
  </conditionalFormatting>
  <conditionalFormatting sqref="X48">
    <cfRule type="cellIs" dxfId="12795" priority="3236" operator="lessThan">
      <formula>$C$4</formula>
    </cfRule>
  </conditionalFormatting>
  <conditionalFormatting sqref="X49">
    <cfRule type="cellIs" dxfId="12794" priority="3237" operator="lessThan">
      <formula>$C$4</formula>
    </cfRule>
  </conditionalFormatting>
  <conditionalFormatting sqref="X50">
    <cfRule type="cellIs" dxfId="12793" priority="3238" operator="lessThan">
      <formula>$C$4</formula>
    </cfRule>
  </conditionalFormatting>
  <conditionalFormatting sqref="X51">
    <cfRule type="cellIs" dxfId="12792" priority="3239" operator="lessThan">
      <formula>$C$4</formula>
    </cfRule>
  </conditionalFormatting>
  <conditionalFormatting sqref="X52">
    <cfRule type="cellIs" dxfId="12791" priority="3240" operator="lessThan">
      <formula>$C$4</formula>
    </cfRule>
  </conditionalFormatting>
  <conditionalFormatting sqref="X53">
    <cfRule type="cellIs" dxfId="12790" priority="3241" operator="lessThan">
      <formula>$C$4</formula>
    </cfRule>
  </conditionalFormatting>
  <conditionalFormatting sqref="X54">
    <cfRule type="cellIs" dxfId="12789" priority="3242" operator="lessThan">
      <formula>$C$4</formula>
    </cfRule>
  </conditionalFormatting>
  <conditionalFormatting sqref="X55">
    <cfRule type="cellIs" dxfId="12788" priority="3243" operator="lessThan">
      <formula>$C$4</formula>
    </cfRule>
  </conditionalFormatting>
  <conditionalFormatting sqref="X56">
    <cfRule type="cellIs" dxfId="12787" priority="3244" operator="lessThan">
      <formula>$C$4</formula>
    </cfRule>
  </conditionalFormatting>
  <conditionalFormatting sqref="X57">
    <cfRule type="cellIs" dxfId="12786" priority="3245" operator="lessThan">
      <formula>$C$4</formula>
    </cfRule>
  </conditionalFormatting>
  <conditionalFormatting sqref="X58">
    <cfRule type="cellIs" dxfId="12785" priority="3246" operator="lessThan">
      <formula>$C$4</formula>
    </cfRule>
  </conditionalFormatting>
  <conditionalFormatting sqref="X59">
    <cfRule type="cellIs" dxfId="12784" priority="3247" operator="lessThan">
      <formula>$C$4</formula>
    </cfRule>
  </conditionalFormatting>
  <conditionalFormatting sqref="X60">
    <cfRule type="cellIs" dxfId="12783" priority="3248" operator="lessThan">
      <formula>$C$4</formula>
    </cfRule>
  </conditionalFormatting>
  <conditionalFormatting sqref="CJ11">
    <cfRule type="cellIs" dxfId="12782" priority="3249" operator="lessThan">
      <formula>$C$4</formula>
    </cfRule>
  </conditionalFormatting>
  <conditionalFormatting sqref="CJ11">
    <cfRule type="cellIs" dxfId="12781" priority="3250" operator="lessThan">
      <formula>$C$4</formula>
    </cfRule>
  </conditionalFormatting>
  <conditionalFormatting sqref="CJ12">
    <cfRule type="cellIs" dxfId="12780" priority="3251" operator="lessThan">
      <formula>$C$4</formula>
    </cfRule>
  </conditionalFormatting>
  <conditionalFormatting sqref="CJ12">
    <cfRule type="cellIs" dxfId="12779" priority="3252" operator="lessThan">
      <formula>$C$4</formula>
    </cfRule>
  </conditionalFormatting>
  <conditionalFormatting sqref="CJ13">
    <cfRule type="cellIs" dxfId="12778" priority="3253" operator="lessThan">
      <formula>$C$4</formula>
    </cfRule>
  </conditionalFormatting>
  <conditionalFormatting sqref="CJ13">
    <cfRule type="cellIs" dxfId="12777" priority="3254" operator="lessThan">
      <formula>$C$4</formula>
    </cfRule>
  </conditionalFormatting>
  <conditionalFormatting sqref="CJ14">
    <cfRule type="cellIs" dxfId="12776" priority="3255" operator="lessThan">
      <formula>$C$4</formula>
    </cfRule>
  </conditionalFormatting>
  <conditionalFormatting sqref="CJ14">
    <cfRule type="cellIs" dxfId="12775" priority="3256" operator="lessThan">
      <formula>$C$4</formula>
    </cfRule>
  </conditionalFormatting>
  <conditionalFormatting sqref="CJ15">
    <cfRule type="cellIs" dxfId="12774" priority="3257" operator="lessThan">
      <formula>$C$4</formula>
    </cfRule>
  </conditionalFormatting>
  <conditionalFormatting sqref="CJ15">
    <cfRule type="cellIs" dxfId="12773" priority="3258" operator="lessThan">
      <formula>$C$4</formula>
    </cfRule>
  </conditionalFormatting>
  <conditionalFormatting sqref="CJ16">
    <cfRule type="cellIs" dxfId="12772" priority="3259" operator="lessThan">
      <formula>$C$4</formula>
    </cfRule>
  </conditionalFormatting>
  <conditionalFormatting sqref="CJ16">
    <cfRule type="cellIs" dxfId="12771" priority="3260" operator="lessThan">
      <formula>$C$4</formula>
    </cfRule>
  </conditionalFormatting>
  <conditionalFormatting sqref="CJ17">
    <cfRule type="cellIs" dxfId="12770" priority="3261" operator="lessThan">
      <formula>$C$4</formula>
    </cfRule>
  </conditionalFormatting>
  <conditionalFormatting sqref="CJ17">
    <cfRule type="cellIs" dxfId="12769" priority="3262" operator="lessThan">
      <formula>$C$4</formula>
    </cfRule>
  </conditionalFormatting>
  <conditionalFormatting sqref="CJ18">
    <cfRule type="cellIs" dxfId="12768" priority="3263" operator="lessThan">
      <formula>$C$4</formula>
    </cfRule>
  </conditionalFormatting>
  <conditionalFormatting sqref="CJ18">
    <cfRule type="cellIs" dxfId="12767" priority="3264" operator="lessThan">
      <formula>$C$4</formula>
    </cfRule>
  </conditionalFormatting>
  <conditionalFormatting sqref="CJ19">
    <cfRule type="cellIs" dxfId="12766" priority="3265" operator="lessThan">
      <formula>$C$4</formula>
    </cfRule>
  </conditionalFormatting>
  <conditionalFormatting sqref="CJ19">
    <cfRule type="cellIs" dxfId="12765" priority="3266" operator="lessThan">
      <formula>$C$4</formula>
    </cfRule>
  </conditionalFormatting>
  <conditionalFormatting sqref="CJ20">
    <cfRule type="cellIs" dxfId="12764" priority="3267" operator="lessThan">
      <formula>$C$4</formula>
    </cfRule>
  </conditionalFormatting>
  <conditionalFormatting sqref="CJ20">
    <cfRule type="cellIs" dxfId="12763" priority="3268" operator="lessThan">
      <formula>$C$4</formula>
    </cfRule>
  </conditionalFormatting>
  <conditionalFormatting sqref="CJ21">
    <cfRule type="cellIs" dxfId="12762" priority="3269" operator="lessThan">
      <formula>$C$4</formula>
    </cfRule>
  </conditionalFormatting>
  <conditionalFormatting sqref="CJ21">
    <cfRule type="cellIs" dxfId="12761" priority="3270" operator="lessThan">
      <formula>$C$4</formula>
    </cfRule>
  </conditionalFormatting>
  <conditionalFormatting sqref="CJ22">
    <cfRule type="cellIs" dxfId="12760" priority="3271" operator="lessThan">
      <formula>$C$4</formula>
    </cfRule>
  </conditionalFormatting>
  <conditionalFormatting sqref="CJ22">
    <cfRule type="cellIs" dxfId="12759" priority="3272" operator="lessThan">
      <formula>$C$4</formula>
    </cfRule>
  </conditionalFormatting>
  <conditionalFormatting sqref="CJ23">
    <cfRule type="cellIs" dxfId="12758" priority="3273" operator="lessThan">
      <formula>$C$4</formula>
    </cfRule>
  </conditionalFormatting>
  <conditionalFormatting sqref="CJ23">
    <cfRule type="cellIs" dxfId="12757" priority="3274" operator="lessThan">
      <formula>$C$4</formula>
    </cfRule>
  </conditionalFormatting>
  <conditionalFormatting sqref="CJ24">
    <cfRule type="cellIs" dxfId="12756" priority="3275" operator="lessThan">
      <formula>$C$4</formula>
    </cfRule>
  </conditionalFormatting>
  <conditionalFormatting sqref="CJ24">
    <cfRule type="cellIs" dxfId="12755" priority="3276" operator="lessThan">
      <formula>$C$4</formula>
    </cfRule>
  </conditionalFormatting>
  <conditionalFormatting sqref="CJ25">
    <cfRule type="cellIs" dxfId="12754" priority="3277" operator="lessThan">
      <formula>$C$4</formula>
    </cfRule>
  </conditionalFormatting>
  <conditionalFormatting sqref="CJ25">
    <cfRule type="cellIs" dxfId="12753" priority="3278" operator="lessThan">
      <formula>$C$4</formula>
    </cfRule>
  </conditionalFormatting>
  <conditionalFormatting sqref="CJ26">
    <cfRule type="cellIs" dxfId="12752" priority="3279" operator="lessThan">
      <formula>$C$4</formula>
    </cfRule>
  </conditionalFormatting>
  <conditionalFormatting sqref="CJ26">
    <cfRule type="cellIs" dxfId="12751" priority="3280" operator="lessThan">
      <formula>$C$4</formula>
    </cfRule>
  </conditionalFormatting>
  <conditionalFormatting sqref="CJ27">
    <cfRule type="cellIs" dxfId="12750" priority="3281" operator="lessThan">
      <formula>$C$4</formula>
    </cfRule>
  </conditionalFormatting>
  <conditionalFormatting sqref="CJ27">
    <cfRule type="cellIs" dxfId="12749" priority="3282" operator="lessThan">
      <formula>$C$4</formula>
    </cfRule>
  </conditionalFormatting>
  <conditionalFormatting sqref="CJ28">
    <cfRule type="cellIs" dxfId="12748" priority="3283" operator="lessThan">
      <formula>$C$4</formula>
    </cfRule>
  </conditionalFormatting>
  <conditionalFormatting sqref="CJ28">
    <cfRule type="cellIs" dxfId="12747" priority="3284" operator="lessThan">
      <formula>$C$4</formula>
    </cfRule>
  </conditionalFormatting>
  <conditionalFormatting sqref="CJ29">
    <cfRule type="cellIs" dxfId="12746" priority="3285" operator="lessThan">
      <formula>$C$4</formula>
    </cfRule>
  </conditionalFormatting>
  <conditionalFormatting sqref="CJ29">
    <cfRule type="cellIs" dxfId="12745" priority="3286" operator="lessThan">
      <formula>$C$4</formula>
    </cfRule>
  </conditionalFormatting>
  <conditionalFormatting sqref="CJ30">
    <cfRule type="cellIs" dxfId="12744" priority="3287" operator="lessThan">
      <formula>$C$4</formula>
    </cfRule>
  </conditionalFormatting>
  <conditionalFormatting sqref="CJ30">
    <cfRule type="cellIs" dxfId="12743" priority="3288" operator="lessThan">
      <formula>$C$4</formula>
    </cfRule>
  </conditionalFormatting>
  <conditionalFormatting sqref="CJ31">
    <cfRule type="cellIs" dxfId="12742" priority="3289" operator="lessThan">
      <formula>$C$4</formula>
    </cfRule>
  </conditionalFormatting>
  <conditionalFormatting sqref="CJ31">
    <cfRule type="cellIs" dxfId="12741" priority="3290" operator="lessThan">
      <formula>$C$4</formula>
    </cfRule>
  </conditionalFormatting>
  <conditionalFormatting sqref="CJ32">
    <cfRule type="cellIs" dxfId="12740" priority="3291" operator="lessThan">
      <formula>$C$4</formula>
    </cfRule>
  </conditionalFormatting>
  <conditionalFormatting sqref="CJ32">
    <cfRule type="cellIs" dxfId="12739" priority="3292" operator="lessThan">
      <formula>$C$4</formula>
    </cfRule>
  </conditionalFormatting>
  <conditionalFormatting sqref="CJ33">
    <cfRule type="cellIs" dxfId="12738" priority="3293" operator="lessThan">
      <formula>$C$4</formula>
    </cfRule>
  </conditionalFormatting>
  <conditionalFormatting sqref="CJ33">
    <cfRule type="cellIs" dxfId="12737" priority="3294" operator="lessThan">
      <formula>$C$4</formula>
    </cfRule>
  </conditionalFormatting>
  <conditionalFormatting sqref="CJ34">
    <cfRule type="cellIs" dxfId="12736" priority="3295" operator="lessThan">
      <formula>$C$4</formula>
    </cfRule>
  </conditionalFormatting>
  <conditionalFormatting sqref="CJ34">
    <cfRule type="cellIs" dxfId="12735" priority="3296" operator="lessThan">
      <formula>$C$4</formula>
    </cfRule>
  </conditionalFormatting>
  <conditionalFormatting sqref="CJ35">
    <cfRule type="cellIs" dxfId="12734" priority="3297" operator="lessThan">
      <formula>$C$4</formula>
    </cfRule>
  </conditionalFormatting>
  <conditionalFormatting sqref="CJ35">
    <cfRule type="cellIs" dxfId="12733" priority="3298" operator="lessThan">
      <formula>$C$4</formula>
    </cfRule>
  </conditionalFormatting>
  <conditionalFormatting sqref="CJ36">
    <cfRule type="cellIs" dxfId="12732" priority="3299" operator="lessThan">
      <formula>$C$4</formula>
    </cfRule>
  </conditionalFormatting>
  <conditionalFormatting sqref="CJ36">
    <cfRule type="cellIs" dxfId="12731" priority="3300" operator="lessThan">
      <formula>$C$4</formula>
    </cfRule>
  </conditionalFormatting>
  <conditionalFormatting sqref="CJ37">
    <cfRule type="cellIs" dxfId="12730" priority="3301" operator="lessThan">
      <formula>$C$4</formula>
    </cfRule>
  </conditionalFormatting>
  <conditionalFormatting sqref="CJ37">
    <cfRule type="cellIs" dxfId="12729" priority="3302" operator="lessThan">
      <formula>$C$4</formula>
    </cfRule>
  </conditionalFormatting>
  <conditionalFormatting sqref="CJ38">
    <cfRule type="cellIs" dxfId="12728" priority="3303" operator="lessThan">
      <formula>$C$4</formula>
    </cfRule>
  </conditionalFormatting>
  <conditionalFormatting sqref="CJ38">
    <cfRule type="cellIs" dxfId="12727" priority="3304" operator="lessThan">
      <formula>$C$4</formula>
    </cfRule>
  </conditionalFormatting>
  <conditionalFormatting sqref="CJ39">
    <cfRule type="cellIs" dxfId="12726" priority="3305" operator="lessThan">
      <formula>$C$4</formula>
    </cfRule>
  </conditionalFormatting>
  <conditionalFormatting sqref="CJ39">
    <cfRule type="cellIs" dxfId="12725" priority="3306" operator="lessThan">
      <formula>$C$4</formula>
    </cfRule>
  </conditionalFormatting>
  <conditionalFormatting sqref="CJ40">
    <cfRule type="cellIs" dxfId="12724" priority="3307" operator="lessThan">
      <formula>$C$4</formula>
    </cfRule>
  </conditionalFormatting>
  <conditionalFormatting sqref="CJ40">
    <cfRule type="cellIs" dxfId="12723" priority="3308" operator="lessThan">
      <formula>$C$4</formula>
    </cfRule>
  </conditionalFormatting>
  <conditionalFormatting sqref="CJ41">
    <cfRule type="cellIs" dxfId="12722" priority="3309" operator="lessThan">
      <formula>$C$4</formula>
    </cfRule>
  </conditionalFormatting>
  <conditionalFormatting sqref="CJ41">
    <cfRule type="cellIs" dxfId="12721" priority="3310" operator="lessThan">
      <formula>$C$4</formula>
    </cfRule>
  </conditionalFormatting>
  <conditionalFormatting sqref="CJ42">
    <cfRule type="cellIs" dxfId="12720" priority="3311" operator="lessThan">
      <formula>$C$4</formula>
    </cfRule>
  </conditionalFormatting>
  <conditionalFormatting sqref="CJ42">
    <cfRule type="cellIs" dxfId="12719" priority="3312" operator="lessThan">
      <formula>$C$4</formula>
    </cfRule>
  </conditionalFormatting>
  <conditionalFormatting sqref="CJ43">
    <cfRule type="cellIs" dxfId="12718" priority="3313" operator="lessThan">
      <formula>$C$4</formula>
    </cfRule>
  </conditionalFormatting>
  <conditionalFormatting sqref="CJ43">
    <cfRule type="cellIs" dxfId="12717" priority="3314" operator="lessThan">
      <formula>$C$4</formula>
    </cfRule>
  </conditionalFormatting>
  <conditionalFormatting sqref="CJ44">
    <cfRule type="cellIs" dxfId="12716" priority="3315" operator="lessThan">
      <formula>$C$4</formula>
    </cfRule>
  </conditionalFormatting>
  <conditionalFormatting sqref="CJ44">
    <cfRule type="cellIs" dxfId="12715" priority="3316" operator="lessThan">
      <formula>$C$4</formula>
    </cfRule>
  </conditionalFormatting>
  <conditionalFormatting sqref="CJ45">
    <cfRule type="cellIs" dxfId="12714" priority="3317" operator="lessThan">
      <formula>$C$4</formula>
    </cfRule>
  </conditionalFormatting>
  <conditionalFormatting sqref="CJ45">
    <cfRule type="cellIs" dxfId="12713" priority="3318" operator="lessThan">
      <formula>$C$4</formula>
    </cfRule>
  </conditionalFormatting>
  <conditionalFormatting sqref="CJ46">
    <cfRule type="cellIs" dxfId="12712" priority="3319" operator="lessThan">
      <formula>$C$4</formula>
    </cfRule>
  </conditionalFormatting>
  <conditionalFormatting sqref="CJ46">
    <cfRule type="cellIs" dxfId="12711" priority="3320" operator="lessThan">
      <formula>$C$4</formula>
    </cfRule>
  </conditionalFormatting>
  <conditionalFormatting sqref="CJ47">
    <cfRule type="cellIs" dxfId="12710" priority="3321" operator="lessThan">
      <formula>$C$4</formula>
    </cfRule>
  </conditionalFormatting>
  <conditionalFormatting sqref="CJ47">
    <cfRule type="cellIs" dxfId="12709" priority="3322" operator="lessThan">
      <formula>$C$4</formula>
    </cfRule>
  </conditionalFormatting>
  <conditionalFormatting sqref="CJ48">
    <cfRule type="cellIs" dxfId="12708" priority="3323" operator="lessThan">
      <formula>$C$4</formula>
    </cfRule>
  </conditionalFormatting>
  <conditionalFormatting sqref="CJ48">
    <cfRule type="cellIs" dxfId="12707" priority="3324" operator="lessThan">
      <formula>$C$4</formula>
    </cfRule>
  </conditionalFormatting>
  <conditionalFormatting sqref="CJ49">
    <cfRule type="cellIs" dxfId="12706" priority="3325" operator="lessThan">
      <formula>$C$4</formula>
    </cfRule>
  </conditionalFormatting>
  <conditionalFormatting sqref="CJ49">
    <cfRule type="cellIs" dxfId="12705" priority="3326" operator="lessThan">
      <formula>$C$4</formula>
    </cfRule>
  </conditionalFormatting>
  <conditionalFormatting sqref="CJ50">
    <cfRule type="cellIs" dxfId="12704" priority="3327" operator="lessThan">
      <formula>$C$4</formula>
    </cfRule>
  </conditionalFormatting>
  <conditionalFormatting sqref="CJ50">
    <cfRule type="cellIs" dxfId="12703" priority="3328" operator="lessThan">
      <formula>$C$4</formula>
    </cfRule>
  </conditionalFormatting>
  <conditionalFormatting sqref="CJ51">
    <cfRule type="cellIs" dxfId="12702" priority="3329" operator="lessThan">
      <formula>$C$4</formula>
    </cfRule>
  </conditionalFormatting>
  <conditionalFormatting sqref="CJ51">
    <cfRule type="cellIs" dxfId="12701" priority="3330" operator="lessThan">
      <formula>$C$4</formula>
    </cfRule>
  </conditionalFormatting>
  <conditionalFormatting sqref="CJ52">
    <cfRule type="cellIs" dxfId="12700" priority="3331" operator="lessThan">
      <formula>$C$4</formula>
    </cfRule>
  </conditionalFormatting>
  <conditionalFormatting sqref="CJ52">
    <cfRule type="cellIs" dxfId="12699" priority="3332" operator="lessThan">
      <formula>$C$4</formula>
    </cfRule>
  </conditionalFormatting>
  <conditionalFormatting sqref="CJ53">
    <cfRule type="cellIs" dxfId="12698" priority="3333" operator="lessThan">
      <formula>$C$4</formula>
    </cfRule>
  </conditionalFormatting>
  <conditionalFormatting sqref="CJ53">
    <cfRule type="cellIs" dxfId="12697" priority="3334" operator="lessThan">
      <formula>$C$4</formula>
    </cfRule>
  </conditionalFormatting>
  <conditionalFormatting sqref="CJ54">
    <cfRule type="cellIs" dxfId="12696" priority="3335" operator="lessThan">
      <formula>$C$4</formula>
    </cfRule>
  </conditionalFormatting>
  <conditionalFormatting sqref="CJ54">
    <cfRule type="cellIs" dxfId="12695" priority="3336" operator="lessThan">
      <formula>$C$4</formula>
    </cfRule>
  </conditionalFormatting>
  <conditionalFormatting sqref="CJ55">
    <cfRule type="cellIs" dxfId="12694" priority="3337" operator="lessThan">
      <formula>$C$4</formula>
    </cfRule>
  </conditionalFormatting>
  <conditionalFormatting sqref="CJ55">
    <cfRule type="cellIs" dxfId="12693" priority="3338" operator="lessThan">
      <formula>$C$4</formula>
    </cfRule>
  </conditionalFormatting>
  <conditionalFormatting sqref="CJ56">
    <cfRule type="cellIs" dxfId="12692" priority="3339" operator="lessThan">
      <formula>$C$4</formula>
    </cfRule>
  </conditionalFormatting>
  <conditionalFormatting sqref="CJ56">
    <cfRule type="cellIs" dxfId="12691" priority="3340" operator="lessThan">
      <formula>$C$4</formula>
    </cfRule>
  </conditionalFormatting>
  <conditionalFormatting sqref="CJ57">
    <cfRule type="cellIs" dxfId="12690" priority="3341" operator="lessThan">
      <formula>$C$4</formula>
    </cfRule>
  </conditionalFormatting>
  <conditionalFormatting sqref="CJ57">
    <cfRule type="cellIs" dxfId="12689" priority="3342" operator="lessThan">
      <formula>$C$4</formula>
    </cfRule>
  </conditionalFormatting>
  <conditionalFormatting sqref="CJ58">
    <cfRule type="cellIs" dxfId="12688" priority="3343" operator="lessThan">
      <formula>$C$4</formula>
    </cfRule>
  </conditionalFormatting>
  <conditionalFormatting sqref="CJ58">
    <cfRule type="cellIs" dxfId="12687" priority="3344" operator="lessThan">
      <formula>$C$4</formula>
    </cfRule>
  </conditionalFormatting>
  <conditionalFormatting sqref="CJ59">
    <cfRule type="cellIs" dxfId="12686" priority="3345" operator="lessThan">
      <formula>$C$4</formula>
    </cfRule>
  </conditionalFormatting>
  <conditionalFormatting sqref="CJ59">
    <cfRule type="cellIs" dxfId="12685" priority="3346" operator="lessThan">
      <formula>$C$4</formula>
    </cfRule>
  </conditionalFormatting>
  <conditionalFormatting sqref="CJ60">
    <cfRule type="cellIs" dxfId="12684" priority="3347" operator="lessThan">
      <formula>$C$4</formula>
    </cfRule>
  </conditionalFormatting>
  <conditionalFormatting sqref="CJ60">
    <cfRule type="cellIs" dxfId="12683" priority="3348" operator="lessThan">
      <formula>$C$4</formula>
    </cfRule>
  </conditionalFormatting>
  <conditionalFormatting sqref="N11">
    <cfRule type="cellIs" dxfId="12682" priority="3349" operator="lessThan">
      <formula>$C$4</formula>
    </cfRule>
  </conditionalFormatting>
  <conditionalFormatting sqref="N11">
    <cfRule type="cellIs" dxfId="12681" priority="3350" operator="lessThan">
      <formula>$C$4</formula>
    </cfRule>
  </conditionalFormatting>
  <conditionalFormatting sqref="N12">
    <cfRule type="cellIs" dxfId="12680" priority="3351" operator="lessThan">
      <formula>$C$4</formula>
    </cfRule>
  </conditionalFormatting>
  <conditionalFormatting sqref="N12">
    <cfRule type="cellIs" dxfId="12679" priority="3352" operator="lessThan">
      <formula>$C$4</formula>
    </cfRule>
  </conditionalFormatting>
  <conditionalFormatting sqref="N13">
    <cfRule type="cellIs" dxfId="12678" priority="3353" operator="lessThan">
      <formula>$C$4</formula>
    </cfRule>
  </conditionalFormatting>
  <conditionalFormatting sqref="N13">
    <cfRule type="cellIs" dxfId="12677" priority="3354" operator="lessThan">
      <formula>$C$4</formula>
    </cfRule>
  </conditionalFormatting>
  <conditionalFormatting sqref="N14">
    <cfRule type="cellIs" dxfId="12676" priority="3355" operator="lessThan">
      <formula>$C$4</formula>
    </cfRule>
  </conditionalFormatting>
  <conditionalFormatting sqref="N14">
    <cfRule type="cellIs" dxfId="12675" priority="3356" operator="lessThan">
      <formula>$C$4</formula>
    </cfRule>
  </conditionalFormatting>
  <conditionalFormatting sqref="N15">
    <cfRule type="cellIs" dxfId="12674" priority="3357" operator="lessThan">
      <formula>$C$4</formula>
    </cfRule>
  </conditionalFormatting>
  <conditionalFormatting sqref="N15">
    <cfRule type="cellIs" dxfId="12673" priority="3358" operator="lessThan">
      <formula>$C$4</formula>
    </cfRule>
  </conditionalFormatting>
  <conditionalFormatting sqref="N16">
    <cfRule type="cellIs" dxfId="12672" priority="3359" operator="lessThan">
      <formula>$C$4</formula>
    </cfRule>
  </conditionalFormatting>
  <conditionalFormatting sqref="N16">
    <cfRule type="cellIs" dxfId="12671" priority="3360" operator="lessThan">
      <formula>$C$4</formula>
    </cfRule>
  </conditionalFormatting>
  <conditionalFormatting sqref="N17">
    <cfRule type="cellIs" dxfId="12670" priority="3361" operator="lessThan">
      <formula>$C$4</formula>
    </cfRule>
  </conditionalFormatting>
  <conditionalFormatting sqref="N17">
    <cfRule type="cellIs" dxfId="12669" priority="3362" operator="lessThan">
      <formula>$C$4</formula>
    </cfRule>
  </conditionalFormatting>
  <conditionalFormatting sqref="N18">
    <cfRule type="cellIs" dxfId="12668" priority="3363" operator="lessThan">
      <formula>$C$4</formula>
    </cfRule>
  </conditionalFormatting>
  <conditionalFormatting sqref="N18">
    <cfRule type="cellIs" dxfId="12667" priority="3364" operator="lessThan">
      <formula>$C$4</formula>
    </cfRule>
  </conditionalFormatting>
  <conditionalFormatting sqref="N19">
    <cfRule type="cellIs" dxfId="12666" priority="3365" operator="lessThan">
      <formula>$C$4</formula>
    </cfRule>
  </conditionalFormatting>
  <conditionalFormatting sqref="N19">
    <cfRule type="cellIs" dxfId="12665" priority="3366" operator="lessThan">
      <formula>$C$4</formula>
    </cfRule>
  </conditionalFormatting>
  <conditionalFormatting sqref="N20">
    <cfRule type="cellIs" dxfId="12664" priority="3367" operator="lessThan">
      <formula>$C$4</formula>
    </cfRule>
  </conditionalFormatting>
  <conditionalFormatting sqref="N20">
    <cfRule type="cellIs" dxfId="12663" priority="3368" operator="lessThan">
      <formula>$C$4</formula>
    </cfRule>
  </conditionalFormatting>
  <conditionalFormatting sqref="N21">
    <cfRule type="cellIs" dxfId="12662" priority="3369" operator="lessThan">
      <formula>$C$4</formula>
    </cfRule>
  </conditionalFormatting>
  <conditionalFormatting sqref="N21">
    <cfRule type="cellIs" dxfId="12661" priority="3370" operator="lessThan">
      <formula>$C$4</formula>
    </cfRule>
  </conditionalFormatting>
  <conditionalFormatting sqref="N22">
    <cfRule type="cellIs" dxfId="12660" priority="3371" operator="lessThan">
      <formula>$C$4</formula>
    </cfRule>
  </conditionalFormatting>
  <conditionalFormatting sqref="N22">
    <cfRule type="cellIs" dxfId="12659" priority="3372" operator="lessThan">
      <formula>$C$4</formula>
    </cfRule>
  </conditionalFormatting>
  <conditionalFormatting sqref="N23">
    <cfRule type="cellIs" dxfId="12658" priority="3373" operator="lessThan">
      <formula>$C$4</formula>
    </cfRule>
  </conditionalFormatting>
  <conditionalFormatting sqref="N23">
    <cfRule type="cellIs" dxfId="12657" priority="3374" operator="lessThan">
      <formula>$C$4</formula>
    </cfRule>
  </conditionalFormatting>
  <conditionalFormatting sqref="N24">
    <cfRule type="cellIs" dxfId="12656" priority="3375" operator="lessThan">
      <formula>$C$4</formula>
    </cfRule>
  </conditionalFormatting>
  <conditionalFormatting sqref="N24">
    <cfRule type="cellIs" dxfId="12655" priority="3376" operator="lessThan">
      <formula>$C$4</formula>
    </cfRule>
  </conditionalFormatting>
  <conditionalFormatting sqref="N25">
    <cfRule type="cellIs" dxfId="12654" priority="3377" operator="lessThan">
      <formula>$C$4</formula>
    </cfRule>
  </conditionalFormatting>
  <conditionalFormatting sqref="N25">
    <cfRule type="cellIs" dxfId="12653" priority="3378" operator="lessThan">
      <formula>$C$4</formula>
    </cfRule>
  </conditionalFormatting>
  <conditionalFormatting sqref="N26">
    <cfRule type="cellIs" dxfId="12652" priority="3379" operator="lessThan">
      <formula>$C$4</formula>
    </cfRule>
  </conditionalFormatting>
  <conditionalFormatting sqref="N26">
    <cfRule type="cellIs" dxfId="12651" priority="3380" operator="lessThan">
      <formula>$C$4</formula>
    </cfRule>
  </conditionalFormatting>
  <conditionalFormatting sqref="N27">
    <cfRule type="cellIs" dxfId="12650" priority="3381" operator="lessThan">
      <formula>$C$4</formula>
    </cfRule>
  </conditionalFormatting>
  <conditionalFormatting sqref="N27">
    <cfRule type="cellIs" dxfId="12649" priority="3382" operator="lessThan">
      <formula>$C$4</formula>
    </cfRule>
  </conditionalFormatting>
  <conditionalFormatting sqref="N28">
    <cfRule type="cellIs" dxfId="12648" priority="3383" operator="lessThan">
      <formula>$C$4</formula>
    </cfRule>
  </conditionalFormatting>
  <conditionalFormatting sqref="N28">
    <cfRule type="cellIs" dxfId="12647" priority="3384" operator="lessThan">
      <formula>$C$4</formula>
    </cfRule>
  </conditionalFormatting>
  <conditionalFormatting sqref="N29">
    <cfRule type="cellIs" dxfId="12646" priority="3385" operator="lessThan">
      <formula>$C$4</formula>
    </cfRule>
  </conditionalFormatting>
  <conditionalFormatting sqref="N29">
    <cfRule type="cellIs" dxfId="12645" priority="3386" operator="lessThan">
      <formula>$C$4</formula>
    </cfRule>
  </conditionalFormatting>
  <conditionalFormatting sqref="N30">
    <cfRule type="cellIs" dxfId="12644" priority="3387" operator="lessThan">
      <formula>$C$4</formula>
    </cfRule>
  </conditionalFormatting>
  <conditionalFormatting sqref="N30">
    <cfRule type="cellIs" dxfId="12643" priority="3388" operator="lessThan">
      <formula>$C$4</formula>
    </cfRule>
  </conditionalFormatting>
  <conditionalFormatting sqref="N31">
    <cfRule type="cellIs" dxfId="12642" priority="3389" operator="lessThan">
      <formula>$C$4</formula>
    </cfRule>
  </conditionalFormatting>
  <conditionalFormatting sqref="N31">
    <cfRule type="cellIs" dxfId="12641" priority="3390" operator="lessThan">
      <formula>$C$4</formula>
    </cfRule>
  </conditionalFormatting>
  <conditionalFormatting sqref="N32">
    <cfRule type="cellIs" dxfId="12640" priority="3391" operator="lessThan">
      <formula>$C$4</formula>
    </cfRule>
  </conditionalFormatting>
  <conditionalFormatting sqref="N32">
    <cfRule type="cellIs" dxfId="12639" priority="3392" operator="lessThan">
      <formula>$C$4</formula>
    </cfRule>
  </conditionalFormatting>
  <conditionalFormatting sqref="N33">
    <cfRule type="cellIs" dxfId="12638" priority="3393" operator="lessThan">
      <formula>$C$4</formula>
    </cfRule>
  </conditionalFormatting>
  <conditionalFormatting sqref="N33">
    <cfRule type="cellIs" dxfId="12637" priority="3394" operator="lessThan">
      <formula>$C$4</formula>
    </cfRule>
  </conditionalFormatting>
  <conditionalFormatting sqref="N34">
    <cfRule type="cellIs" dxfId="12636" priority="3395" operator="lessThan">
      <formula>$C$4</formula>
    </cfRule>
  </conditionalFormatting>
  <conditionalFormatting sqref="N34">
    <cfRule type="cellIs" dxfId="12635" priority="3396" operator="lessThan">
      <formula>$C$4</formula>
    </cfRule>
  </conditionalFormatting>
  <conditionalFormatting sqref="N35">
    <cfRule type="cellIs" dxfId="12634" priority="3397" operator="lessThan">
      <formula>$C$4</formula>
    </cfRule>
  </conditionalFormatting>
  <conditionalFormatting sqref="N35">
    <cfRule type="cellIs" dxfId="12633" priority="3398" operator="lessThan">
      <formula>$C$4</formula>
    </cfRule>
  </conditionalFormatting>
  <conditionalFormatting sqref="N36">
    <cfRule type="cellIs" dxfId="12632" priority="3399" operator="lessThan">
      <formula>$C$4</formula>
    </cfRule>
  </conditionalFormatting>
  <conditionalFormatting sqref="N36">
    <cfRule type="cellIs" dxfId="12631" priority="3400" operator="lessThan">
      <formula>$C$4</formula>
    </cfRule>
  </conditionalFormatting>
  <conditionalFormatting sqref="N37">
    <cfRule type="cellIs" dxfId="12630" priority="3401" operator="lessThan">
      <formula>$C$4</formula>
    </cfRule>
  </conditionalFormatting>
  <conditionalFormatting sqref="N37">
    <cfRule type="cellIs" dxfId="12629" priority="3402" operator="lessThan">
      <formula>$C$4</formula>
    </cfRule>
  </conditionalFormatting>
  <conditionalFormatting sqref="N38">
    <cfRule type="cellIs" dxfId="12628" priority="3403" operator="lessThan">
      <formula>$C$4</formula>
    </cfRule>
  </conditionalFormatting>
  <conditionalFormatting sqref="N38">
    <cfRule type="cellIs" dxfId="12627" priority="3404" operator="lessThan">
      <formula>$C$4</formula>
    </cfRule>
  </conditionalFormatting>
  <conditionalFormatting sqref="N39">
    <cfRule type="cellIs" dxfId="12626" priority="3405" operator="lessThan">
      <formula>$C$4</formula>
    </cfRule>
  </conditionalFormatting>
  <conditionalFormatting sqref="N39">
    <cfRule type="cellIs" dxfId="12625" priority="3406" operator="lessThan">
      <formula>$C$4</formula>
    </cfRule>
  </conditionalFormatting>
  <conditionalFormatting sqref="N40">
    <cfRule type="cellIs" dxfId="12624" priority="3407" operator="lessThan">
      <formula>$C$4</formula>
    </cfRule>
  </conditionalFormatting>
  <conditionalFormatting sqref="N40">
    <cfRule type="cellIs" dxfId="12623" priority="3408" operator="lessThan">
      <formula>$C$4</formula>
    </cfRule>
  </conditionalFormatting>
  <conditionalFormatting sqref="N41">
    <cfRule type="cellIs" dxfId="12622" priority="3409" operator="lessThan">
      <formula>$C$4</formula>
    </cfRule>
  </conditionalFormatting>
  <conditionalFormatting sqref="N41">
    <cfRule type="cellIs" dxfId="12621" priority="3410" operator="lessThan">
      <formula>$C$4</formula>
    </cfRule>
  </conditionalFormatting>
  <conditionalFormatting sqref="N42">
    <cfRule type="cellIs" dxfId="12620" priority="3411" operator="lessThan">
      <formula>$C$4</formula>
    </cfRule>
  </conditionalFormatting>
  <conditionalFormatting sqref="N42">
    <cfRule type="cellIs" dxfId="12619" priority="3412" operator="lessThan">
      <formula>$C$4</formula>
    </cfRule>
  </conditionalFormatting>
  <conditionalFormatting sqref="N43">
    <cfRule type="cellIs" dxfId="12618" priority="3413" operator="lessThan">
      <formula>$C$4</formula>
    </cfRule>
  </conditionalFormatting>
  <conditionalFormatting sqref="N43">
    <cfRule type="cellIs" dxfId="12617" priority="3414" operator="lessThan">
      <formula>$C$4</formula>
    </cfRule>
  </conditionalFormatting>
  <conditionalFormatting sqref="N44">
    <cfRule type="cellIs" dxfId="12616" priority="3415" operator="lessThan">
      <formula>$C$4</formula>
    </cfRule>
  </conditionalFormatting>
  <conditionalFormatting sqref="N44">
    <cfRule type="cellIs" dxfId="12615" priority="3416" operator="lessThan">
      <formula>$C$4</formula>
    </cfRule>
  </conditionalFormatting>
  <conditionalFormatting sqref="N45">
    <cfRule type="cellIs" dxfId="12614" priority="3417" operator="lessThan">
      <formula>$C$4</formula>
    </cfRule>
  </conditionalFormatting>
  <conditionalFormatting sqref="N45">
    <cfRule type="cellIs" dxfId="12613" priority="3418" operator="lessThan">
      <formula>$C$4</formula>
    </cfRule>
  </conditionalFormatting>
  <conditionalFormatting sqref="N46">
    <cfRule type="cellIs" dxfId="12612" priority="3419" operator="lessThan">
      <formula>$C$4</formula>
    </cfRule>
  </conditionalFormatting>
  <conditionalFormatting sqref="N46">
    <cfRule type="cellIs" dxfId="12611" priority="3420" operator="lessThan">
      <formula>$C$4</formula>
    </cfRule>
  </conditionalFormatting>
  <conditionalFormatting sqref="N47">
    <cfRule type="cellIs" dxfId="12610" priority="3421" operator="lessThan">
      <formula>$C$4</formula>
    </cfRule>
  </conditionalFormatting>
  <conditionalFormatting sqref="N47">
    <cfRule type="cellIs" dxfId="12609" priority="3422" operator="lessThan">
      <formula>$C$4</formula>
    </cfRule>
  </conditionalFormatting>
  <conditionalFormatting sqref="N48">
    <cfRule type="cellIs" dxfId="12608" priority="3423" operator="lessThan">
      <formula>$C$4</formula>
    </cfRule>
  </conditionalFormatting>
  <conditionalFormatting sqref="N48">
    <cfRule type="cellIs" dxfId="12607" priority="3424" operator="lessThan">
      <formula>$C$4</formula>
    </cfRule>
  </conditionalFormatting>
  <conditionalFormatting sqref="N49">
    <cfRule type="cellIs" dxfId="12606" priority="3425" operator="lessThan">
      <formula>$C$4</formula>
    </cfRule>
  </conditionalFormatting>
  <conditionalFormatting sqref="N49">
    <cfRule type="cellIs" dxfId="12605" priority="3426" operator="lessThan">
      <formula>$C$4</formula>
    </cfRule>
  </conditionalFormatting>
  <conditionalFormatting sqref="N50">
    <cfRule type="cellIs" dxfId="12604" priority="3427" operator="lessThan">
      <formula>$C$4</formula>
    </cfRule>
  </conditionalFormatting>
  <conditionalFormatting sqref="N50">
    <cfRule type="cellIs" dxfId="12603" priority="3428" operator="lessThan">
      <formula>$C$4</formula>
    </cfRule>
  </conditionalFormatting>
  <conditionalFormatting sqref="N51">
    <cfRule type="cellIs" dxfId="12602" priority="3429" operator="lessThan">
      <formula>$C$4</formula>
    </cfRule>
  </conditionalFormatting>
  <conditionalFormatting sqref="N51">
    <cfRule type="cellIs" dxfId="12601" priority="3430" operator="lessThan">
      <formula>$C$4</formula>
    </cfRule>
  </conditionalFormatting>
  <conditionalFormatting sqref="N52">
    <cfRule type="cellIs" dxfId="12600" priority="3431" operator="lessThan">
      <formula>$C$4</formula>
    </cfRule>
  </conditionalFormatting>
  <conditionalFormatting sqref="N52">
    <cfRule type="cellIs" dxfId="12599" priority="3432" operator="lessThan">
      <formula>$C$4</formula>
    </cfRule>
  </conditionalFormatting>
  <conditionalFormatting sqref="N53">
    <cfRule type="cellIs" dxfId="12598" priority="3433" operator="lessThan">
      <formula>$C$4</formula>
    </cfRule>
  </conditionalFormatting>
  <conditionalFormatting sqref="N53">
    <cfRule type="cellIs" dxfId="12597" priority="3434" operator="lessThan">
      <formula>$C$4</formula>
    </cfRule>
  </conditionalFormatting>
  <conditionalFormatting sqref="N54">
    <cfRule type="cellIs" dxfId="12596" priority="3435" operator="lessThan">
      <formula>$C$4</formula>
    </cfRule>
  </conditionalFormatting>
  <conditionalFormatting sqref="N54">
    <cfRule type="cellIs" dxfId="12595" priority="3436" operator="lessThan">
      <formula>$C$4</formula>
    </cfRule>
  </conditionalFormatting>
  <conditionalFormatting sqref="N55">
    <cfRule type="cellIs" dxfId="12594" priority="3437" operator="lessThan">
      <formula>$C$4</formula>
    </cfRule>
  </conditionalFormatting>
  <conditionalFormatting sqref="N55">
    <cfRule type="cellIs" dxfId="12593" priority="3438" operator="lessThan">
      <formula>$C$4</formula>
    </cfRule>
  </conditionalFormatting>
  <conditionalFormatting sqref="N56">
    <cfRule type="cellIs" dxfId="12592" priority="3439" operator="lessThan">
      <formula>$C$4</formula>
    </cfRule>
  </conditionalFormatting>
  <conditionalFormatting sqref="N56">
    <cfRule type="cellIs" dxfId="12591" priority="3440" operator="lessThan">
      <formula>$C$4</formula>
    </cfRule>
  </conditionalFormatting>
  <conditionalFormatting sqref="N57">
    <cfRule type="cellIs" dxfId="12590" priority="3441" operator="lessThan">
      <formula>$C$4</formula>
    </cfRule>
  </conditionalFormatting>
  <conditionalFormatting sqref="N57">
    <cfRule type="cellIs" dxfId="12589" priority="3442" operator="lessThan">
      <formula>$C$4</formula>
    </cfRule>
  </conditionalFormatting>
  <conditionalFormatting sqref="N58">
    <cfRule type="cellIs" dxfId="12588" priority="3443" operator="lessThan">
      <formula>$C$4</formula>
    </cfRule>
  </conditionalFormatting>
  <conditionalFormatting sqref="N58">
    <cfRule type="cellIs" dxfId="12587" priority="3444" operator="lessThan">
      <formula>$C$4</formula>
    </cfRule>
  </conditionalFormatting>
  <conditionalFormatting sqref="N59">
    <cfRule type="cellIs" dxfId="12586" priority="3445" operator="lessThan">
      <formula>$C$4</formula>
    </cfRule>
  </conditionalFormatting>
  <conditionalFormatting sqref="N59">
    <cfRule type="cellIs" dxfId="12585" priority="3446" operator="lessThan">
      <formula>$C$4</formula>
    </cfRule>
  </conditionalFormatting>
  <conditionalFormatting sqref="N60">
    <cfRule type="cellIs" dxfId="12584" priority="3447" operator="lessThan">
      <formula>$C$4</formula>
    </cfRule>
  </conditionalFormatting>
  <conditionalFormatting sqref="N60">
    <cfRule type="cellIs" dxfId="12583" priority="3448" operator="lessThan">
      <formula>$C$4</formula>
    </cfRule>
  </conditionalFormatting>
  <conditionalFormatting sqref="O11">
    <cfRule type="cellIs" dxfId="12582" priority="3449" operator="lessThan">
      <formula>$C$4</formula>
    </cfRule>
  </conditionalFormatting>
  <conditionalFormatting sqref="O11">
    <cfRule type="cellIs" dxfId="12581" priority="3450" operator="lessThan">
      <formula>$C$4</formula>
    </cfRule>
  </conditionalFormatting>
  <conditionalFormatting sqref="O12">
    <cfRule type="cellIs" dxfId="12580" priority="3451" operator="lessThan">
      <formula>$C$4</formula>
    </cfRule>
  </conditionalFormatting>
  <conditionalFormatting sqref="O12">
    <cfRule type="cellIs" dxfId="12579" priority="3452" operator="lessThan">
      <formula>$C$4</formula>
    </cfRule>
  </conditionalFormatting>
  <conditionalFormatting sqref="O13">
    <cfRule type="cellIs" dxfId="12578" priority="3453" operator="lessThan">
      <formula>$C$4</formula>
    </cfRule>
  </conditionalFormatting>
  <conditionalFormatting sqref="O13">
    <cfRule type="cellIs" dxfId="12577" priority="3454" operator="lessThan">
      <formula>$C$4</formula>
    </cfRule>
  </conditionalFormatting>
  <conditionalFormatting sqref="O14">
    <cfRule type="cellIs" dxfId="12576" priority="3455" operator="lessThan">
      <formula>$C$4</formula>
    </cfRule>
  </conditionalFormatting>
  <conditionalFormatting sqref="O14">
    <cfRule type="cellIs" dxfId="12575" priority="3456" operator="lessThan">
      <formula>$C$4</formula>
    </cfRule>
  </conditionalFormatting>
  <conditionalFormatting sqref="O15">
    <cfRule type="cellIs" dxfId="12574" priority="3457" operator="lessThan">
      <formula>$C$4</formula>
    </cfRule>
  </conditionalFormatting>
  <conditionalFormatting sqref="O15">
    <cfRule type="cellIs" dxfId="12573" priority="3458" operator="lessThan">
      <formula>$C$4</formula>
    </cfRule>
  </conditionalFormatting>
  <conditionalFormatting sqref="O16">
    <cfRule type="cellIs" dxfId="12572" priority="3459" operator="lessThan">
      <formula>$C$4</formula>
    </cfRule>
  </conditionalFormatting>
  <conditionalFormatting sqref="O16">
    <cfRule type="cellIs" dxfId="12571" priority="3460" operator="lessThan">
      <formula>$C$4</formula>
    </cfRule>
  </conditionalFormatting>
  <conditionalFormatting sqref="O17">
    <cfRule type="cellIs" dxfId="12570" priority="3461" operator="lessThan">
      <formula>$C$4</formula>
    </cfRule>
  </conditionalFormatting>
  <conditionalFormatting sqref="O17">
    <cfRule type="cellIs" dxfId="12569" priority="3462" operator="lessThan">
      <formula>$C$4</formula>
    </cfRule>
  </conditionalFormatting>
  <conditionalFormatting sqref="O18">
    <cfRule type="cellIs" dxfId="12568" priority="3463" operator="lessThan">
      <formula>$C$4</formula>
    </cfRule>
  </conditionalFormatting>
  <conditionalFormatting sqref="O18">
    <cfRule type="cellIs" dxfId="12567" priority="3464" operator="lessThan">
      <formula>$C$4</formula>
    </cfRule>
  </conditionalFormatting>
  <conditionalFormatting sqref="O19">
    <cfRule type="cellIs" dxfId="12566" priority="3465" operator="lessThan">
      <formula>$C$4</formula>
    </cfRule>
  </conditionalFormatting>
  <conditionalFormatting sqref="O19">
    <cfRule type="cellIs" dxfId="12565" priority="3466" operator="lessThan">
      <formula>$C$4</formula>
    </cfRule>
  </conditionalFormatting>
  <conditionalFormatting sqref="O20">
    <cfRule type="cellIs" dxfId="12564" priority="3467" operator="lessThan">
      <formula>$C$4</formula>
    </cfRule>
  </conditionalFormatting>
  <conditionalFormatting sqref="O20">
    <cfRule type="cellIs" dxfId="12563" priority="3468" operator="lessThan">
      <formula>$C$4</formula>
    </cfRule>
  </conditionalFormatting>
  <conditionalFormatting sqref="O21">
    <cfRule type="cellIs" dxfId="12562" priority="3469" operator="lessThan">
      <formula>$C$4</formula>
    </cfRule>
  </conditionalFormatting>
  <conditionalFormatting sqref="O21">
    <cfRule type="cellIs" dxfId="12561" priority="3470" operator="lessThan">
      <formula>$C$4</formula>
    </cfRule>
  </conditionalFormatting>
  <conditionalFormatting sqref="O22">
    <cfRule type="cellIs" dxfId="12560" priority="3471" operator="lessThan">
      <formula>$C$4</formula>
    </cfRule>
  </conditionalFormatting>
  <conditionalFormatting sqref="O22">
    <cfRule type="cellIs" dxfId="12559" priority="3472" operator="lessThan">
      <formula>$C$4</formula>
    </cfRule>
  </conditionalFormatting>
  <conditionalFormatting sqref="O23">
    <cfRule type="cellIs" dxfId="12558" priority="3473" operator="lessThan">
      <formula>$C$4</formula>
    </cfRule>
  </conditionalFormatting>
  <conditionalFormatting sqref="O23">
    <cfRule type="cellIs" dxfId="12557" priority="3474" operator="lessThan">
      <formula>$C$4</formula>
    </cfRule>
  </conditionalFormatting>
  <conditionalFormatting sqref="O24">
    <cfRule type="cellIs" dxfId="12556" priority="3475" operator="lessThan">
      <formula>$C$4</formula>
    </cfRule>
  </conditionalFormatting>
  <conditionalFormatting sqref="O24">
    <cfRule type="cellIs" dxfId="12555" priority="3476" operator="lessThan">
      <formula>$C$4</formula>
    </cfRule>
  </conditionalFormatting>
  <conditionalFormatting sqref="O25">
    <cfRule type="cellIs" dxfId="12554" priority="3477" operator="lessThan">
      <formula>$C$4</formula>
    </cfRule>
  </conditionalFormatting>
  <conditionalFormatting sqref="O25">
    <cfRule type="cellIs" dxfId="12553" priority="3478" operator="lessThan">
      <formula>$C$4</formula>
    </cfRule>
  </conditionalFormatting>
  <conditionalFormatting sqref="O26">
    <cfRule type="cellIs" dxfId="12552" priority="3479" operator="lessThan">
      <formula>$C$4</formula>
    </cfRule>
  </conditionalFormatting>
  <conditionalFormatting sqref="O26">
    <cfRule type="cellIs" dxfId="12551" priority="3480" operator="lessThan">
      <formula>$C$4</formula>
    </cfRule>
  </conditionalFormatting>
  <conditionalFormatting sqref="O27">
    <cfRule type="cellIs" dxfId="12550" priority="3481" operator="lessThan">
      <formula>$C$4</formula>
    </cfRule>
  </conditionalFormatting>
  <conditionalFormatting sqref="O27">
    <cfRule type="cellIs" dxfId="12549" priority="3482" operator="lessThan">
      <formula>$C$4</formula>
    </cfRule>
  </conditionalFormatting>
  <conditionalFormatting sqref="O28">
    <cfRule type="cellIs" dxfId="12548" priority="3483" operator="lessThan">
      <formula>$C$4</formula>
    </cfRule>
  </conditionalFormatting>
  <conditionalFormatting sqref="O28">
    <cfRule type="cellIs" dxfId="12547" priority="3484" operator="lessThan">
      <formula>$C$4</formula>
    </cfRule>
  </conditionalFormatting>
  <conditionalFormatting sqref="O29">
    <cfRule type="cellIs" dxfId="12546" priority="3485" operator="lessThan">
      <formula>$C$4</formula>
    </cfRule>
  </conditionalFormatting>
  <conditionalFormatting sqref="O29">
    <cfRule type="cellIs" dxfId="12545" priority="3486" operator="lessThan">
      <formula>$C$4</formula>
    </cfRule>
  </conditionalFormatting>
  <conditionalFormatting sqref="O30">
    <cfRule type="cellIs" dxfId="12544" priority="3487" operator="lessThan">
      <formula>$C$4</formula>
    </cfRule>
  </conditionalFormatting>
  <conditionalFormatting sqref="O30">
    <cfRule type="cellIs" dxfId="12543" priority="3488" operator="lessThan">
      <formula>$C$4</formula>
    </cfRule>
  </conditionalFormatting>
  <conditionalFormatting sqref="O31">
    <cfRule type="cellIs" dxfId="12542" priority="3489" operator="lessThan">
      <formula>$C$4</formula>
    </cfRule>
  </conditionalFormatting>
  <conditionalFormatting sqref="O31">
    <cfRule type="cellIs" dxfId="12541" priority="3490" operator="lessThan">
      <formula>$C$4</formula>
    </cfRule>
  </conditionalFormatting>
  <conditionalFormatting sqref="O32">
    <cfRule type="cellIs" dxfId="12540" priority="3491" operator="lessThan">
      <formula>$C$4</formula>
    </cfRule>
  </conditionalFormatting>
  <conditionalFormatting sqref="O32">
    <cfRule type="cellIs" dxfId="12539" priority="3492" operator="lessThan">
      <formula>$C$4</formula>
    </cfRule>
  </conditionalFormatting>
  <conditionalFormatting sqref="O33">
    <cfRule type="cellIs" dxfId="12538" priority="3493" operator="lessThan">
      <formula>$C$4</formula>
    </cfRule>
  </conditionalFormatting>
  <conditionalFormatting sqref="O33">
    <cfRule type="cellIs" dxfId="12537" priority="3494" operator="lessThan">
      <formula>$C$4</formula>
    </cfRule>
  </conditionalFormatting>
  <conditionalFormatting sqref="O34">
    <cfRule type="cellIs" dxfId="12536" priority="3495" operator="lessThan">
      <formula>$C$4</formula>
    </cfRule>
  </conditionalFormatting>
  <conditionalFormatting sqref="O34">
    <cfRule type="cellIs" dxfId="12535" priority="3496" operator="lessThan">
      <formula>$C$4</formula>
    </cfRule>
  </conditionalFormatting>
  <conditionalFormatting sqref="O35">
    <cfRule type="cellIs" dxfId="12534" priority="3497" operator="lessThan">
      <formula>$C$4</formula>
    </cfRule>
  </conditionalFormatting>
  <conditionalFormatting sqref="O35">
    <cfRule type="cellIs" dxfId="12533" priority="3498" operator="lessThan">
      <formula>$C$4</formula>
    </cfRule>
  </conditionalFormatting>
  <conditionalFormatting sqref="O36">
    <cfRule type="cellIs" dxfId="12532" priority="3499" operator="lessThan">
      <formula>$C$4</formula>
    </cfRule>
  </conditionalFormatting>
  <conditionalFormatting sqref="O36">
    <cfRule type="cellIs" dxfId="12531" priority="3500" operator="lessThan">
      <formula>$C$4</formula>
    </cfRule>
  </conditionalFormatting>
  <conditionalFormatting sqref="O37">
    <cfRule type="cellIs" dxfId="12530" priority="3501" operator="lessThan">
      <formula>$C$4</formula>
    </cfRule>
  </conditionalFormatting>
  <conditionalFormatting sqref="O37">
    <cfRule type="cellIs" dxfId="12529" priority="3502" operator="lessThan">
      <formula>$C$4</formula>
    </cfRule>
  </conditionalFormatting>
  <conditionalFormatting sqref="O38">
    <cfRule type="cellIs" dxfId="12528" priority="3503" operator="lessThan">
      <formula>$C$4</formula>
    </cfRule>
  </conditionalFormatting>
  <conditionalFormatting sqref="O38">
    <cfRule type="cellIs" dxfId="12527" priority="3504" operator="lessThan">
      <formula>$C$4</formula>
    </cfRule>
  </conditionalFormatting>
  <conditionalFormatting sqref="O39">
    <cfRule type="cellIs" dxfId="12526" priority="3505" operator="lessThan">
      <formula>$C$4</formula>
    </cfRule>
  </conditionalFormatting>
  <conditionalFormatting sqref="O39">
    <cfRule type="cellIs" dxfId="12525" priority="3506" operator="lessThan">
      <formula>$C$4</formula>
    </cfRule>
  </conditionalFormatting>
  <conditionalFormatting sqref="O40">
    <cfRule type="cellIs" dxfId="12524" priority="3507" operator="lessThan">
      <formula>$C$4</formula>
    </cfRule>
  </conditionalFormatting>
  <conditionalFormatting sqref="O40">
    <cfRule type="cellIs" dxfId="12523" priority="3508" operator="lessThan">
      <formula>$C$4</formula>
    </cfRule>
  </conditionalFormatting>
  <conditionalFormatting sqref="O41">
    <cfRule type="cellIs" dxfId="12522" priority="3509" operator="lessThan">
      <formula>$C$4</formula>
    </cfRule>
  </conditionalFormatting>
  <conditionalFormatting sqref="O41">
    <cfRule type="cellIs" dxfId="12521" priority="3510" operator="lessThan">
      <formula>$C$4</formula>
    </cfRule>
  </conditionalFormatting>
  <conditionalFormatting sqref="O42">
    <cfRule type="cellIs" dxfId="12520" priority="3511" operator="lessThan">
      <formula>$C$4</formula>
    </cfRule>
  </conditionalFormatting>
  <conditionalFormatting sqref="O42">
    <cfRule type="cellIs" dxfId="12519" priority="3512" operator="lessThan">
      <formula>$C$4</formula>
    </cfRule>
  </conditionalFormatting>
  <conditionalFormatting sqref="O43">
    <cfRule type="cellIs" dxfId="12518" priority="3513" operator="lessThan">
      <formula>$C$4</formula>
    </cfRule>
  </conditionalFormatting>
  <conditionalFormatting sqref="O43">
    <cfRule type="cellIs" dxfId="12517" priority="3514" operator="lessThan">
      <formula>$C$4</formula>
    </cfRule>
  </conditionalFormatting>
  <conditionalFormatting sqref="O44">
    <cfRule type="cellIs" dxfId="12516" priority="3515" operator="lessThan">
      <formula>$C$4</formula>
    </cfRule>
  </conditionalFormatting>
  <conditionalFormatting sqref="O44">
    <cfRule type="cellIs" dxfId="12515" priority="3516" operator="lessThan">
      <formula>$C$4</formula>
    </cfRule>
  </conditionalFormatting>
  <conditionalFormatting sqref="O45">
    <cfRule type="cellIs" dxfId="12514" priority="3517" operator="lessThan">
      <formula>$C$4</formula>
    </cfRule>
  </conditionalFormatting>
  <conditionalFormatting sqref="O45">
    <cfRule type="cellIs" dxfId="12513" priority="3518" operator="lessThan">
      <formula>$C$4</formula>
    </cfRule>
  </conditionalFormatting>
  <conditionalFormatting sqref="O46">
    <cfRule type="cellIs" dxfId="12512" priority="3519" operator="lessThan">
      <formula>$C$4</formula>
    </cfRule>
  </conditionalFormatting>
  <conditionalFormatting sqref="O46">
    <cfRule type="cellIs" dxfId="12511" priority="3520" operator="lessThan">
      <formula>$C$4</formula>
    </cfRule>
  </conditionalFormatting>
  <conditionalFormatting sqref="O47">
    <cfRule type="cellIs" dxfId="12510" priority="3521" operator="lessThan">
      <formula>$C$4</formula>
    </cfRule>
  </conditionalFormatting>
  <conditionalFormatting sqref="O47">
    <cfRule type="cellIs" dxfId="12509" priority="3522" operator="lessThan">
      <formula>$C$4</formula>
    </cfRule>
  </conditionalFormatting>
  <conditionalFormatting sqref="O48">
    <cfRule type="cellIs" dxfId="12508" priority="3523" operator="lessThan">
      <formula>$C$4</formula>
    </cfRule>
  </conditionalFormatting>
  <conditionalFormatting sqref="O48">
    <cfRule type="cellIs" dxfId="12507" priority="3524" operator="lessThan">
      <formula>$C$4</formula>
    </cfRule>
  </conditionalFormatting>
  <conditionalFormatting sqref="O49">
    <cfRule type="cellIs" dxfId="12506" priority="3525" operator="lessThan">
      <formula>$C$4</formula>
    </cfRule>
  </conditionalFormatting>
  <conditionalFormatting sqref="O49">
    <cfRule type="cellIs" dxfId="12505" priority="3526" operator="lessThan">
      <formula>$C$4</formula>
    </cfRule>
  </conditionalFormatting>
  <conditionalFormatting sqref="O50">
    <cfRule type="cellIs" dxfId="12504" priority="3527" operator="lessThan">
      <formula>$C$4</formula>
    </cfRule>
  </conditionalFormatting>
  <conditionalFormatting sqref="O50">
    <cfRule type="cellIs" dxfId="12503" priority="3528" operator="lessThan">
      <formula>$C$4</formula>
    </cfRule>
  </conditionalFormatting>
  <conditionalFormatting sqref="O51">
    <cfRule type="cellIs" dxfId="12502" priority="3529" operator="lessThan">
      <formula>$C$4</formula>
    </cfRule>
  </conditionalFormatting>
  <conditionalFormatting sqref="O51">
    <cfRule type="cellIs" dxfId="12501" priority="3530" operator="lessThan">
      <formula>$C$4</formula>
    </cfRule>
  </conditionalFormatting>
  <conditionalFormatting sqref="O52">
    <cfRule type="cellIs" dxfId="12500" priority="3531" operator="lessThan">
      <formula>$C$4</formula>
    </cfRule>
  </conditionalFormatting>
  <conditionalFormatting sqref="O52">
    <cfRule type="cellIs" dxfId="12499" priority="3532" operator="lessThan">
      <formula>$C$4</formula>
    </cfRule>
  </conditionalFormatting>
  <conditionalFormatting sqref="O53">
    <cfRule type="cellIs" dxfId="12498" priority="3533" operator="lessThan">
      <formula>$C$4</formula>
    </cfRule>
  </conditionalFormatting>
  <conditionalFormatting sqref="O53">
    <cfRule type="cellIs" dxfId="12497" priority="3534" operator="lessThan">
      <formula>$C$4</formula>
    </cfRule>
  </conditionalFormatting>
  <conditionalFormatting sqref="O54">
    <cfRule type="cellIs" dxfId="12496" priority="3535" operator="lessThan">
      <formula>$C$4</formula>
    </cfRule>
  </conditionalFormatting>
  <conditionalFormatting sqref="O54">
    <cfRule type="cellIs" dxfId="12495" priority="3536" operator="lessThan">
      <formula>$C$4</formula>
    </cfRule>
  </conditionalFormatting>
  <conditionalFormatting sqref="O55">
    <cfRule type="cellIs" dxfId="12494" priority="3537" operator="lessThan">
      <formula>$C$4</formula>
    </cfRule>
  </conditionalFormatting>
  <conditionalFormatting sqref="O55">
    <cfRule type="cellIs" dxfId="12493" priority="3538" operator="lessThan">
      <formula>$C$4</formula>
    </cfRule>
  </conditionalFormatting>
  <conditionalFormatting sqref="O56">
    <cfRule type="cellIs" dxfId="12492" priority="3539" operator="lessThan">
      <formula>$C$4</formula>
    </cfRule>
  </conditionalFormatting>
  <conditionalFormatting sqref="O56">
    <cfRule type="cellIs" dxfId="12491" priority="3540" operator="lessThan">
      <formula>$C$4</formula>
    </cfRule>
  </conditionalFormatting>
  <conditionalFormatting sqref="O57">
    <cfRule type="cellIs" dxfId="12490" priority="3541" operator="lessThan">
      <formula>$C$4</formula>
    </cfRule>
  </conditionalFormatting>
  <conditionalFormatting sqref="O57">
    <cfRule type="cellIs" dxfId="12489" priority="3542" operator="lessThan">
      <formula>$C$4</formula>
    </cfRule>
  </conditionalFormatting>
  <conditionalFormatting sqref="O58">
    <cfRule type="cellIs" dxfId="12488" priority="3543" operator="lessThan">
      <formula>$C$4</formula>
    </cfRule>
  </conditionalFormatting>
  <conditionalFormatting sqref="O58">
    <cfRule type="cellIs" dxfId="12487" priority="3544" operator="lessThan">
      <formula>$C$4</formula>
    </cfRule>
  </conditionalFormatting>
  <conditionalFormatting sqref="O59">
    <cfRule type="cellIs" dxfId="12486" priority="3545" operator="lessThan">
      <formula>$C$4</formula>
    </cfRule>
  </conditionalFormatting>
  <conditionalFormatting sqref="O59">
    <cfRule type="cellIs" dxfId="12485" priority="3546" operator="lessThan">
      <formula>$C$4</formula>
    </cfRule>
  </conditionalFormatting>
  <conditionalFormatting sqref="O60">
    <cfRule type="cellIs" dxfId="12484" priority="3547" operator="lessThan">
      <formula>$C$4</formula>
    </cfRule>
  </conditionalFormatting>
  <conditionalFormatting sqref="O60">
    <cfRule type="cellIs" dxfId="12483" priority="3548" operator="lessThan">
      <formula>$C$4</formula>
    </cfRule>
  </conditionalFormatting>
  <conditionalFormatting sqref="AZ11">
    <cfRule type="cellIs" dxfId="12482" priority="3549" operator="lessThan">
      <formula>$C$4</formula>
    </cfRule>
  </conditionalFormatting>
  <conditionalFormatting sqref="AZ12">
    <cfRule type="cellIs" dxfId="12481" priority="3550" operator="lessThan">
      <formula>$C$4</formula>
    </cfRule>
  </conditionalFormatting>
  <conditionalFormatting sqref="AZ13">
    <cfRule type="cellIs" dxfId="12480" priority="3551" operator="lessThan">
      <formula>$C$4</formula>
    </cfRule>
  </conditionalFormatting>
  <conditionalFormatting sqref="AZ14">
    <cfRule type="cellIs" dxfId="12479" priority="3552" operator="lessThan">
      <formula>$C$4</formula>
    </cfRule>
  </conditionalFormatting>
  <conditionalFormatting sqref="AZ15">
    <cfRule type="cellIs" dxfId="12478" priority="3553" operator="lessThan">
      <formula>$C$4</formula>
    </cfRule>
  </conditionalFormatting>
  <conditionalFormatting sqref="AZ16">
    <cfRule type="cellIs" dxfId="12477" priority="3554" operator="lessThan">
      <formula>$C$4</formula>
    </cfRule>
  </conditionalFormatting>
  <conditionalFormatting sqref="AZ17">
    <cfRule type="cellIs" dxfId="12476" priority="3555" operator="lessThan">
      <formula>$C$4</formula>
    </cfRule>
  </conditionalFormatting>
  <conditionalFormatting sqref="AZ18">
    <cfRule type="cellIs" dxfId="12475" priority="3556" operator="lessThan">
      <formula>$C$4</formula>
    </cfRule>
  </conditionalFormatting>
  <conditionalFormatting sqref="AZ19">
    <cfRule type="cellIs" dxfId="12474" priority="3557" operator="lessThan">
      <formula>$C$4</formula>
    </cfRule>
  </conditionalFormatting>
  <conditionalFormatting sqref="AZ20">
    <cfRule type="cellIs" dxfId="12473" priority="3558" operator="lessThan">
      <formula>$C$4</formula>
    </cfRule>
  </conditionalFormatting>
  <conditionalFormatting sqref="AZ21">
    <cfRule type="cellIs" dxfId="12472" priority="3559" operator="lessThan">
      <formula>$C$4</formula>
    </cfRule>
  </conditionalFormatting>
  <conditionalFormatting sqref="AZ22">
    <cfRule type="cellIs" dxfId="12471" priority="3560" operator="lessThan">
      <formula>$C$4</formula>
    </cfRule>
  </conditionalFormatting>
  <conditionalFormatting sqref="AZ23">
    <cfRule type="cellIs" dxfId="12470" priority="3561" operator="lessThan">
      <formula>$C$4</formula>
    </cfRule>
  </conditionalFormatting>
  <conditionalFormatting sqref="AZ24">
    <cfRule type="cellIs" dxfId="12469" priority="3562" operator="lessThan">
      <formula>$C$4</formula>
    </cfRule>
  </conditionalFormatting>
  <conditionalFormatting sqref="AZ25">
    <cfRule type="cellIs" dxfId="12468" priority="3563" operator="lessThan">
      <formula>$C$4</formula>
    </cfRule>
  </conditionalFormatting>
  <conditionalFormatting sqref="AZ26">
    <cfRule type="cellIs" dxfId="12467" priority="3564" operator="lessThan">
      <formula>$C$4</formula>
    </cfRule>
  </conditionalFormatting>
  <conditionalFormatting sqref="AZ27">
    <cfRule type="cellIs" dxfId="12466" priority="3565" operator="lessThan">
      <formula>$C$4</formula>
    </cfRule>
  </conditionalFormatting>
  <conditionalFormatting sqref="AZ28">
    <cfRule type="cellIs" dxfId="12465" priority="3566" operator="lessThan">
      <formula>$C$4</formula>
    </cfRule>
  </conditionalFormatting>
  <conditionalFormatting sqref="AZ29">
    <cfRule type="cellIs" dxfId="12464" priority="3567" operator="lessThan">
      <formula>$C$4</formula>
    </cfRule>
  </conditionalFormatting>
  <conditionalFormatting sqref="AZ30">
    <cfRule type="cellIs" dxfId="12463" priority="3568" operator="lessThan">
      <formula>$C$4</formula>
    </cfRule>
  </conditionalFormatting>
  <conditionalFormatting sqref="AZ31">
    <cfRule type="cellIs" dxfId="12462" priority="3569" operator="lessThan">
      <formula>$C$4</formula>
    </cfRule>
  </conditionalFormatting>
  <conditionalFormatting sqref="AZ32">
    <cfRule type="cellIs" dxfId="12461" priority="3570" operator="lessThan">
      <formula>$C$4</formula>
    </cfRule>
  </conditionalFormatting>
  <conditionalFormatting sqref="AZ33">
    <cfRule type="cellIs" dxfId="12460" priority="3571" operator="lessThan">
      <formula>$C$4</formula>
    </cfRule>
  </conditionalFormatting>
  <conditionalFormatting sqref="AZ34">
    <cfRule type="cellIs" dxfId="12459" priority="3572" operator="lessThan">
      <formula>$C$4</formula>
    </cfRule>
  </conditionalFormatting>
  <conditionalFormatting sqref="AZ35">
    <cfRule type="cellIs" dxfId="12458" priority="3573" operator="lessThan">
      <formula>$C$4</formula>
    </cfRule>
  </conditionalFormatting>
  <conditionalFormatting sqref="AZ36">
    <cfRule type="cellIs" dxfId="12457" priority="3574" operator="lessThan">
      <formula>$C$4</formula>
    </cfRule>
  </conditionalFormatting>
  <conditionalFormatting sqref="AZ37">
    <cfRule type="cellIs" dxfId="12456" priority="3575" operator="lessThan">
      <formula>$C$4</formula>
    </cfRule>
  </conditionalFormatting>
  <conditionalFormatting sqref="AZ38">
    <cfRule type="cellIs" dxfId="12455" priority="3576" operator="lessThan">
      <formula>$C$4</formula>
    </cfRule>
  </conditionalFormatting>
  <conditionalFormatting sqref="AZ39">
    <cfRule type="cellIs" dxfId="12454" priority="3577" operator="lessThan">
      <formula>$C$4</formula>
    </cfRule>
  </conditionalFormatting>
  <conditionalFormatting sqref="AZ40">
    <cfRule type="cellIs" dxfId="12453" priority="3578" operator="lessThan">
      <formula>$C$4</formula>
    </cfRule>
  </conditionalFormatting>
  <conditionalFormatting sqref="AZ41">
    <cfRule type="cellIs" dxfId="12452" priority="3579" operator="lessThan">
      <formula>$C$4</formula>
    </cfRule>
  </conditionalFormatting>
  <conditionalFormatting sqref="AZ42">
    <cfRule type="cellIs" dxfId="12451" priority="3580" operator="lessThan">
      <formula>$C$4</formula>
    </cfRule>
  </conditionalFormatting>
  <conditionalFormatting sqref="AZ43">
    <cfRule type="cellIs" dxfId="12450" priority="3581" operator="lessThan">
      <formula>$C$4</formula>
    </cfRule>
  </conditionalFormatting>
  <conditionalFormatting sqref="AZ44">
    <cfRule type="cellIs" dxfId="12449" priority="3582" operator="lessThan">
      <formula>$C$4</formula>
    </cfRule>
  </conditionalFormatting>
  <conditionalFormatting sqref="AZ45">
    <cfRule type="cellIs" dxfId="12448" priority="3583" operator="lessThan">
      <formula>$C$4</formula>
    </cfRule>
  </conditionalFormatting>
  <conditionalFormatting sqref="AZ46">
    <cfRule type="cellIs" dxfId="12447" priority="3584" operator="lessThan">
      <formula>$C$4</formula>
    </cfRule>
  </conditionalFormatting>
  <conditionalFormatting sqref="AZ47">
    <cfRule type="cellIs" dxfId="12446" priority="3585" operator="lessThan">
      <formula>$C$4</formula>
    </cfRule>
  </conditionalFormatting>
  <conditionalFormatting sqref="AZ48">
    <cfRule type="cellIs" dxfId="12445" priority="3586" operator="lessThan">
      <formula>$C$4</formula>
    </cfRule>
  </conditionalFormatting>
  <conditionalFormatting sqref="AZ49">
    <cfRule type="cellIs" dxfId="12444" priority="3587" operator="lessThan">
      <formula>$C$4</formula>
    </cfRule>
  </conditionalFormatting>
  <conditionalFormatting sqref="AZ50">
    <cfRule type="cellIs" dxfId="12443" priority="3588" operator="lessThan">
      <formula>$C$4</formula>
    </cfRule>
  </conditionalFormatting>
  <conditionalFormatting sqref="AZ51">
    <cfRule type="cellIs" dxfId="12442" priority="3589" operator="lessThan">
      <formula>$C$4</formula>
    </cfRule>
  </conditionalFormatting>
  <conditionalFormatting sqref="AZ52">
    <cfRule type="cellIs" dxfId="12441" priority="3590" operator="lessThan">
      <formula>$C$4</formula>
    </cfRule>
  </conditionalFormatting>
  <conditionalFormatting sqref="AZ53">
    <cfRule type="cellIs" dxfId="12440" priority="3591" operator="lessThan">
      <formula>$C$4</formula>
    </cfRule>
  </conditionalFormatting>
  <conditionalFormatting sqref="AZ54">
    <cfRule type="cellIs" dxfId="12439" priority="3592" operator="lessThan">
      <formula>$C$4</formula>
    </cfRule>
  </conditionalFormatting>
  <conditionalFormatting sqref="AZ55">
    <cfRule type="cellIs" dxfId="12438" priority="3593" operator="lessThan">
      <formula>$C$4</formula>
    </cfRule>
  </conditionalFormatting>
  <conditionalFormatting sqref="AZ56">
    <cfRule type="cellIs" dxfId="12437" priority="3594" operator="lessThan">
      <formula>$C$4</formula>
    </cfRule>
  </conditionalFormatting>
  <conditionalFormatting sqref="AZ57">
    <cfRule type="cellIs" dxfId="12436" priority="3595" operator="lessThan">
      <formula>$C$4</formula>
    </cfRule>
  </conditionalFormatting>
  <conditionalFormatting sqref="AZ58">
    <cfRule type="cellIs" dxfId="12435" priority="3596" operator="lessThan">
      <formula>$C$4</formula>
    </cfRule>
  </conditionalFormatting>
  <conditionalFormatting sqref="AZ59">
    <cfRule type="cellIs" dxfId="12434" priority="3597" operator="lessThan">
      <formula>$C$4</formula>
    </cfRule>
  </conditionalFormatting>
  <conditionalFormatting sqref="AZ60">
    <cfRule type="cellIs" dxfId="12433" priority="3598" operator="lessThan">
      <formula>$C$4</formula>
    </cfRule>
  </conditionalFormatting>
  <conditionalFormatting sqref="BA11">
    <cfRule type="cellIs" dxfId="12432" priority="3599" operator="lessThan">
      <formula>$C$4</formula>
    </cfRule>
  </conditionalFormatting>
  <conditionalFormatting sqref="BA12">
    <cfRule type="cellIs" dxfId="12431" priority="3600" operator="lessThan">
      <formula>$C$4</formula>
    </cfRule>
  </conditionalFormatting>
  <conditionalFormatting sqref="BA13">
    <cfRule type="cellIs" dxfId="12430" priority="3601" operator="lessThan">
      <formula>$C$4</formula>
    </cfRule>
  </conditionalFormatting>
  <conditionalFormatting sqref="BA14">
    <cfRule type="cellIs" dxfId="12429" priority="3602" operator="lessThan">
      <formula>$C$4</formula>
    </cfRule>
  </conditionalFormatting>
  <conditionalFormatting sqref="BA15">
    <cfRule type="cellIs" dxfId="12428" priority="3603" operator="lessThan">
      <formula>$C$4</formula>
    </cfRule>
  </conditionalFormatting>
  <conditionalFormatting sqref="BA16">
    <cfRule type="cellIs" dxfId="12427" priority="3604" operator="lessThan">
      <formula>$C$4</formula>
    </cfRule>
  </conditionalFormatting>
  <conditionalFormatting sqref="BA17">
    <cfRule type="cellIs" dxfId="12426" priority="3605" operator="lessThan">
      <formula>$C$4</formula>
    </cfRule>
  </conditionalFormatting>
  <conditionalFormatting sqref="BA18">
    <cfRule type="cellIs" dxfId="12425" priority="3606" operator="lessThan">
      <formula>$C$4</formula>
    </cfRule>
  </conditionalFormatting>
  <conditionalFormatting sqref="BA19">
    <cfRule type="cellIs" dxfId="12424" priority="3607" operator="lessThan">
      <formula>$C$4</formula>
    </cfRule>
  </conditionalFormatting>
  <conditionalFormatting sqref="BA20">
    <cfRule type="cellIs" dxfId="12423" priority="3608" operator="lessThan">
      <formula>$C$4</formula>
    </cfRule>
  </conditionalFormatting>
  <conditionalFormatting sqref="BA21">
    <cfRule type="cellIs" dxfId="12422" priority="3609" operator="lessThan">
      <formula>$C$4</formula>
    </cfRule>
  </conditionalFormatting>
  <conditionalFormatting sqref="BA22">
    <cfRule type="cellIs" dxfId="12421" priority="3610" operator="lessThan">
      <formula>$C$4</formula>
    </cfRule>
  </conditionalFormatting>
  <conditionalFormatting sqref="BA23">
    <cfRule type="cellIs" dxfId="12420" priority="3611" operator="lessThan">
      <formula>$C$4</formula>
    </cfRule>
  </conditionalFormatting>
  <conditionalFormatting sqref="BA24">
    <cfRule type="cellIs" dxfId="12419" priority="3612" operator="lessThan">
      <formula>$C$4</formula>
    </cfRule>
  </conditionalFormatting>
  <conditionalFormatting sqref="BA25">
    <cfRule type="cellIs" dxfId="12418" priority="3613" operator="lessThan">
      <formula>$C$4</formula>
    </cfRule>
  </conditionalFormatting>
  <conditionalFormatting sqref="BA26">
    <cfRule type="cellIs" dxfId="12417" priority="3614" operator="lessThan">
      <formula>$C$4</formula>
    </cfRule>
  </conditionalFormatting>
  <conditionalFormatting sqref="BA27">
    <cfRule type="cellIs" dxfId="12416" priority="3615" operator="lessThan">
      <formula>$C$4</formula>
    </cfRule>
  </conditionalFormatting>
  <conditionalFormatting sqref="BA28">
    <cfRule type="cellIs" dxfId="12415" priority="3616" operator="lessThan">
      <formula>$C$4</formula>
    </cfRule>
  </conditionalFormatting>
  <conditionalFormatting sqref="BA29">
    <cfRule type="cellIs" dxfId="12414" priority="3617" operator="lessThan">
      <formula>$C$4</formula>
    </cfRule>
  </conditionalFormatting>
  <conditionalFormatting sqref="BA30">
    <cfRule type="cellIs" dxfId="12413" priority="3618" operator="lessThan">
      <formula>$C$4</formula>
    </cfRule>
  </conditionalFormatting>
  <conditionalFormatting sqref="BA31">
    <cfRule type="cellIs" dxfId="12412" priority="3619" operator="lessThan">
      <formula>$C$4</formula>
    </cfRule>
  </conditionalFormatting>
  <conditionalFormatting sqref="BA32">
    <cfRule type="cellIs" dxfId="12411" priority="3620" operator="lessThan">
      <formula>$C$4</formula>
    </cfRule>
  </conditionalFormatting>
  <conditionalFormatting sqref="BA33">
    <cfRule type="cellIs" dxfId="12410" priority="3621" operator="lessThan">
      <formula>$C$4</formula>
    </cfRule>
  </conditionalFormatting>
  <conditionalFormatting sqref="BA34">
    <cfRule type="cellIs" dxfId="12409" priority="3622" operator="lessThan">
      <formula>$C$4</formula>
    </cfRule>
  </conditionalFormatting>
  <conditionalFormatting sqref="BA35">
    <cfRule type="cellIs" dxfId="12408" priority="3623" operator="lessThan">
      <formula>$C$4</formula>
    </cfRule>
  </conditionalFormatting>
  <conditionalFormatting sqref="BA36">
    <cfRule type="cellIs" dxfId="12407" priority="3624" operator="lessThan">
      <formula>$C$4</formula>
    </cfRule>
  </conditionalFormatting>
  <conditionalFormatting sqref="BA37">
    <cfRule type="cellIs" dxfId="12406" priority="3625" operator="lessThan">
      <formula>$C$4</formula>
    </cfRule>
  </conditionalFormatting>
  <conditionalFormatting sqref="BA38">
    <cfRule type="cellIs" dxfId="12405" priority="3626" operator="lessThan">
      <formula>$C$4</formula>
    </cfRule>
  </conditionalFormatting>
  <conditionalFormatting sqref="BA39">
    <cfRule type="cellIs" dxfId="12404" priority="3627" operator="lessThan">
      <formula>$C$4</formula>
    </cfRule>
  </conditionalFormatting>
  <conditionalFormatting sqref="BA40">
    <cfRule type="cellIs" dxfId="12403" priority="3628" operator="lessThan">
      <formula>$C$4</formula>
    </cfRule>
  </conditionalFormatting>
  <conditionalFormatting sqref="BA41">
    <cfRule type="cellIs" dxfId="12402" priority="3629" operator="lessThan">
      <formula>$C$4</formula>
    </cfRule>
  </conditionalFormatting>
  <conditionalFormatting sqref="BA42">
    <cfRule type="cellIs" dxfId="12401" priority="3630" operator="lessThan">
      <formula>$C$4</formula>
    </cfRule>
  </conditionalFormatting>
  <conditionalFormatting sqref="BA43">
    <cfRule type="cellIs" dxfId="12400" priority="3631" operator="lessThan">
      <formula>$C$4</formula>
    </cfRule>
  </conditionalFormatting>
  <conditionalFormatting sqref="BA44">
    <cfRule type="cellIs" dxfId="12399" priority="3632" operator="lessThan">
      <formula>$C$4</formula>
    </cfRule>
  </conditionalFormatting>
  <conditionalFormatting sqref="BA45">
    <cfRule type="cellIs" dxfId="12398" priority="3633" operator="lessThan">
      <formula>$C$4</formula>
    </cfRule>
  </conditionalFormatting>
  <conditionalFormatting sqref="BA46">
    <cfRule type="cellIs" dxfId="12397" priority="3634" operator="lessThan">
      <formula>$C$4</formula>
    </cfRule>
  </conditionalFormatting>
  <conditionalFormatting sqref="BA47">
    <cfRule type="cellIs" dxfId="12396" priority="3635" operator="lessThan">
      <formula>$C$4</formula>
    </cfRule>
  </conditionalFormatting>
  <conditionalFormatting sqref="BA48">
    <cfRule type="cellIs" dxfId="12395" priority="3636" operator="lessThan">
      <formula>$C$4</formula>
    </cfRule>
  </conditionalFormatting>
  <conditionalFormatting sqref="BA49">
    <cfRule type="cellIs" dxfId="12394" priority="3637" operator="lessThan">
      <formula>$C$4</formula>
    </cfRule>
  </conditionalFormatting>
  <conditionalFormatting sqref="BA50">
    <cfRule type="cellIs" dxfId="12393" priority="3638" operator="lessThan">
      <formula>$C$4</formula>
    </cfRule>
  </conditionalFormatting>
  <conditionalFormatting sqref="BA51">
    <cfRule type="cellIs" dxfId="12392" priority="3639" operator="lessThan">
      <formula>$C$4</formula>
    </cfRule>
  </conditionalFormatting>
  <conditionalFormatting sqref="BA52">
    <cfRule type="cellIs" dxfId="12391" priority="3640" operator="lessThan">
      <formula>$C$4</formula>
    </cfRule>
  </conditionalFormatting>
  <conditionalFormatting sqref="BA53">
    <cfRule type="cellIs" dxfId="12390" priority="3641" operator="lessThan">
      <formula>$C$4</formula>
    </cfRule>
  </conditionalFormatting>
  <conditionalFormatting sqref="BA54">
    <cfRule type="cellIs" dxfId="12389" priority="3642" operator="lessThan">
      <formula>$C$4</formula>
    </cfRule>
  </conditionalFormatting>
  <conditionalFormatting sqref="BA55">
    <cfRule type="cellIs" dxfId="12388" priority="3643" operator="lessThan">
      <formula>$C$4</formula>
    </cfRule>
  </conditionalFormatting>
  <conditionalFormatting sqref="BA56">
    <cfRule type="cellIs" dxfId="12387" priority="3644" operator="lessThan">
      <formula>$C$4</formula>
    </cfRule>
  </conditionalFormatting>
  <conditionalFormatting sqref="BA57">
    <cfRule type="cellIs" dxfId="12386" priority="3645" operator="lessThan">
      <formula>$C$4</formula>
    </cfRule>
  </conditionalFormatting>
  <conditionalFormatting sqref="BA58">
    <cfRule type="cellIs" dxfId="12385" priority="3646" operator="lessThan">
      <formula>$C$4</formula>
    </cfRule>
  </conditionalFormatting>
  <conditionalFormatting sqref="BA59">
    <cfRule type="cellIs" dxfId="12384" priority="3647" operator="lessThan">
      <formula>$C$4</formula>
    </cfRule>
  </conditionalFormatting>
  <conditionalFormatting sqref="BA60">
    <cfRule type="cellIs" dxfId="12383" priority="3648" operator="lessThan">
      <formula>$C$4</formula>
    </cfRule>
  </conditionalFormatting>
  <conditionalFormatting sqref="BB47">
    <cfRule type="cellIs" dxfId="12382" priority="3685" operator="lessThan">
      <formula>$C$4</formula>
    </cfRule>
  </conditionalFormatting>
  <conditionalFormatting sqref="BB48">
    <cfRule type="cellIs" dxfId="12381" priority="3686" operator="lessThan">
      <formula>$C$4</formula>
    </cfRule>
  </conditionalFormatting>
  <conditionalFormatting sqref="BB49">
    <cfRule type="cellIs" dxfId="12380" priority="3687" operator="lessThan">
      <formula>$C$4</formula>
    </cfRule>
  </conditionalFormatting>
  <conditionalFormatting sqref="BB50">
    <cfRule type="cellIs" dxfId="12379" priority="3688" operator="lessThan">
      <formula>$C$4</formula>
    </cfRule>
  </conditionalFormatting>
  <conditionalFormatting sqref="BB51">
    <cfRule type="cellIs" dxfId="12378" priority="3689" operator="lessThan">
      <formula>$C$4</formula>
    </cfRule>
  </conditionalFormatting>
  <conditionalFormatting sqref="BB52">
    <cfRule type="cellIs" dxfId="12377" priority="3690" operator="lessThan">
      <formula>$C$4</formula>
    </cfRule>
  </conditionalFormatting>
  <conditionalFormatting sqref="BB53">
    <cfRule type="cellIs" dxfId="12376" priority="3691" operator="lessThan">
      <formula>$C$4</formula>
    </cfRule>
  </conditionalFormatting>
  <conditionalFormatting sqref="BB54">
    <cfRule type="cellIs" dxfId="12375" priority="3692" operator="lessThan">
      <formula>$C$4</formula>
    </cfRule>
  </conditionalFormatting>
  <conditionalFormatting sqref="BB55">
    <cfRule type="cellIs" dxfId="12374" priority="3693" operator="lessThan">
      <formula>$C$4</formula>
    </cfRule>
  </conditionalFormatting>
  <conditionalFormatting sqref="BB56">
    <cfRule type="cellIs" dxfId="12373" priority="3694" operator="lessThan">
      <formula>$C$4</formula>
    </cfRule>
  </conditionalFormatting>
  <conditionalFormatting sqref="BB57">
    <cfRule type="cellIs" dxfId="12372" priority="3695" operator="lessThan">
      <formula>$C$4</formula>
    </cfRule>
  </conditionalFormatting>
  <conditionalFormatting sqref="BB58">
    <cfRule type="cellIs" dxfId="12371" priority="3696" operator="lessThan">
      <formula>$C$4</formula>
    </cfRule>
  </conditionalFormatting>
  <conditionalFormatting sqref="BB59">
    <cfRule type="cellIs" dxfId="12370" priority="3697" operator="lessThan">
      <formula>$C$4</formula>
    </cfRule>
  </conditionalFormatting>
  <conditionalFormatting sqref="BB60">
    <cfRule type="cellIs" dxfId="12369" priority="3698" operator="lessThan">
      <formula>$C$4</formula>
    </cfRule>
  </conditionalFormatting>
  <conditionalFormatting sqref="BC47">
    <cfRule type="cellIs" dxfId="12368" priority="3735" operator="lessThan">
      <formula>$C$4</formula>
    </cfRule>
  </conditionalFormatting>
  <conditionalFormatting sqref="BC48">
    <cfRule type="cellIs" dxfId="12367" priority="3736" operator="lessThan">
      <formula>$C$4</formula>
    </cfRule>
  </conditionalFormatting>
  <conditionalFormatting sqref="BC49">
    <cfRule type="cellIs" dxfId="12366" priority="3737" operator="lessThan">
      <formula>$C$4</formula>
    </cfRule>
  </conditionalFormatting>
  <conditionalFormatting sqref="BC50">
    <cfRule type="cellIs" dxfId="12365" priority="3738" operator="lessThan">
      <formula>$C$4</formula>
    </cfRule>
  </conditionalFormatting>
  <conditionalFormatting sqref="BC51">
    <cfRule type="cellIs" dxfId="12364" priority="3739" operator="lessThan">
      <formula>$C$4</formula>
    </cfRule>
  </conditionalFormatting>
  <conditionalFormatting sqref="BC52">
    <cfRule type="cellIs" dxfId="12363" priority="3740" operator="lessThan">
      <formula>$C$4</formula>
    </cfRule>
  </conditionalFormatting>
  <conditionalFormatting sqref="BC53">
    <cfRule type="cellIs" dxfId="12362" priority="3741" operator="lessThan">
      <formula>$C$4</formula>
    </cfRule>
  </conditionalFormatting>
  <conditionalFormatting sqref="BC54">
    <cfRule type="cellIs" dxfId="12361" priority="3742" operator="lessThan">
      <formula>$C$4</formula>
    </cfRule>
  </conditionalFormatting>
  <conditionalFormatting sqref="BC55">
    <cfRule type="cellIs" dxfId="12360" priority="3743" operator="lessThan">
      <formula>$C$4</formula>
    </cfRule>
  </conditionalFormatting>
  <conditionalFormatting sqref="BC56">
    <cfRule type="cellIs" dxfId="12359" priority="3744" operator="lessThan">
      <formula>$C$4</formula>
    </cfRule>
  </conditionalFormatting>
  <conditionalFormatting sqref="BC57">
    <cfRule type="cellIs" dxfId="12358" priority="3745" operator="lessThan">
      <formula>$C$4</formula>
    </cfRule>
  </conditionalFormatting>
  <conditionalFormatting sqref="BC58">
    <cfRule type="cellIs" dxfId="12357" priority="3746" operator="lessThan">
      <formula>$C$4</formula>
    </cfRule>
  </conditionalFormatting>
  <conditionalFormatting sqref="BC59">
    <cfRule type="cellIs" dxfId="12356" priority="3747" operator="lessThan">
      <formula>$C$4</formula>
    </cfRule>
  </conditionalFormatting>
  <conditionalFormatting sqref="BC60">
    <cfRule type="cellIs" dxfId="12355" priority="3748" operator="lessThan">
      <formula>$C$4</formula>
    </cfRule>
  </conditionalFormatting>
  <conditionalFormatting sqref="BD47">
    <cfRule type="cellIs" dxfId="12354" priority="3785" operator="lessThan">
      <formula>$C$4</formula>
    </cfRule>
  </conditionalFormatting>
  <conditionalFormatting sqref="BD48">
    <cfRule type="cellIs" dxfId="12353" priority="3786" operator="lessThan">
      <formula>$C$4</formula>
    </cfRule>
  </conditionalFormatting>
  <conditionalFormatting sqref="BD49">
    <cfRule type="cellIs" dxfId="12352" priority="3787" operator="lessThan">
      <formula>$C$4</formula>
    </cfRule>
  </conditionalFormatting>
  <conditionalFormatting sqref="BD50">
    <cfRule type="cellIs" dxfId="12351" priority="3788" operator="lessThan">
      <formula>$C$4</formula>
    </cfRule>
  </conditionalFormatting>
  <conditionalFormatting sqref="BD51">
    <cfRule type="cellIs" dxfId="12350" priority="3789" operator="lessThan">
      <formula>$C$4</formula>
    </cfRule>
  </conditionalFormatting>
  <conditionalFormatting sqref="BD52">
    <cfRule type="cellIs" dxfId="12349" priority="3790" operator="lessThan">
      <formula>$C$4</formula>
    </cfRule>
  </conditionalFormatting>
  <conditionalFormatting sqref="BD53">
    <cfRule type="cellIs" dxfId="12348" priority="3791" operator="lessThan">
      <formula>$C$4</formula>
    </cfRule>
  </conditionalFormatting>
  <conditionalFormatting sqref="BD54">
    <cfRule type="cellIs" dxfId="12347" priority="3792" operator="lessThan">
      <formula>$C$4</formula>
    </cfRule>
  </conditionalFormatting>
  <conditionalFormatting sqref="BD55">
    <cfRule type="cellIs" dxfId="12346" priority="3793" operator="lessThan">
      <formula>$C$4</formula>
    </cfRule>
  </conditionalFormatting>
  <conditionalFormatting sqref="BD56">
    <cfRule type="cellIs" dxfId="12345" priority="3794" operator="lessThan">
      <formula>$C$4</formula>
    </cfRule>
  </conditionalFormatting>
  <conditionalFormatting sqref="BD57">
    <cfRule type="cellIs" dxfId="12344" priority="3795" operator="lessThan">
      <formula>$C$4</formula>
    </cfRule>
  </conditionalFormatting>
  <conditionalFormatting sqref="BD58">
    <cfRule type="cellIs" dxfId="12343" priority="3796" operator="lessThan">
      <formula>$C$4</formula>
    </cfRule>
  </conditionalFormatting>
  <conditionalFormatting sqref="BD59">
    <cfRule type="cellIs" dxfId="12342" priority="3797" operator="lessThan">
      <formula>$C$4</formula>
    </cfRule>
  </conditionalFormatting>
  <conditionalFormatting sqref="BD60">
    <cfRule type="cellIs" dxfId="12341" priority="3798" operator="lessThan">
      <formula>$C$4</formula>
    </cfRule>
  </conditionalFormatting>
  <conditionalFormatting sqref="BE47">
    <cfRule type="cellIs" dxfId="12340" priority="3835" operator="lessThan">
      <formula>$C$4</formula>
    </cfRule>
  </conditionalFormatting>
  <conditionalFormatting sqref="BE48">
    <cfRule type="cellIs" dxfId="12339" priority="3836" operator="lessThan">
      <formula>$C$4</formula>
    </cfRule>
  </conditionalFormatting>
  <conditionalFormatting sqref="BE49">
    <cfRule type="cellIs" dxfId="12338" priority="3837" operator="lessThan">
      <formula>$C$4</formula>
    </cfRule>
  </conditionalFormatting>
  <conditionalFormatting sqref="BE50">
    <cfRule type="cellIs" dxfId="12337" priority="3838" operator="lessThan">
      <formula>$C$4</formula>
    </cfRule>
  </conditionalFormatting>
  <conditionalFormatting sqref="BE51">
    <cfRule type="cellIs" dxfId="12336" priority="3839" operator="lessThan">
      <formula>$C$4</formula>
    </cfRule>
  </conditionalFormatting>
  <conditionalFormatting sqref="BE52">
    <cfRule type="cellIs" dxfId="12335" priority="3840" operator="lessThan">
      <formula>$C$4</formula>
    </cfRule>
  </conditionalFormatting>
  <conditionalFormatting sqref="BE53">
    <cfRule type="cellIs" dxfId="12334" priority="3841" operator="lessThan">
      <formula>$C$4</formula>
    </cfRule>
  </conditionalFormatting>
  <conditionalFormatting sqref="BE54">
    <cfRule type="cellIs" dxfId="12333" priority="3842" operator="lessThan">
      <formula>$C$4</formula>
    </cfRule>
  </conditionalFormatting>
  <conditionalFormatting sqref="BE55">
    <cfRule type="cellIs" dxfId="12332" priority="3843" operator="lessThan">
      <formula>$C$4</formula>
    </cfRule>
  </conditionalFormatting>
  <conditionalFormatting sqref="BE56">
    <cfRule type="cellIs" dxfId="12331" priority="3844" operator="lessThan">
      <formula>$C$4</formula>
    </cfRule>
  </conditionalFormatting>
  <conditionalFormatting sqref="BE57">
    <cfRule type="cellIs" dxfId="12330" priority="3845" operator="lessThan">
      <formula>$C$4</formula>
    </cfRule>
  </conditionalFormatting>
  <conditionalFormatting sqref="BE58">
    <cfRule type="cellIs" dxfId="12329" priority="3846" operator="lessThan">
      <formula>$C$4</formula>
    </cfRule>
  </conditionalFormatting>
  <conditionalFormatting sqref="BE59">
    <cfRule type="cellIs" dxfId="12328" priority="3847" operator="lessThan">
      <formula>$C$4</formula>
    </cfRule>
  </conditionalFormatting>
  <conditionalFormatting sqref="BE60">
    <cfRule type="cellIs" dxfId="12327" priority="3848" operator="lessThan">
      <formula>$C$4</formula>
    </cfRule>
  </conditionalFormatting>
  <conditionalFormatting sqref="BF47">
    <cfRule type="cellIs" dxfId="12326" priority="3885" operator="lessThan">
      <formula>$C$4</formula>
    </cfRule>
  </conditionalFormatting>
  <conditionalFormatting sqref="BF48">
    <cfRule type="cellIs" dxfId="12325" priority="3886" operator="lessThan">
      <formula>$C$4</formula>
    </cfRule>
  </conditionalFormatting>
  <conditionalFormatting sqref="BF49">
    <cfRule type="cellIs" dxfId="12324" priority="3887" operator="lessThan">
      <formula>$C$4</formula>
    </cfRule>
  </conditionalFormatting>
  <conditionalFormatting sqref="BF50">
    <cfRule type="cellIs" dxfId="12323" priority="3888" operator="lessThan">
      <formula>$C$4</formula>
    </cfRule>
  </conditionalFormatting>
  <conditionalFormatting sqref="BF51">
    <cfRule type="cellIs" dxfId="12322" priority="3889" operator="lessThan">
      <formula>$C$4</formula>
    </cfRule>
  </conditionalFormatting>
  <conditionalFormatting sqref="BF52">
    <cfRule type="cellIs" dxfId="12321" priority="3890" operator="lessThan">
      <formula>$C$4</formula>
    </cfRule>
  </conditionalFormatting>
  <conditionalFormatting sqref="BF53">
    <cfRule type="cellIs" dxfId="12320" priority="3891" operator="lessThan">
      <formula>$C$4</formula>
    </cfRule>
  </conditionalFormatting>
  <conditionalFormatting sqref="BF54">
    <cfRule type="cellIs" dxfId="12319" priority="3892" operator="lessThan">
      <formula>$C$4</formula>
    </cfRule>
  </conditionalFormatting>
  <conditionalFormatting sqref="BF55">
    <cfRule type="cellIs" dxfId="12318" priority="3893" operator="lessThan">
      <formula>$C$4</formula>
    </cfRule>
  </conditionalFormatting>
  <conditionalFormatting sqref="BF56">
    <cfRule type="cellIs" dxfId="12317" priority="3894" operator="lessThan">
      <formula>$C$4</formula>
    </cfRule>
  </conditionalFormatting>
  <conditionalFormatting sqref="BF57">
    <cfRule type="cellIs" dxfId="12316" priority="3895" operator="lessThan">
      <formula>$C$4</formula>
    </cfRule>
  </conditionalFormatting>
  <conditionalFormatting sqref="BF58">
    <cfRule type="cellIs" dxfId="12315" priority="3896" operator="lessThan">
      <formula>$C$4</formula>
    </cfRule>
  </conditionalFormatting>
  <conditionalFormatting sqref="BF59">
    <cfRule type="cellIs" dxfId="12314" priority="3897" operator="lessThan">
      <formula>$C$4</formula>
    </cfRule>
  </conditionalFormatting>
  <conditionalFormatting sqref="BF60">
    <cfRule type="cellIs" dxfId="12313" priority="3898" operator="lessThan">
      <formula>$C$4</formula>
    </cfRule>
  </conditionalFormatting>
  <conditionalFormatting sqref="BG47">
    <cfRule type="cellIs" dxfId="12312" priority="3935" operator="lessThan">
      <formula>$C$4</formula>
    </cfRule>
  </conditionalFormatting>
  <conditionalFormatting sqref="BG48">
    <cfRule type="cellIs" dxfId="12311" priority="3936" operator="lessThan">
      <formula>$C$4</formula>
    </cfRule>
  </conditionalFormatting>
  <conditionalFormatting sqref="BG49">
    <cfRule type="cellIs" dxfId="12310" priority="3937" operator="lessThan">
      <formula>$C$4</formula>
    </cfRule>
  </conditionalFormatting>
  <conditionalFormatting sqref="BG50">
    <cfRule type="cellIs" dxfId="12309" priority="3938" operator="lessThan">
      <formula>$C$4</formula>
    </cfRule>
  </conditionalFormatting>
  <conditionalFormatting sqref="BG51">
    <cfRule type="cellIs" dxfId="12308" priority="3939" operator="lessThan">
      <formula>$C$4</formula>
    </cfRule>
  </conditionalFormatting>
  <conditionalFormatting sqref="BG52">
    <cfRule type="cellIs" dxfId="12307" priority="3940" operator="lessThan">
      <formula>$C$4</formula>
    </cfRule>
  </conditionalFormatting>
  <conditionalFormatting sqref="BG53">
    <cfRule type="cellIs" dxfId="12306" priority="3941" operator="lessThan">
      <formula>$C$4</formula>
    </cfRule>
  </conditionalFormatting>
  <conditionalFormatting sqref="BG54">
    <cfRule type="cellIs" dxfId="12305" priority="3942" operator="lessThan">
      <formula>$C$4</formula>
    </cfRule>
  </conditionalFormatting>
  <conditionalFormatting sqref="BG55">
    <cfRule type="cellIs" dxfId="12304" priority="3943" operator="lessThan">
      <formula>$C$4</formula>
    </cfRule>
  </conditionalFormatting>
  <conditionalFormatting sqref="BG56">
    <cfRule type="cellIs" dxfId="12303" priority="3944" operator="lessThan">
      <formula>$C$4</formula>
    </cfRule>
  </conditionalFormatting>
  <conditionalFormatting sqref="BG57">
    <cfRule type="cellIs" dxfId="12302" priority="3945" operator="lessThan">
      <formula>$C$4</formula>
    </cfRule>
  </conditionalFormatting>
  <conditionalFormatting sqref="BG58">
    <cfRule type="cellIs" dxfId="12301" priority="3946" operator="lessThan">
      <formula>$C$4</formula>
    </cfRule>
  </conditionalFormatting>
  <conditionalFormatting sqref="BG59">
    <cfRule type="cellIs" dxfId="12300" priority="3947" operator="lessThan">
      <formula>$C$4</formula>
    </cfRule>
  </conditionalFormatting>
  <conditionalFormatting sqref="BG60">
    <cfRule type="cellIs" dxfId="12299" priority="3948" operator="lessThan">
      <formula>$C$4</formula>
    </cfRule>
  </conditionalFormatting>
  <conditionalFormatting sqref="BH47">
    <cfRule type="cellIs" dxfId="12298" priority="3985" operator="lessThan">
      <formula>$C$4</formula>
    </cfRule>
  </conditionalFormatting>
  <conditionalFormatting sqref="BH48">
    <cfRule type="cellIs" dxfId="12297" priority="3986" operator="lessThan">
      <formula>$C$4</formula>
    </cfRule>
  </conditionalFormatting>
  <conditionalFormatting sqref="BH49">
    <cfRule type="cellIs" dxfId="12296" priority="3987" operator="lessThan">
      <formula>$C$4</formula>
    </cfRule>
  </conditionalFormatting>
  <conditionalFormatting sqref="BH50">
    <cfRule type="cellIs" dxfId="12295" priority="3988" operator="lessThan">
      <formula>$C$4</formula>
    </cfRule>
  </conditionalFormatting>
  <conditionalFormatting sqref="BH51">
    <cfRule type="cellIs" dxfId="12294" priority="3989" operator="lessThan">
      <formula>$C$4</formula>
    </cfRule>
  </conditionalFormatting>
  <conditionalFormatting sqref="BH52">
    <cfRule type="cellIs" dxfId="12293" priority="3990" operator="lessThan">
      <formula>$C$4</formula>
    </cfRule>
  </conditionalFormatting>
  <conditionalFormatting sqref="BH53">
    <cfRule type="cellIs" dxfId="12292" priority="3991" operator="lessThan">
      <formula>$C$4</formula>
    </cfRule>
  </conditionalFormatting>
  <conditionalFormatting sqref="BH54">
    <cfRule type="cellIs" dxfId="12291" priority="3992" operator="lessThan">
      <formula>$C$4</formula>
    </cfRule>
  </conditionalFormatting>
  <conditionalFormatting sqref="BH55">
    <cfRule type="cellIs" dxfId="12290" priority="3993" operator="lessThan">
      <formula>$C$4</formula>
    </cfRule>
  </conditionalFormatting>
  <conditionalFormatting sqref="BH56">
    <cfRule type="cellIs" dxfId="12289" priority="3994" operator="lessThan">
      <formula>$C$4</formula>
    </cfRule>
  </conditionalFormatting>
  <conditionalFormatting sqref="BH57">
    <cfRule type="cellIs" dxfId="12288" priority="3995" operator="lessThan">
      <formula>$C$4</formula>
    </cfRule>
  </conditionalFormatting>
  <conditionalFormatting sqref="BH58">
    <cfRule type="cellIs" dxfId="12287" priority="3996" operator="lessThan">
      <formula>$C$4</formula>
    </cfRule>
  </conditionalFormatting>
  <conditionalFormatting sqref="BH59">
    <cfRule type="cellIs" dxfId="12286" priority="3997" operator="lessThan">
      <formula>$C$4</formula>
    </cfRule>
  </conditionalFormatting>
  <conditionalFormatting sqref="BH60">
    <cfRule type="cellIs" dxfId="12285" priority="3998" operator="lessThan">
      <formula>$C$4</formula>
    </cfRule>
  </conditionalFormatting>
  <conditionalFormatting sqref="BI11">
    <cfRule type="cellIs" dxfId="12284" priority="3999" operator="lessThan">
      <formula>$C$4</formula>
    </cfRule>
  </conditionalFormatting>
  <conditionalFormatting sqref="BI12">
    <cfRule type="cellIs" dxfId="12283" priority="4000" operator="lessThan">
      <formula>$C$4</formula>
    </cfRule>
  </conditionalFormatting>
  <conditionalFormatting sqref="BI13">
    <cfRule type="cellIs" dxfId="12282" priority="4001" operator="lessThan">
      <formula>$C$4</formula>
    </cfRule>
  </conditionalFormatting>
  <conditionalFormatting sqref="BI14">
    <cfRule type="cellIs" dxfId="12281" priority="4002" operator="lessThan">
      <formula>$C$4</formula>
    </cfRule>
  </conditionalFormatting>
  <conditionalFormatting sqref="BI15">
    <cfRule type="cellIs" dxfId="12280" priority="4003" operator="lessThan">
      <formula>$C$4</formula>
    </cfRule>
  </conditionalFormatting>
  <conditionalFormatting sqref="BI16">
    <cfRule type="cellIs" dxfId="12279" priority="4004" operator="lessThan">
      <formula>$C$4</formula>
    </cfRule>
  </conditionalFormatting>
  <conditionalFormatting sqref="BI17">
    <cfRule type="cellIs" dxfId="12278" priority="4005" operator="lessThan">
      <formula>$C$4</formula>
    </cfRule>
  </conditionalFormatting>
  <conditionalFormatting sqref="BI18">
    <cfRule type="cellIs" dxfId="12277" priority="4006" operator="lessThan">
      <formula>$C$4</formula>
    </cfRule>
  </conditionalFormatting>
  <conditionalFormatting sqref="BI19">
    <cfRule type="cellIs" dxfId="12276" priority="4007" operator="lessThan">
      <formula>$C$4</formula>
    </cfRule>
  </conditionalFormatting>
  <conditionalFormatting sqref="BI20">
    <cfRule type="cellIs" dxfId="12275" priority="4008" operator="lessThan">
      <formula>$C$4</formula>
    </cfRule>
  </conditionalFormatting>
  <conditionalFormatting sqref="BI21">
    <cfRule type="cellIs" dxfId="12274" priority="4009" operator="lessThan">
      <formula>$C$4</formula>
    </cfRule>
  </conditionalFormatting>
  <conditionalFormatting sqref="BI22">
    <cfRule type="cellIs" dxfId="12273" priority="4010" operator="lessThan">
      <formula>$C$4</formula>
    </cfRule>
  </conditionalFormatting>
  <conditionalFormatting sqref="BI23">
    <cfRule type="cellIs" dxfId="12272" priority="4011" operator="lessThan">
      <formula>$C$4</formula>
    </cfRule>
  </conditionalFormatting>
  <conditionalFormatting sqref="BI24">
    <cfRule type="cellIs" dxfId="12271" priority="4012" operator="lessThan">
      <formula>$C$4</formula>
    </cfRule>
  </conditionalFormatting>
  <conditionalFormatting sqref="BI25">
    <cfRule type="cellIs" dxfId="12270" priority="4013" operator="lessThan">
      <formula>$C$4</formula>
    </cfRule>
  </conditionalFormatting>
  <conditionalFormatting sqref="BI26">
    <cfRule type="cellIs" dxfId="12269" priority="4014" operator="lessThan">
      <formula>$C$4</formula>
    </cfRule>
  </conditionalFormatting>
  <conditionalFormatting sqref="BI27">
    <cfRule type="cellIs" dxfId="12268" priority="4015" operator="lessThan">
      <formula>$C$4</formula>
    </cfRule>
  </conditionalFormatting>
  <conditionalFormatting sqref="BI28">
    <cfRule type="cellIs" dxfId="12267" priority="4016" operator="lessThan">
      <formula>$C$4</formula>
    </cfRule>
  </conditionalFormatting>
  <conditionalFormatting sqref="BI29">
    <cfRule type="cellIs" dxfId="12266" priority="4017" operator="lessThan">
      <formula>$C$4</formula>
    </cfRule>
  </conditionalFormatting>
  <conditionalFormatting sqref="BI30">
    <cfRule type="cellIs" dxfId="12265" priority="4018" operator="lessThan">
      <formula>$C$4</formula>
    </cfRule>
  </conditionalFormatting>
  <conditionalFormatting sqref="BI31">
    <cfRule type="cellIs" dxfId="12264" priority="4019" operator="lessThan">
      <formula>$C$4</formula>
    </cfRule>
  </conditionalFormatting>
  <conditionalFormatting sqref="BI32">
    <cfRule type="cellIs" dxfId="12263" priority="4020" operator="lessThan">
      <formula>$C$4</formula>
    </cfRule>
  </conditionalFormatting>
  <conditionalFormatting sqref="BI33">
    <cfRule type="cellIs" dxfId="12262" priority="4021" operator="lessThan">
      <formula>$C$4</formula>
    </cfRule>
  </conditionalFormatting>
  <conditionalFormatting sqref="BI34">
    <cfRule type="cellIs" dxfId="12261" priority="4022" operator="lessThan">
      <formula>$C$4</formula>
    </cfRule>
  </conditionalFormatting>
  <conditionalFormatting sqref="BI35">
    <cfRule type="cellIs" dxfId="12260" priority="4023" operator="lessThan">
      <formula>$C$4</formula>
    </cfRule>
  </conditionalFormatting>
  <conditionalFormatting sqref="BI36">
    <cfRule type="cellIs" dxfId="12259" priority="4024" operator="lessThan">
      <formula>$C$4</formula>
    </cfRule>
  </conditionalFormatting>
  <conditionalFormatting sqref="BI37">
    <cfRule type="cellIs" dxfId="12258" priority="4025" operator="lessThan">
      <formula>$C$4</formula>
    </cfRule>
  </conditionalFormatting>
  <conditionalFormatting sqref="BI38">
    <cfRule type="cellIs" dxfId="12257" priority="4026" operator="lessThan">
      <formula>$C$4</formula>
    </cfRule>
  </conditionalFormatting>
  <conditionalFormatting sqref="BI39">
    <cfRule type="cellIs" dxfId="12256" priority="4027" operator="lessThan">
      <formula>$C$4</formula>
    </cfRule>
  </conditionalFormatting>
  <conditionalFormatting sqref="BI40">
    <cfRule type="cellIs" dxfId="12255" priority="4028" operator="lessThan">
      <formula>$C$4</formula>
    </cfRule>
  </conditionalFormatting>
  <conditionalFormatting sqref="BI41">
    <cfRule type="cellIs" dxfId="12254" priority="4029" operator="lessThan">
      <formula>$C$4</formula>
    </cfRule>
  </conditionalFormatting>
  <conditionalFormatting sqref="BI42">
    <cfRule type="cellIs" dxfId="12253" priority="4030" operator="lessThan">
      <formula>$C$4</formula>
    </cfRule>
  </conditionalFormatting>
  <conditionalFormatting sqref="BI43">
    <cfRule type="cellIs" dxfId="12252" priority="4031" operator="lessThan">
      <formula>$C$4</formula>
    </cfRule>
  </conditionalFormatting>
  <conditionalFormatting sqref="BI44">
    <cfRule type="cellIs" dxfId="12251" priority="4032" operator="lessThan">
      <formula>$C$4</formula>
    </cfRule>
  </conditionalFormatting>
  <conditionalFormatting sqref="BI45">
    <cfRule type="cellIs" dxfId="12250" priority="4033" operator="lessThan">
      <formula>$C$4</formula>
    </cfRule>
  </conditionalFormatting>
  <conditionalFormatting sqref="BI46">
    <cfRule type="cellIs" dxfId="12249" priority="4034" operator="lessThan">
      <formula>$C$4</formula>
    </cfRule>
  </conditionalFormatting>
  <conditionalFormatting sqref="BI47">
    <cfRule type="cellIs" dxfId="12248" priority="4035" operator="lessThan">
      <formula>$C$4</formula>
    </cfRule>
  </conditionalFormatting>
  <conditionalFormatting sqref="BI48">
    <cfRule type="cellIs" dxfId="12247" priority="4036" operator="lessThan">
      <formula>$C$4</formula>
    </cfRule>
  </conditionalFormatting>
  <conditionalFormatting sqref="BI49">
    <cfRule type="cellIs" dxfId="12246" priority="4037" operator="lessThan">
      <formula>$C$4</formula>
    </cfRule>
  </conditionalFormatting>
  <conditionalFormatting sqref="BI50">
    <cfRule type="cellIs" dxfId="12245" priority="4038" operator="lessThan">
      <formula>$C$4</formula>
    </cfRule>
  </conditionalFormatting>
  <conditionalFormatting sqref="BI51">
    <cfRule type="cellIs" dxfId="12244" priority="4039" operator="lessThan">
      <formula>$C$4</formula>
    </cfRule>
  </conditionalFormatting>
  <conditionalFormatting sqref="BI52">
    <cfRule type="cellIs" dxfId="12243" priority="4040" operator="lessThan">
      <formula>$C$4</formula>
    </cfRule>
  </conditionalFormatting>
  <conditionalFormatting sqref="BI53">
    <cfRule type="cellIs" dxfId="12242" priority="4041" operator="lessThan">
      <formula>$C$4</formula>
    </cfRule>
  </conditionalFormatting>
  <conditionalFormatting sqref="BI54">
    <cfRule type="cellIs" dxfId="12241" priority="4042" operator="lessThan">
      <formula>$C$4</formula>
    </cfRule>
  </conditionalFormatting>
  <conditionalFormatting sqref="BI55">
    <cfRule type="cellIs" dxfId="12240" priority="4043" operator="lessThan">
      <formula>$C$4</formula>
    </cfRule>
  </conditionalFormatting>
  <conditionalFormatting sqref="BI56">
    <cfRule type="cellIs" dxfId="12239" priority="4044" operator="lessThan">
      <formula>$C$4</formula>
    </cfRule>
  </conditionalFormatting>
  <conditionalFormatting sqref="BI57">
    <cfRule type="cellIs" dxfId="12238" priority="4045" operator="lessThan">
      <formula>$C$4</formula>
    </cfRule>
  </conditionalFormatting>
  <conditionalFormatting sqref="BI58">
    <cfRule type="cellIs" dxfId="12237" priority="4046" operator="lessThan">
      <formula>$C$4</formula>
    </cfRule>
  </conditionalFormatting>
  <conditionalFormatting sqref="BI59">
    <cfRule type="cellIs" dxfId="12236" priority="4047" operator="lessThan">
      <formula>$C$4</formula>
    </cfRule>
  </conditionalFormatting>
  <conditionalFormatting sqref="BI60">
    <cfRule type="cellIs" dxfId="12235" priority="4048" operator="lessThan">
      <formula>$C$4</formula>
    </cfRule>
  </conditionalFormatting>
  <conditionalFormatting sqref="BJ11">
    <cfRule type="cellIs" dxfId="12234" priority="4049" operator="lessThan">
      <formula>$C$4</formula>
    </cfRule>
  </conditionalFormatting>
  <conditionalFormatting sqref="BJ12">
    <cfRule type="cellIs" dxfId="12233" priority="4050" operator="lessThan">
      <formula>$C$4</formula>
    </cfRule>
  </conditionalFormatting>
  <conditionalFormatting sqref="BJ13">
    <cfRule type="cellIs" dxfId="12232" priority="4051" operator="lessThan">
      <formula>$C$4</formula>
    </cfRule>
  </conditionalFormatting>
  <conditionalFormatting sqref="BJ14">
    <cfRule type="cellIs" dxfId="12231" priority="4052" operator="lessThan">
      <formula>$C$4</formula>
    </cfRule>
  </conditionalFormatting>
  <conditionalFormatting sqref="BJ15">
    <cfRule type="cellIs" dxfId="12230" priority="4053" operator="lessThan">
      <formula>$C$4</formula>
    </cfRule>
  </conditionalFormatting>
  <conditionalFormatting sqref="BJ16">
    <cfRule type="cellIs" dxfId="12229" priority="4054" operator="lessThan">
      <formula>$C$4</formula>
    </cfRule>
  </conditionalFormatting>
  <conditionalFormatting sqref="BJ17">
    <cfRule type="cellIs" dxfId="12228" priority="4055" operator="lessThan">
      <formula>$C$4</formula>
    </cfRule>
  </conditionalFormatting>
  <conditionalFormatting sqref="BJ18">
    <cfRule type="cellIs" dxfId="12227" priority="4056" operator="lessThan">
      <formula>$C$4</formula>
    </cfRule>
  </conditionalFormatting>
  <conditionalFormatting sqref="BJ19">
    <cfRule type="cellIs" dxfId="12226" priority="4057" operator="lessThan">
      <formula>$C$4</formula>
    </cfRule>
  </conditionalFormatting>
  <conditionalFormatting sqref="BJ20">
    <cfRule type="cellIs" dxfId="12225" priority="4058" operator="lessThan">
      <formula>$C$4</formula>
    </cfRule>
  </conditionalFormatting>
  <conditionalFormatting sqref="BJ21">
    <cfRule type="cellIs" dxfId="12224" priority="4059" operator="lessThan">
      <formula>$C$4</formula>
    </cfRule>
  </conditionalFormatting>
  <conditionalFormatting sqref="BJ22">
    <cfRule type="cellIs" dxfId="12223" priority="4060" operator="lessThan">
      <formula>$C$4</formula>
    </cfRule>
  </conditionalFormatting>
  <conditionalFormatting sqref="BJ23">
    <cfRule type="cellIs" dxfId="12222" priority="4061" operator="lessThan">
      <formula>$C$4</formula>
    </cfRule>
  </conditionalFormatting>
  <conditionalFormatting sqref="BJ24">
    <cfRule type="cellIs" dxfId="12221" priority="4062" operator="lessThan">
      <formula>$C$4</formula>
    </cfRule>
  </conditionalFormatting>
  <conditionalFormatting sqref="BJ25">
    <cfRule type="cellIs" dxfId="12220" priority="4063" operator="lessThan">
      <formula>$C$4</formula>
    </cfRule>
  </conditionalFormatting>
  <conditionalFormatting sqref="BJ26">
    <cfRule type="cellIs" dxfId="12219" priority="4064" operator="lessThan">
      <formula>$C$4</formula>
    </cfRule>
  </conditionalFormatting>
  <conditionalFormatting sqref="BJ27">
    <cfRule type="cellIs" dxfId="12218" priority="4065" operator="lessThan">
      <formula>$C$4</formula>
    </cfRule>
  </conditionalFormatting>
  <conditionalFormatting sqref="BJ28">
    <cfRule type="cellIs" dxfId="12217" priority="4066" operator="lessThan">
      <formula>$C$4</formula>
    </cfRule>
  </conditionalFormatting>
  <conditionalFormatting sqref="BJ29">
    <cfRule type="cellIs" dxfId="12216" priority="4067" operator="lessThan">
      <formula>$C$4</formula>
    </cfRule>
  </conditionalFormatting>
  <conditionalFormatting sqref="BJ30">
    <cfRule type="cellIs" dxfId="12215" priority="4068" operator="lessThan">
      <formula>$C$4</formula>
    </cfRule>
  </conditionalFormatting>
  <conditionalFormatting sqref="BJ31">
    <cfRule type="cellIs" dxfId="12214" priority="4069" operator="lessThan">
      <formula>$C$4</formula>
    </cfRule>
  </conditionalFormatting>
  <conditionalFormatting sqref="BJ32">
    <cfRule type="cellIs" dxfId="12213" priority="4070" operator="lessThan">
      <formula>$C$4</formula>
    </cfRule>
  </conditionalFormatting>
  <conditionalFormatting sqref="BJ33">
    <cfRule type="cellIs" dxfId="12212" priority="4071" operator="lessThan">
      <formula>$C$4</formula>
    </cfRule>
  </conditionalFormatting>
  <conditionalFormatting sqref="BJ34">
    <cfRule type="cellIs" dxfId="12211" priority="4072" operator="lessThan">
      <formula>$C$4</formula>
    </cfRule>
  </conditionalFormatting>
  <conditionalFormatting sqref="BJ35">
    <cfRule type="cellIs" dxfId="12210" priority="4073" operator="lessThan">
      <formula>$C$4</formula>
    </cfRule>
  </conditionalFormatting>
  <conditionalFormatting sqref="BJ36">
    <cfRule type="cellIs" dxfId="12209" priority="4074" operator="lessThan">
      <formula>$C$4</formula>
    </cfRule>
  </conditionalFormatting>
  <conditionalFormatting sqref="BJ37">
    <cfRule type="cellIs" dxfId="12208" priority="4075" operator="lessThan">
      <formula>$C$4</formula>
    </cfRule>
  </conditionalFormatting>
  <conditionalFormatting sqref="BJ38">
    <cfRule type="cellIs" dxfId="12207" priority="4076" operator="lessThan">
      <formula>$C$4</formula>
    </cfRule>
  </conditionalFormatting>
  <conditionalFormatting sqref="BJ39">
    <cfRule type="cellIs" dxfId="12206" priority="4077" operator="lessThan">
      <formula>$C$4</formula>
    </cfRule>
  </conditionalFormatting>
  <conditionalFormatting sqref="BJ40">
    <cfRule type="cellIs" dxfId="12205" priority="4078" operator="lessThan">
      <formula>$C$4</formula>
    </cfRule>
  </conditionalFormatting>
  <conditionalFormatting sqref="BJ41">
    <cfRule type="cellIs" dxfId="12204" priority="4079" operator="lessThan">
      <formula>$C$4</formula>
    </cfRule>
  </conditionalFormatting>
  <conditionalFormatting sqref="BJ42">
    <cfRule type="cellIs" dxfId="12203" priority="4080" operator="lessThan">
      <formula>$C$4</formula>
    </cfRule>
  </conditionalFormatting>
  <conditionalFormatting sqref="BJ43">
    <cfRule type="cellIs" dxfId="12202" priority="4081" operator="lessThan">
      <formula>$C$4</formula>
    </cfRule>
  </conditionalFormatting>
  <conditionalFormatting sqref="BJ44">
    <cfRule type="cellIs" dxfId="12201" priority="4082" operator="lessThan">
      <formula>$C$4</formula>
    </cfRule>
  </conditionalFormatting>
  <conditionalFormatting sqref="BJ45">
    <cfRule type="cellIs" dxfId="12200" priority="4083" operator="lessThan">
      <formula>$C$4</formula>
    </cfRule>
  </conditionalFormatting>
  <conditionalFormatting sqref="BJ46">
    <cfRule type="cellIs" dxfId="12199" priority="4084" operator="lessThan">
      <formula>$C$4</formula>
    </cfRule>
  </conditionalFormatting>
  <conditionalFormatting sqref="BJ47">
    <cfRule type="cellIs" dxfId="12198" priority="4085" operator="lessThan">
      <formula>$C$4</formula>
    </cfRule>
  </conditionalFormatting>
  <conditionalFormatting sqref="BJ48">
    <cfRule type="cellIs" dxfId="12197" priority="4086" operator="lessThan">
      <formula>$C$4</formula>
    </cfRule>
  </conditionalFormatting>
  <conditionalFormatting sqref="BJ49">
    <cfRule type="cellIs" dxfId="12196" priority="4087" operator="lessThan">
      <formula>$C$4</formula>
    </cfRule>
  </conditionalFormatting>
  <conditionalFormatting sqref="BJ50">
    <cfRule type="cellIs" dxfId="12195" priority="4088" operator="lessThan">
      <formula>$C$4</formula>
    </cfRule>
  </conditionalFormatting>
  <conditionalFormatting sqref="BJ51">
    <cfRule type="cellIs" dxfId="12194" priority="4089" operator="lessThan">
      <formula>$C$4</formula>
    </cfRule>
  </conditionalFormatting>
  <conditionalFormatting sqref="BJ52">
    <cfRule type="cellIs" dxfId="12193" priority="4090" operator="lessThan">
      <formula>$C$4</formula>
    </cfRule>
  </conditionalFormatting>
  <conditionalFormatting sqref="BJ53">
    <cfRule type="cellIs" dxfId="12192" priority="4091" operator="lessThan">
      <formula>$C$4</formula>
    </cfRule>
  </conditionalFormatting>
  <conditionalFormatting sqref="BJ54">
    <cfRule type="cellIs" dxfId="12191" priority="4092" operator="lessThan">
      <formula>$C$4</formula>
    </cfRule>
  </conditionalFormatting>
  <conditionalFormatting sqref="BJ55">
    <cfRule type="cellIs" dxfId="12190" priority="4093" operator="lessThan">
      <formula>$C$4</formula>
    </cfRule>
  </conditionalFormatting>
  <conditionalFormatting sqref="BJ56">
    <cfRule type="cellIs" dxfId="12189" priority="4094" operator="lessThan">
      <formula>$C$4</formula>
    </cfRule>
  </conditionalFormatting>
  <conditionalFormatting sqref="BJ57">
    <cfRule type="cellIs" dxfId="12188" priority="4095" operator="lessThan">
      <formula>$C$4</formula>
    </cfRule>
  </conditionalFormatting>
  <conditionalFormatting sqref="BJ58">
    <cfRule type="cellIs" dxfId="12187" priority="4096" operator="lessThan">
      <formula>$C$4</formula>
    </cfRule>
  </conditionalFormatting>
  <conditionalFormatting sqref="BJ59">
    <cfRule type="cellIs" dxfId="12186" priority="4097" operator="lessThan">
      <formula>$C$4</formula>
    </cfRule>
  </conditionalFormatting>
  <conditionalFormatting sqref="BJ60">
    <cfRule type="cellIs" dxfId="12185" priority="4098" operator="lessThan">
      <formula>$C$4</formula>
    </cfRule>
  </conditionalFormatting>
  <conditionalFormatting sqref="BK11">
    <cfRule type="cellIs" dxfId="12184" priority="4099" operator="lessThan">
      <formula>$C$4</formula>
    </cfRule>
  </conditionalFormatting>
  <conditionalFormatting sqref="BK12">
    <cfRule type="cellIs" dxfId="12183" priority="4100" operator="lessThan">
      <formula>$C$4</formula>
    </cfRule>
  </conditionalFormatting>
  <conditionalFormatting sqref="BK13">
    <cfRule type="cellIs" dxfId="12182" priority="4101" operator="lessThan">
      <formula>$C$4</formula>
    </cfRule>
  </conditionalFormatting>
  <conditionalFormatting sqref="BK14">
    <cfRule type="cellIs" dxfId="12181" priority="4102" operator="lessThan">
      <formula>$C$4</formula>
    </cfRule>
  </conditionalFormatting>
  <conditionalFormatting sqref="BK15">
    <cfRule type="cellIs" dxfId="12180" priority="4103" operator="lessThan">
      <formula>$C$4</formula>
    </cfRule>
  </conditionalFormatting>
  <conditionalFormatting sqref="BK16">
    <cfRule type="cellIs" dxfId="12179" priority="4104" operator="lessThan">
      <formula>$C$4</formula>
    </cfRule>
  </conditionalFormatting>
  <conditionalFormatting sqref="BK17">
    <cfRule type="cellIs" dxfId="12178" priority="4105" operator="lessThan">
      <formula>$C$4</formula>
    </cfRule>
  </conditionalFormatting>
  <conditionalFormatting sqref="BK18">
    <cfRule type="cellIs" dxfId="12177" priority="4106" operator="lessThan">
      <formula>$C$4</formula>
    </cfRule>
  </conditionalFormatting>
  <conditionalFormatting sqref="BK19">
    <cfRule type="cellIs" dxfId="12176" priority="4107" operator="lessThan">
      <formula>$C$4</formula>
    </cfRule>
  </conditionalFormatting>
  <conditionalFormatting sqref="BK20">
    <cfRule type="cellIs" dxfId="12175" priority="4108" operator="lessThan">
      <formula>$C$4</formula>
    </cfRule>
  </conditionalFormatting>
  <conditionalFormatting sqref="BK21">
    <cfRule type="cellIs" dxfId="12174" priority="4109" operator="lessThan">
      <formula>$C$4</formula>
    </cfRule>
  </conditionalFormatting>
  <conditionalFormatting sqref="BK22">
    <cfRule type="cellIs" dxfId="12173" priority="4110" operator="lessThan">
      <formula>$C$4</formula>
    </cfRule>
  </conditionalFormatting>
  <conditionalFormatting sqref="BK23">
    <cfRule type="cellIs" dxfId="12172" priority="4111" operator="lessThan">
      <formula>$C$4</formula>
    </cfRule>
  </conditionalFormatting>
  <conditionalFormatting sqref="BK24">
    <cfRule type="cellIs" dxfId="12171" priority="4112" operator="lessThan">
      <formula>$C$4</formula>
    </cfRule>
  </conditionalFormatting>
  <conditionalFormatting sqref="BK25">
    <cfRule type="cellIs" dxfId="12170" priority="4113" operator="lessThan">
      <formula>$C$4</formula>
    </cfRule>
  </conditionalFormatting>
  <conditionalFormatting sqref="BK26">
    <cfRule type="cellIs" dxfId="12169" priority="4114" operator="lessThan">
      <formula>$C$4</formula>
    </cfRule>
  </conditionalFormatting>
  <conditionalFormatting sqref="BK27">
    <cfRule type="cellIs" dxfId="12168" priority="4115" operator="lessThan">
      <formula>$C$4</formula>
    </cfRule>
  </conditionalFormatting>
  <conditionalFormatting sqref="BK28">
    <cfRule type="cellIs" dxfId="12167" priority="4116" operator="lessThan">
      <formula>$C$4</formula>
    </cfRule>
  </conditionalFormatting>
  <conditionalFormatting sqref="BK29">
    <cfRule type="cellIs" dxfId="12166" priority="4117" operator="lessThan">
      <formula>$C$4</formula>
    </cfRule>
  </conditionalFormatting>
  <conditionalFormatting sqref="BK30">
    <cfRule type="cellIs" dxfId="12165" priority="4118" operator="lessThan">
      <formula>$C$4</formula>
    </cfRule>
  </conditionalFormatting>
  <conditionalFormatting sqref="BK31">
    <cfRule type="cellIs" dxfId="12164" priority="4119" operator="lessThan">
      <formula>$C$4</formula>
    </cfRule>
  </conditionalFormatting>
  <conditionalFormatting sqref="BK32">
    <cfRule type="cellIs" dxfId="12163" priority="4120" operator="lessThan">
      <formula>$C$4</formula>
    </cfRule>
  </conditionalFormatting>
  <conditionalFormatting sqref="BK33">
    <cfRule type="cellIs" dxfId="12162" priority="4121" operator="lessThan">
      <formula>$C$4</formula>
    </cfRule>
  </conditionalFormatting>
  <conditionalFormatting sqref="BK34">
    <cfRule type="cellIs" dxfId="12161" priority="4122" operator="lessThan">
      <formula>$C$4</formula>
    </cfRule>
  </conditionalFormatting>
  <conditionalFormatting sqref="BK35">
    <cfRule type="cellIs" dxfId="12160" priority="4123" operator="lessThan">
      <formula>$C$4</formula>
    </cfRule>
  </conditionalFormatting>
  <conditionalFormatting sqref="BK36">
    <cfRule type="cellIs" dxfId="12159" priority="4124" operator="lessThan">
      <formula>$C$4</formula>
    </cfRule>
  </conditionalFormatting>
  <conditionalFormatting sqref="BK37">
    <cfRule type="cellIs" dxfId="12158" priority="4125" operator="lessThan">
      <formula>$C$4</formula>
    </cfRule>
  </conditionalFormatting>
  <conditionalFormatting sqref="BK38">
    <cfRule type="cellIs" dxfId="12157" priority="4126" operator="lessThan">
      <formula>$C$4</formula>
    </cfRule>
  </conditionalFormatting>
  <conditionalFormatting sqref="BK39">
    <cfRule type="cellIs" dxfId="12156" priority="4127" operator="lessThan">
      <formula>$C$4</formula>
    </cfRule>
  </conditionalFormatting>
  <conditionalFormatting sqref="BK40">
    <cfRule type="cellIs" dxfId="12155" priority="4128" operator="lessThan">
      <formula>$C$4</formula>
    </cfRule>
  </conditionalFormatting>
  <conditionalFormatting sqref="BK41">
    <cfRule type="cellIs" dxfId="12154" priority="4129" operator="lessThan">
      <formula>$C$4</formula>
    </cfRule>
  </conditionalFormatting>
  <conditionalFormatting sqref="BK42">
    <cfRule type="cellIs" dxfId="12153" priority="4130" operator="lessThan">
      <formula>$C$4</formula>
    </cfRule>
  </conditionalFormatting>
  <conditionalFormatting sqref="BK43">
    <cfRule type="cellIs" dxfId="12152" priority="4131" operator="lessThan">
      <formula>$C$4</formula>
    </cfRule>
  </conditionalFormatting>
  <conditionalFormatting sqref="BK44">
    <cfRule type="cellIs" dxfId="12151" priority="4132" operator="lessThan">
      <formula>$C$4</formula>
    </cfRule>
  </conditionalFormatting>
  <conditionalFormatting sqref="BK45">
    <cfRule type="cellIs" dxfId="12150" priority="4133" operator="lessThan">
      <formula>$C$4</formula>
    </cfRule>
  </conditionalFormatting>
  <conditionalFormatting sqref="BK46">
    <cfRule type="cellIs" dxfId="12149" priority="4134" operator="lessThan">
      <formula>$C$4</formula>
    </cfRule>
  </conditionalFormatting>
  <conditionalFormatting sqref="BK47">
    <cfRule type="cellIs" dxfId="12148" priority="4135" operator="lessThan">
      <formula>$C$4</formula>
    </cfRule>
  </conditionalFormatting>
  <conditionalFormatting sqref="BK48">
    <cfRule type="cellIs" dxfId="12147" priority="4136" operator="lessThan">
      <formula>$C$4</formula>
    </cfRule>
  </conditionalFormatting>
  <conditionalFormatting sqref="BK49">
    <cfRule type="cellIs" dxfId="12146" priority="4137" operator="lessThan">
      <formula>$C$4</formula>
    </cfRule>
  </conditionalFormatting>
  <conditionalFormatting sqref="BK50">
    <cfRule type="cellIs" dxfId="12145" priority="4138" operator="lessThan">
      <formula>$C$4</formula>
    </cfRule>
  </conditionalFormatting>
  <conditionalFormatting sqref="BK51">
    <cfRule type="cellIs" dxfId="12144" priority="4139" operator="lessThan">
      <formula>$C$4</formula>
    </cfRule>
  </conditionalFormatting>
  <conditionalFormatting sqref="BK52">
    <cfRule type="cellIs" dxfId="12143" priority="4140" operator="lessThan">
      <formula>$C$4</formula>
    </cfRule>
  </conditionalFormatting>
  <conditionalFormatting sqref="BK53">
    <cfRule type="cellIs" dxfId="12142" priority="4141" operator="lessThan">
      <formula>$C$4</formula>
    </cfRule>
  </conditionalFormatting>
  <conditionalFormatting sqref="BK54">
    <cfRule type="cellIs" dxfId="12141" priority="4142" operator="lessThan">
      <formula>$C$4</formula>
    </cfRule>
  </conditionalFormatting>
  <conditionalFormatting sqref="BK55">
    <cfRule type="cellIs" dxfId="12140" priority="4143" operator="lessThan">
      <formula>$C$4</formula>
    </cfRule>
  </conditionalFormatting>
  <conditionalFormatting sqref="BK56">
    <cfRule type="cellIs" dxfId="12139" priority="4144" operator="lessThan">
      <formula>$C$4</formula>
    </cfRule>
  </conditionalFormatting>
  <conditionalFormatting sqref="BK57">
    <cfRule type="cellIs" dxfId="12138" priority="4145" operator="lessThan">
      <formula>$C$4</formula>
    </cfRule>
  </conditionalFormatting>
  <conditionalFormatting sqref="BK58">
    <cfRule type="cellIs" dxfId="12137" priority="4146" operator="lessThan">
      <formula>$C$4</formula>
    </cfRule>
  </conditionalFormatting>
  <conditionalFormatting sqref="BK59">
    <cfRule type="cellIs" dxfId="12136" priority="4147" operator="lessThan">
      <formula>$C$4</formula>
    </cfRule>
  </conditionalFormatting>
  <conditionalFormatting sqref="BK60">
    <cfRule type="cellIs" dxfId="12135" priority="4148" operator="lessThan">
      <formula>$C$4</formula>
    </cfRule>
  </conditionalFormatting>
  <conditionalFormatting sqref="BL11">
    <cfRule type="cellIs" dxfId="12134" priority="4149" operator="lessThan">
      <formula>$C$4</formula>
    </cfRule>
  </conditionalFormatting>
  <conditionalFormatting sqref="BL12">
    <cfRule type="cellIs" dxfId="12133" priority="4150" operator="lessThan">
      <formula>$C$4</formula>
    </cfRule>
  </conditionalFormatting>
  <conditionalFormatting sqref="BL13">
    <cfRule type="cellIs" dxfId="12132" priority="4151" operator="lessThan">
      <formula>$C$4</formula>
    </cfRule>
  </conditionalFormatting>
  <conditionalFormatting sqref="BL14">
    <cfRule type="cellIs" dxfId="12131" priority="4152" operator="lessThan">
      <formula>$C$4</formula>
    </cfRule>
  </conditionalFormatting>
  <conditionalFormatting sqref="BL15">
    <cfRule type="cellIs" dxfId="12130" priority="4153" operator="lessThan">
      <formula>$C$4</formula>
    </cfRule>
  </conditionalFormatting>
  <conditionalFormatting sqref="BL16">
    <cfRule type="cellIs" dxfId="12129" priority="4154" operator="lessThan">
      <formula>$C$4</formula>
    </cfRule>
  </conditionalFormatting>
  <conditionalFormatting sqref="BL17">
    <cfRule type="cellIs" dxfId="12128" priority="4155" operator="lessThan">
      <formula>$C$4</formula>
    </cfRule>
  </conditionalFormatting>
  <conditionalFormatting sqref="BL18">
    <cfRule type="cellIs" dxfId="12127" priority="4156" operator="lessThan">
      <formula>$C$4</formula>
    </cfRule>
  </conditionalFormatting>
  <conditionalFormatting sqref="BL19">
    <cfRule type="cellIs" dxfId="12126" priority="4157" operator="lessThan">
      <formula>$C$4</formula>
    </cfRule>
  </conditionalFormatting>
  <conditionalFormatting sqref="BL20">
    <cfRule type="cellIs" dxfId="12125" priority="4158" operator="lessThan">
      <formula>$C$4</formula>
    </cfRule>
  </conditionalFormatting>
  <conditionalFormatting sqref="BL21">
    <cfRule type="cellIs" dxfId="12124" priority="4159" operator="lessThan">
      <formula>$C$4</formula>
    </cfRule>
  </conditionalFormatting>
  <conditionalFormatting sqref="BL22">
    <cfRule type="cellIs" dxfId="12123" priority="4160" operator="lessThan">
      <formula>$C$4</formula>
    </cfRule>
  </conditionalFormatting>
  <conditionalFormatting sqref="BL23">
    <cfRule type="cellIs" dxfId="12122" priority="4161" operator="lessThan">
      <formula>$C$4</formula>
    </cfRule>
  </conditionalFormatting>
  <conditionalFormatting sqref="BL24">
    <cfRule type="cellIs" dxfId="12121" priority="4162" operator="lessThan">
      <formula>$C$4</formula>
    </cfRule>
  </conditionalFormatting>
  <conditionalFormatting sqref="BL25">
    <cfRule type="cellIs" dxfId="12120" priority="4163" operator="lessThan">
      <formula>$C$4</formula>
    </cfRule>
  </conditionalFormatting>
  <conditionalFormatting sqref="BL26">
    <cfRule type="cellIs" dxfId="12119" priority="4164" operator="lessThan">
      <formula>$C$4</formula>
    </cfRule>
  </conditionalFormatting>
  <conditionalFormatting sqref="BL27">
    <cfRule type="cellIs" dxfId="12118" priority="4165" operator="lessThan">
      <formula>$C$4</formula>
    </cfRule>
  </conditionalFormatting>
  <conditionalFormatting sqref="BL28">
    <cfRule type="cellIs" dxfId="12117" priority="4166" operator="lessThan">
      <formula>$C$4</formula>
    </cfRule>
  </conditionalFormatting>
  <conditionalFormatting sqref="BL29">
    <cfRule type="cellIs" dxfId="12116" priority="4167" operator="lessThan">
      <formula>$C$4</formula>
    </cfRule>
  </conditionalFormatting>
  <conditionalFormatting sqref="BL30">
    <cfRule type="cellIs" dxfId="12115" priority="4168" operator="lessThan">
      <formula>$C$4</formula>
    </cfRule>
  </conditionalFormatting>
  <conditionalFormatting sqref="BL31">
    <cfRule type="cellIs" dxfId="12114" priority="4169" operator="lessThan">
      <formula>$C$4</formula>
    </cfRule>
  </conditionalFormatting>
  <conditionalFormatting sqref="BL32">
    <cfRule type="cellIs" dxfId="12113" priority="4170" operator="lessThan">
      <formula>$C$4</formula>
    </cfRule>
  </conditionalFormatting>
  <conditionalFormatting sqref="BL33">
    <cfRule type="cellIs" dxfId="12112" priority="4171" operator="lessThan">
      <formula>$C$4</formula>
    </cfRule>
  </conditionalFormatting>
  <conditionalFormatting sqref="BL34">
    <cfRule type="cellIs" dxfId="12111" priority="4172" operator="lessThan">
      <formula>$C$4</formula>
    </cfRule>
  </conditionalFormatting>
  <conditionalFormatting sqref="BL35">
    <cfRule type="cellIs" dxfId="12110" priority="4173" operator="lessThan">
      <formula>$C$4</formula>
    </cfRule>
  </conditionalFormatting>
  <conditionalFormatting sqref="BL36">
    <cfRule type="cellIs" dxfId="12109" priority="4174" operator="lessThan">
      <formula>$C$4</formula>
    </cfRule>
  </conditionalFormatting>
  <conditionalFormatting sqref="BL37">
    <cfRule type="cellIs" dxfId="12108" priority="4175" operator="lessThan">
      <formula>$C$4</formula>
    </cfRule>
  </conditionalFormatting>
  <conditionalFormatting sqref="BL38">
    <cfRule type="cellIs" dxfId="12107" priority="4176" operator="lessThan">
      <formula>$C$4</formula>
    </cfRule>
  </conditionalFormatting>
  <conditionalFormatting sqref="BL39">
    <cfRule type="cellIs" dxfId="12106" priority="4177" operator="lessThan">
      <formula>$C$4</formula>
    </cfRule>
  </conditionalFormatting>
  <conditionalFormatting sqref="BL40">
    <cfRule type="cellIs" dxfId="12105" priority="4178" operator="lessThan">
      <formula>$C$4</formula>
    </cfRule>
  </conditionalFormatting>
  <conditionalFormatting sqref="BL41">
    <cfRule type="cellIs" dxfId="12104" priority="4179" operator="lessThan">
      <formula>$C$4</formula>
    </cfRule>
  </conditionalFormatting>
  <conditionalFormatting sqref="BL42">
    <cfRule type="cellIs" dxfId="12103" priority="4180" operator="lessThan">
      <formula>$C$4</formula>
    </cfRule>
  </conditionalFormatting>
  <conditionalFormatting sqref="BL43">
    <cfRule type="cellIs" dxfId="12102" priority="4181" operator="lessThan">
      <formula>$C$4</formula>
    </cfRule>
  </conditionalFormatting>
  <conditionalFormatting sqref="BL44">
    <cfRule type="cellIs" dxfId="12101" priority="4182" operator="lessThan">
      <formula>$C$4</formula>
    </cfRule>
  </conditionalFormatting>
  <conditionalFormatting sqref="BL45">
    <cfRule type="cellIs" dxfId="12100" priority="4183" operator="lessThan">
      <formula>$C$4</formula>
    </cfRule>
  </conditionalFormatting>
  <conditionalFormatting sqref="BL46">
    <cfRule type="cellIs" dxfId="12099" priority="4184" operator="lessThan">
      <formula>$C$4</formula>
    </cfRule>
  </conditionalFormatting>
  <conditionalFormatting sqref="BL47">
    <cfRule type="cellIs" dxfId="12098" priority="4185" operator="lessThan">
      <formula>$C$4</formula>
    </cfRule>
  </conditionalFormatting>
  <conditionalFormatting sqref="BL48">
    <cfRule type="cellIs" dxfId="12097" priority="4186" operator="lessThan">
      <formula>$C$4</formula>
    </cfRule>
  </conditionalFormatting>
  <conditionalFormatting sqref="BL49">
    <cfRule type="cellIs" dxfId="12096" priority="4187" operator="lessThan">
      <formula>$C$4</formula>
    </cfRule>
  </conditionalFormatting>
  <conditionalFormatting sqref="BL50">
    <cfRule type="cellIs" dxfId="12095" priority="4188" operator="lessThan">
      <formula>$C$4</formula>
    </cfRule>
  </conditionalFormatting>
  <conditionalFormatting sqref="BL51">
    <cfRule type="cellIs" dxfId="12094" priority="4189" operator="lessThan">
      <formula>$C$4</formula>
    </cfRule>
  </conditionalFormatting>
  <conditionalFormatting sqref="BL52">
    <cfRule type="cellIs" dxfId="12093" priority="4190" operator="lessThan">
      <formula>$C$4</formula>
    </cfRule>
  </conditionalFormatting>
  <conditionalFormatting sqref="BL53">
    <cfRule type="cellIs" dxfId="12092" priority="4191" operator="lessThan">
      <formula>$C$4</formula>
    </cfRule>
  </conditionalFormatting>
  <conditionalFormatting sqref="BL54">
    <cfRule type="cellIs" dxfId="12091" priority="4192" operator="lessThan">
      <formula>$C$4</formula>
    </cfRule>
  </conditionalFormatting>
  <conditionalFormatting sqref="BL55">
    <cfRule type="cellIs" dxfId="12090" priority="4193" operator="lessThan">
      <formula>$C$4</formula>
    </cfRule>
  </conditionalFormatting>
  <conditionalFormatting sqref="BL56">
    <cfRule type="cellIs" dxfId="12089" priority="4194" operator="lessThan">
      <formula>$C$4</formula>
    </cfRule>
  </conditionalFormatting>
  <conditionalFormatting sqref="BL57">
    <cfRule type="cellIs" dxfId="12088" priority="4195" operator="lessThan">
      <formula>$C$4</formula>
    </cfRule>
  </conditionalFormatting>
  <conditionalFormatting sqref="BL58">
    <cfRule type="cellIs" dxfId="12087" priority="4196" operator="lessThan">
      <formula>$C$4</formula>
    </cfRule>
  </conditionalFormatting>
  <conditionalFormatting sqref="BL59">
    <cfRule type="cellIs" dxfId="12086" priority="4197" operator="lessThan">
      <formula>$C$4</formula>
    </cfRule>
  </conditionalFormatting>
  <conditionalFormatting sqref="BL60">
    <cfRule type="cellIs" dxfId="12085" priority="4198" operator="lessThan">
      <formula>$C$4</formula>
    </cfRule>
  </conditionalFormatting>
  <conditionalFormatting sqref="BM11">
    <cfRule type="cellIs" dxfId="12084" priority="4199" operator="lessThan">
      <formula>$C$4</formula>
    </cfRule>
  </conditionalFormatting>
  <conditionalFormatting sqref="BM12">
    <cfRule type="cellIs" dxfId="12083" priority="4200" operator="lessThan">
      <formula>$C$4</formula>
    </cfRule>
  </conditionalFormatting>
  <conditionalFormatting sqref="BM13">
    <cfRule type="cellIs" dxfId="12082" priority="4201" operator="lessThan">
      <formula>$C$4</formula>
    </cfRule>
  </conditionalFormatting>
  <conditionalFormatting sqref="BM14">
    <cfRule type="cellIs" dxfId="12081" priority="4202" operator="lessThan">
      <formula>$C$4</formula>
    </cfRule>
  </conditionalFormatting>
  <conditionalFormatting sqref="BM15">
    <cfRule type="cellIs" dxfId="12080" priority="4203" operator="lessThan">
      <formula>$C$4</formula>
    </cfRule>
  </conditionalFormatting>
  <conditionalFormatting sqref="BM16">
    <cfRule type="cellIs" dxfId="12079" priority="4204" operator="lessThan">
      <formula>$C$4</formula>
    </cfRule>
  </conditionalFormatting>
  <conditionalFormatting sqref="BM17">
    <cfRule type="cellIs" dxfId="12078" priority="4205" operator="lessThan">
      <formula>$C$4</formula>
    </cfRule>
  </conditionalFormatting>
  <conditionalFormatting sqref="BM18">
    <cfRule type="cellIs" dxfId="12077" priority="4206" operator="lessThan">
      <formula>$C$4</formula>
    </cfRule>
  </conditionalFormatting>
  <conditionalFormatting sqref="BM19">
    <cfRule type="cellIs" dxfId="12076" priority="4207" operator="lessThan">
      <formula>$C$4</formula>
    </cfRule>
  </conditionalFormatting>
  <conditionalFormatting sqref="BM20">
    <cfRule type="cellIs" dxfId="12075" priority="4208" operator="lessThan">
      <formula>$C$4</formula>
    </cfRule>
  </conditionalFormatting>
  <conditionalFormatting sqref="BM21">
    <cfRule type="cellIs" dxfId="12074" priority="4209" operator="lessThan">
      <formula>$C$4</formula>
    </cfRule>
  </conditionalFormatting>
  <conditionalFormatting sqref="BM22">
    <cfRule type="cellIs" dxfId="12073" priority="4210" operator="lessThan">
      <formula>$C$4</formula>
    </cfRule>
  </conditionalFormatting>
  <conditionalFormatting sqref="BM23">
    <cfRule type="cellIs" dxfId="12072" priority="4211" operator="lessThan">
      <formula>$C$4</formula>
    </cfRule>
  </conditionalFormatting>
  <conditionalFormatting sqref="BM24">
    <cfRule type="cellIs" dxfId="12071" priority="4212" operator="lessThan">
      <formula>$C$4</formula>
    </cfRule>
  </conditionalFormatting>
  <conditionalFormatting sqref="BM25">
    <cfRule type="cellIs" dxfId="12070" priority="4213" operator="lessThan">
      <formula>$C$4</formula>
    </cfRule>
  </conditionalFormatting>
  <conditionalFormatting sqref="BM26">
    <cfRule type="cellIs" dxfId="12069" priority="4214" operator="lessThan">
      <formula>$C$4</formula>
    </cfRule>
  </conditionalFormatting>
  <conditionalFormatting sqref="BM27">
    <cfRule type="cellIs" dxfId="12068" priority="4215" operator="lessThan">
      <formula>$C$4</formula>
    </cfRule>
  </conditionalFormatting>
  <conditionalFormatting sqref="BM28">
    <cfRule type="cellIs" dxfId="12067" priority="4216" operator="lessThan">
      <formula>$C$4</formula>
    </cfRule>
  </conditionalFormatting>
  <conditionalFormatting sqref="BM29">
    <cfRule type="cellIs" dxfId="12066" priority="4217" operator="lessThan">
      <formula>$C$4</formula>
    </cfRule>
  </conditionalFormatting>
  <conditionalFormatting sqref="BM30">
    <cfRule type="cellIs" dxfId="12065" priority="4218" operator="lessThan">
      <formula>$C$4</formula>
    </cfRule>
  </conditionalFormatting>
  <conditionalFormatting sqref="BM31">
    <cfRule type="cellIs" dxfId="12064" priority="4219" operator="lessThan">
      <formula>$C$4</formula>
    </cfRule>
  </conditionalFormatting>
  <conditionalFormatting sqref="BM32">
    <cfRule type="cellIs" dxfId="12063" priority="4220" operator="lessThan">
      <formula>$C$4</formula>
    </cfRule>
  </conditionalFormatting>
  <conditionalFormatting sqref="BM33">
    <cfRule type="cellIs" dxfId="12062" priority="4221" operator="lessThan">
      <formula>$C$4</formula>
    </cfRule>
  </conditionalFormatting>
  <conditionalFormatting sqref="BM34">
    <cfRule type="cellIs" dxfId="12061" priority="4222" operator="lessThan">
      <formula>$C$4</formula>
    </cfRule>
  </conditionalFormatting>
  <conditionalFormatting sqref="BM35">
    <cfRule type="cellIs" dxfId="12060" priority="4223" operator="lessThan">
      <formula>$C$4</formula>
    </cfRule>
  </conditionalFormatting>
  <conditionalFormatting sqref="BM36">
    <cfRule type="cellIs" dxfId="12059" priority="4224" operator="lessThan">
      <formula>$C$4</formula>
    </cfRule>
  </conditionalFormatting>
  <conditionalFormatting sqref="BM37">
    <cfRule type="cellIs" dxfId="12058" priority="4225" operator="lessThan">
      <formula>$C$4</formula>
    </cfRule>
  </conditionalFormatting>
  <conditionalFormatting sqref="BM38">
    <cfRule type="cellIs" dxfId="12057" priority="4226" operator="lessThan">
      <formula>$C$4</formula>
    </cfRule>
  </conditionalFormatting>
  <conditionalFormatting sqref="BM39">
    <cfRule type="cellIs" dxfId="12056" priority="4227" operator="lessThan">
      <formula>$C$4</formula>
    </cfRule>
  </conditionalFormatting>
  <conditionalFormatting sqref="BM40">
    <cfRule type="cellIs" dxfId="12055" priority="4228" operator="lessThan">
      <formula>$C$4</formula>
    </cfRule>
  </conditionalFormatting>
  <conditionalFormatting sqref="BM41">
    <cfRule type="cellIs" dxfId="12054" priority="4229" operator="lessThan">
      <formula>$C$4</formula>
    </cfRule>
  </conditionalFormatting>
  <conditionalFormatting sqref="BM42">
    <cfRule type="cellIs" dxfId="12053" priority="4230" operator="lessThan">
      <formula>$C$4</formula>
    </cfRule>
  </conditionalFormatting>
  <conditionalFormatting sqref="BM43">
    <cfRule type="cellIs" dxfId="12052" priority="4231" operator="lessThan">
      <formula>$C$4</formula>
    </cfRule>
  </conditionalFormatting>
  <conditionalFormatting sqref="BM44">
    <cfRule type="cellIs" dxfId="12051" priority="4232" operator="lessThan">
      <formula>$C$4</formula>
    </cfRule>
  </conditionalFormatting>
  <conditionalFormatting sqref="BM45">
    <cfRule type="cellIs" dxfId="12050" priority="4233" operator="lessThan">
      <formula>$C$4</formula>
    </cfRule>
  </conditionalFormatting>
  <conditionalFormatting sqref="BM46">
    <cfRule type="cellIs" dxfId="12049" priority="4234" operator="lessThan">
      <formula>$C$4</formula>
    </cfRule>
  </conditionalFormatting>
  <conditionalFormatting sqref="BM47">
    <cfRule type="cellIs" dxfId="12048" priority="4235" operator="lessThan">
      <formula>$C$4</formula>
    </cfRule>
  </conditionalFormatting>
  <conditionalFormatting sqref="BM48">
    <cfRule type="cellIs" dxfId="12047" priority="4236" operator="lessThan">
      <formula>$C$4</formula>
    </cfRule>
  </conditionalFormatting>
  <conditionalFormatting sqref="BM49">
    <cfRule type="cellIs" dxfId="12046" priority="4237" operator="lessThan">
      <formula>$C$4</formula>
    </cfRule>
  </conditionalFormatting>
  <conditionalFormatting sqref="BM50">
    <cfRule type="cellIs" dxfId="12045" priority="4238" operator="lessThan">
      <formula>$C$4</formula>
    </cfRule>
  </conditionalFormatting>
  <conditionalFormatting sqref="BM51">
    <cfRule type="cellIs" dxfId="12044" priority="4239" operator="lessThan">
      <formula>$C$4</formula>
    </cfRule>
  </conditionalFormatting>
  <conditionalFormatting sqref="BM52">
    <cfRule type="cellIs" dxfId="12043" priority="4240" operator="lessThan">
      <formula>$C$4</formula>
    </cfRule>
  </conditionalFormatting>
  <conditionalFormatting sqref="BM53">
    <cfRule type="cellIs" dxfId="12042" priority="4241" operator="lessThan">
      <formula>$C$4</formula>
    </cfRule>
  </conditionalFormatting>
  <conditionalFormatting sqref="BM54">
    <cfRule type="cellIs" dxfId="12041" priority="4242" operator="lessThan">
      <formula>$C$4</formula>
    </cfRule>
  </conditionalFormatting>
  <conditionalFormatting sqref="BM55">
    <cfRule type="cellIs" dxfId="12040" priority="4243" operator="lessThan">
      <formula>$C$4</formula>
    </cfRule>
  </conditionalFormatting>
  <conditionalFormatting sqref="BM56">
    <cfRule type="cellIs" dxfId="12039" priority="4244" operator="lessThan">
      <formula>$C$4</formula>
    </cfRule>
  </conditionalFormatting>
  <conditionalFormatting sqref="BM57">
    <cfRule type="cellIs" dxfId="12038" priority="4245" operator="lessThan">
      <formula>$C$4</formula>
    </cfRule>
  </conditionalFormatting>
  <conditionalFormatting sqref="BM58">
    <cfRule type="cellIs" dxfId="12037" priority="4246" operator="lessThan">
      <formula>$C$4</formula>
    </cfRule>
  </conditionalFormatting>
  <conditionalFormatting sqref="BM59">
    <cfRule type="cellIs" dxfId="12036" priority="4247" operator="lessThan">
      <formula>$C$4</formula>
    </cfRule>
  </conditionalFormatting>
  <conditionalFormatting sqref="BM60">
    <cfRule type="cellIs" dxfId="12035" priority="4248" operator="lessThan">
      <formula>$C$4</formula>
    </cfRule>
  </conditionalFormatting>
  <conditionalFormatting sqref="BN11">
    <cfRule type="cellIs" dxfId="12034" priority="4249" operator="lessThan">
      <formula>$C$4</formula>
    </cfRule>
  </conditionalFormatting>
  <conditionalFormatting sqref="BN12">
    <cfRule type="cellIs" dxfId="12033" priority="4250" operator="lessThan">
      <formula>$C$4</formula>
    </cfRule>
  </conditionalFormatting>
  <conditionalFormatting sqref="BN13">
    <cfRule type="cellIs" dxfId="12032" priority="4251" operator="lessThan">
      <formula>$C$4</formula>
    </cfRule>
  </conditionalFormatting>
  <conditionalFormatting sqref="BN14">
    <cfRule type="cellIs" dxfId="12031" priority="4252" operator="lessThan">
      <formula>$C$4</formula>
    </cfRule>
  </conditionalFormatting>
  <conditionalFormatting sqref="BN15">
    <cfRule type="cellIs" dxfId="12030" priority="4253" operator="lessThan">
      <formula>$C$4</formula>
    </cfRule>
  </conditionalFormatting>
  <conditionalFormatting sqref="BN16">
    <cfRule type="cellIs" dxfId="12029" priority="4254" operator="lessThan">
      <formula>$C$4</formula>
    </cfRule>
  </conditionalFormatting>
  <conditionalFormatting sqref="BN17">
    <cfRule type="cellIs" dxfId="12028" priority="4255" operator="lessThan">
      <formula>$C$4</formula>
    </cfRule>
  </conditionalFormatting>
  <conditionalFormatting sqref="BN18">
    <cfRule type="cellIs" dxfId="12027" priority="4256" operator="lessThan">
      <formula>$C$4</formula>
    </cfRule>
  </conditionalFormatting>
  <conditionalFormatting sqref="BN19">
    <cfRule type="cellIs" dxfId="12026" priority="4257" operator="lessThan">
      <formula>$C$4</formula>
    </cfRule>
  </conditionalFormatting>
  <conditionalFormatting sqref="BN20">
    <cfRule type="cellIs" dxfId="12025" priority="4258" operator="lessThan">
      <formula>$C$4</formula>
    </cfRule>
  </conditionalFormatting>
  <conditionalFormatting sqref="BN21">
    <cfRule type="cellIs" dxfId="12024" priority="4259" operator="lessThan">
      <formula>$C$4</formula>
    </cfRule>
  </conditionalFormatting>
  <conditionalFormatting sqref="BN22">
    <cfRule type="cellIs" dxfId="12023" priority="4260" operator="lessThan">
      <formula>$C$4</formula>
    </cfRule>
  </conditionalFormatting>
  <conditionalFormatting sqref="BN23">
    <cfRule type="cellIs" dxfId="12022" priority="4261" operator="lessThan">
      <formula>$C$4</formula>
    </cfRule>
  </conditionalFormatting>
  <conditionalFormatting sqref="BN24">
    <cfRule type="cellIs" dxfId="12021" priority="4262" operator="lessThan">
      <formula>$C$4</formula>
    </cfRule>
  </conditionalFormatting>
  <conditionalFormatting sqref="BN25">
    <cfRule type="cellIs" dxfId="12020" priority="4263" operator="lessThan">
      <formula>$C$4</formula>
    </cfRule>
  </conditionalFormatting>
  <conditionalFormatting sqref="BN26">
    <cfRule type="cellIs" dxfId="12019" priority="4264" operator="lessThan">
      <formula>$C$4</formula>
    </cfRule>
  </conditionalFormatting>
  <conditionalFormatting sqref="BN27">
    <cfRule type="cellIs" dxfId="12018" priority="4265" operator="lessThan">
      <formula>$C$4</formula>
    </cfRule>
  </conditionalFormatting>
  <conditionalFormatting sqref="BN28">
    <cfRule type="cellIs" dxfId="12017" priority="4266" operator="lessThan">
      <formula>$C$4</formula>
    </cfRule>
  </conditionalFormatting>
  <conditionalFormatting sqref="BN29">
    <cfRule type="cellIs" dxfId="12016" priority="4267" operator="lessThan">
      <formula>$C$4</formula>
    </cfRule>
  </conditionalFormatting>
  <conditionalFormatting sqref="BN30">
    <cfRule type="cellIs" dxfId="12015" priority="4268" operator="lessThan">
      <formula>$C$4</formula>
    </cfRule>
  </conditionalFormatting>
  <conditionalFormatting sqref="BN31">
    <cfRule type="cellIs" dxfId="12014" priority="4269" operator="lessThan">
      <formula>$C$4</formula>
    </cfRule>
  </conditionalFormatting>
  <conditionalFormatting sqref="BN32">
    <cfRule type="cellIs" dxfId="12013" priority="4270" operator="lessThan">
      <formula>$C$4</formula>
    </cfRule>
  </conditionalFormatting>
  <conditionalFormatting sqref="BN33">
    <cfRule type="cellIs" dxfId="12012" priority="4271" operator="lessThan">
      <formula>$C$4</formula>
    </cfRule>
  </conditionalFormatting>
  <conditionalFormatting sqref="BN34">
    <cfRule type="cellIs" dxfId="12011" priority="4272" operator="lessThan">
      <formula>$C$4</formula>
    </cfRule>
  </conditionalFormatting>
  <conditionalFormatting sqref="BN35">
    <cfRule type="cellIs" dxfId="12010" priority="4273" operator="lessThan">
      <formula>$C$4</formula>
    </cfRule>
  </conditionalFormatting>
  <conditionalFormatting sqref="BN36">
    <cfRule type="cellIs" dxfId="12009" priority="4274" operator="lessThan">
      <formula>$C$4</formula>
    </cfRule>
  </conditionalFormatting>
  <conditionalFormatting sqref="BN37">
    <cfRule type="cellIs" dxfId="12008" priority="4275" operator="lessThan">
      <formula>$C$4</formula>
    </cfRule>
  </conditionalFormatting>
  <conditionalFormatting sqref="BN38">
    <cfRule type="cellIs" dxfId="12007" priority="4276" operator="lessThan">
      <formula>$C$4</formula>
    </cfRule>
  </conditionalFormatting>
  <conditionalFormatting sqref="BN39">
    <cfRule type="cellIs" dxfId="12006" priority="4277" operator="lessThan">
      <formula>$C$4</formula>
    </cfRule>
  </conditionalFormatting>
  <conditionalFormatting sqref="BN40">
    <cfRule type="cellIs" dxfId="12005" priority="4278" operator="lessThan">
      <formula>$C$4</formula>
    </cfRule>
  </conditionalFormatting>
  <conditionalFormatting sqref="BN41">
    <cfRule type="cellIs" dxfId="12004" priority="4279" operator="lessThan">
      <formula>$C$4</formula>
    </cfRule>
  </conditionalFormatting>
  <conditionalFormatting sqref="BN42">
    <cfRule type="cellIs" dxfId="12003" priority="4280" operator="lessThan">
      <formula>$C$4</formula>
    </cfRule>
  </conditionalFormatting>
  <conditionalFormatting sqref="BN43">
    <cfRule type="cellIs" dxfId="12002" priority="4281" operator="lessThan">
      <formula>$C$4</formula>
    </cfRule>
  </conditionalFormatting>
  <conditionalFormatting sqref="BN44">
    <cfRule type="cellIs" dxfId="12001" priority="4282" operator="lessThan">
      <formula>$C$4</formula>
    </cfRule>
  </conditionalFormatting>
  <conditionalFormatting sqref="BN45">
    <cfRule type="cellIs" dxfId="12000" priority="4283" operator="lessThan">
      <formula>$C$4</formula>
    </cfRule>
  </conditionalFormatting>
  <conditionalFormatting sqref="BN46">
    <cfRule type="cellIs" dxfId="11999" priority="4284" operator="lessThan">
      <formula>$C$4</formula>
    </cfRule>
  </conditionalFormatting>
  <conditionalFormatting sqref="BN47">
    <cfRule type="cellIs" dxfId="11998" priority="4285" operator="lessThan">
      <formula>$C$4</formula>
    </cfRule>
  </conditionalFormatting>
  <conditionalFormatting sqref="BN48">
    <cfRule type="cellIs" dxfId="11997" priority="4286" operator="lessThan">
      <formula>$C$4</formula>
    </cfRule>
  </conditionalFormatting>
  <conditionalFormatting sqref="BN49">
    <cfRule type="cellIs" dxfId="11996" priority="4287" operator="lessThan">
      <formula>$C$4</formula>
    </cfRule>
  </conditionalFormatting>
  <conditionalFormatting sqref="BN50">
    <cfRule type="cellIs" dxfId="11995" priority="4288" operator="lessThan">
      <formula>$C$4</formula>
    </cfRule>
  </conditionalFormatting>
  <conditionalFormatting sqref="BN51">
    <cfRule type="cellIs" dxfId="11994" priority="4289" operator="lessThan">
      <formula>$C$4</formula>
    </cfRule>
  </conditionalFormatting>
  <conditionalFormatting sqref="BN52">
    <cfRule type="cellIs" dxfId="11993" priority="4290" operator="lessThan">
      <formula>$C$4</formula>
    </cfRule>
  </conditionalFormatting>
  <conditionalFormatting sqref="BN53">
    <cfRule type="cellIs" dxfId="11992" priority="4291" operator="lessThan">
      <formula>$C$4</formula>
    </cfRule>
  </conditionalFormatting>
  <conditionalFormatting sqref="BN54">
    <cfRule type="cellIs" dxfId="11991" priority="4292" operator="lessThan">
      <formula>$C$4</formula>
    </cfRule>
  </conditionalFormatting>
  <conditionalFormatting sqref="BN55">
    <cfRule type="cellIs" dxfId="11990" priority="4293" operator="lessThan">
      <formula>$C$4</formula>
    </cfRule>
  </conditionalFormatting>
  <conditionalFormatting sqref="BN56">
    <cfRule type="cellIs" dxfId="11989" priority="4294" operator="lessThan">
      <formula>$C$4</formula>
    </cfRule>
  </conditionalFormatting>
  <conditionalFormatting sqref="BN57">
    <cfRule type="cellIs" dxfId="11988" priority="4295" operator="lessThan">
      <formula>$C$4</formula>
    </cfRule>
  </conditionalFormatting>
  <conditionalFormatting sqref="BN58">
    <cfRule type="cellIs" dxfId="11987" priority="4296" operator="lessThan">
      <formula>$C$4</formula>
    </cfRule>
  </conditionalFormatting>
  <conditionalFormatting sqref="BN59">
    <cfRule type="cellIs" dxfId="11986" priority="4297" operator="lessThan">
      <formula>$C$4</formula>
    </cfRule>
  </conditionalFormatting>
  <conditionalFormatting sqref="BN60">
    <cfRule type="cellIs" dxfId="11985" priority="4298" operator="lessThan">
      <formula>$C$4</formula>
    </cfRule>
  </conditionalFormatting>
  <conditionalFormatting sqref="CH11:CH46">
    <cfRule type="cellIs" dxfId="11984" priority="4299" operator="lessThan">
      <formula>1</formula>
    </cfRule>
  </conditionalFormatting>
  <conditionalFormatting sqref="CH47">
    <cfRule type="cellIs" dxfId="11983" priority="4335" operator="lessThan">
      <formula>1</formula>
    </cfRule>
  </conditionalFormatting>
  <conditionalFormatting sqref="CH48">
    <cfRule type="cellIs" dxfId="11982" priority="4336" operator="lessThan">
      <formula>1</formula>
    </cfRule>
  </conditionalFormatting>
  <conditionalFormatting sqref="CH49">
    <cfRule type="cellIs" dxfId="11981" priority="4337" operator="lessThan">
      <formula>1</formula>
    </cfRule>
  </conditionalFormatting>
  <conditionalFormatting sqref="CH50">
    <cfRule type="cellIs" dxfId="11980" priority="4338" operator="lessThan">
      <formula>1</formula>
    </cfRule>
  </conditionalFormatting>
  <conditionalFormatting sqref="CH51">
    <cfRule type="cellIs" dxfId="11979" priority="4339" operator="lessThan">
      <formula>1</formula>
    </cfRule>
  </conditionalFormatting>
  <conditionalFormatting sqref="CH52">
    <cfRule type="cellIs" dxfId="11978" priority="4340" operator="lessThan">
      <formula>1</formula>
    </cfRule>
  </conditionalFormatting>
  <conditionalFormatting sqref="CH53">
    <cfRule type="cellIs" dxfId="11977" priority="4341" operator="lessThan">
      <formula>1</formula>
    </cfRule>
  </conditionalFormatting>
  <conditionalFormatting sqref="CH54">
    <cfRule type="cellIs" dxfId="11976" priority="4342" operator="lessThan">
      <formula>1</formula>
    </cfRule>
  </conditionalFormatting>
  <conditionalFormatting sqref="CH55">
    <cfRule type="cellIs" dxfId="11975" priority="4343" operator="lessThan">
      <formula>1</formula>
    </cfRule>
  </conditionalFormatting>
  <conditionalFormatting sqref="CH56">
    <cfRule type="cellIs" dxfId="11974" priority="4344" operator="lessThan">
      <formula>1</formula>
    </cfRule>
  </conditionalFormatting>
  <conditionalFormatting sqref="CH57">
    <cfRule type="cellIs" dxfId="11973" priority="4345" operator="lessThan">
      <formula>1</formula>
    </cfRule>
  </conditionalFormatting>
  <conditionalFormatting sqref="CH58">
    <cfRule type="cellIs" dxfId="11972" priority="4346" operator="lessThan">
      <formula>1</formula>
    </cfRule>
  </conditionalFormatting>
  <conditionalFormatting sqref="CH59">
    <cfRule type="cellIs" dxfId="11971" priority="4347" operator="lessThan">
      <formula>1</formula>
    </cfRule>
  </conditionalFormatting>
  <conditionalFormatting sqref="CH60">
    <cfRule type="cellIs" dxfId="11970" priority="4348" operator="lessThan">
      <formula>1</formula>
    </cfRule>
  </conditionalFormatting>
  <conditionalFormatting sqref="CK11:CK46">
    <cfRule type="cellIs" dxfId="11969" priority="4349" operator="lessThan">
      <formula>1</formula>
    </cfRule>
  </conditionalFormatting>
  <conditionalFormatting sqref="CK47">
    <cfRule type="cellIs" dxfId="11968" priority="4385" operator="lessThan">
      <formula>1</formula>
    </cfRule>
  </conditionalFormatting>
  <conditionalFormatting sqref="CK48">
    <cfRule type="cellIs" dxfId="11967" priority="4386" operator="lessThan">
      <formula>1</formula>
    </cfRule>
  </conditionalFormatting>
  <conditionalFormatting sqref="CK49">
    <cfRule type="cellIs" dxfId="11966" priority="4387" operator="lessThan">
      <formula>1</formula>
    </cfRule>
  </conditionalFormatting>
  <conditionalFormatting sqref="CK50">
    <cfRule type="cellIs" dxfId="11965" priority="4388" operator="lessThan">
      <formula>1</formula>
    </cfRule>
  </conditionalFormatting>
  <conditionalFormatting sqref="CK51">
    <cfRule type="cellIs" dxfId="11964" priority="4389" operator="lessThan">
      <formula>1</formula>
    </cfRule>
  </conditionalFormatting>
  <conditionalFormatting sqref="CK52">
    <cfRule type="cellIs" dxfId="11963" priority="4390" operator="lessThan">
      <formula>1</formula>
    </cfRule>
  </conditionalFormatting>
  <conditionalFormatting sqref="CK53">
    <cfRule type="cellIs" dxfId="11962" priority="4391" operator="lessThan">
      <formula>1</formula>
    </cfRule>
  </conditionalFormatting>
  <conditionalFormatting sqref="CK54">
    <cfRule type="cellIs" dxfId="11961" priority="4392" operator="lessThan">
      <formula>1</formula>
    </cfRule>
  </conditionalFormatting>
  <conditionalFormatting sqref="CK55">
    <cfRule type="cellIs" dxfId="11960" priority="4393" operator="lessThan">
      <formula>1</formula>
    </cfRule>
  </conditionalFormatting>
  <conditionalFormatting sqref="CK56">
    <cfRule type="cellIs" dxfId="11959" priority="4394" operator="lessThan">
      <formula>1</formula>
    </cfRule>
  </conditionalFormatting>
  <conditionalFormatting sqref="CK57">
    <cfRule type="cellIs" dxfId="11958" priority="4395" operator="lessThan">
      <formula>1</formula>
    </cfRule>
  </conditionalFormatting>
  <conditionalFormatting sqref="CK58">
    <cfRule type="cellIs" dxfId="11957" priority="4396" operator="lessThan">
      <formula>1</formula>
    </cfRule>
  </conditionalFormatting>
  <conditionalFormatting sqref="CK59">
    <cfRule type="cellIs" dxfId="11956" priority="4397" operator="lessThan">
      <formula>1</formula>
    </cfRule>
  </conditionalFormatting>
  <conditionalFormatting sqref="CK60">
    <cfRule type="cellIs" dxfId="11955" priority="4398" operator="lessThan">
      <formula>1</formula>
    </cfRule>
  </conditionalFormatting>
  <conditionalFormatting sqref="CO13">
    <cfRule type="cellIs" dxfId="11954" priority="4402" operator="lessThan">
      <formula>1</formula>
    </cfRule>
  </conditionalFormatting>
  <conditionalFormatting sqref="CO14">
    <cfRule type="cellIs" dxfId="11953" priority="4403" operator="lessThan">
      <formula>1</formula>
    </cfRule>
  </conditionalFormatting>
  <conditionalFormatting sqref="CO17">
    <cfRule type="cellIs" dxfId="11952" priority="4406" operator="lessThan">
      <formula>1</formula>
    </cfRule>
  </conditionalFormatting>
  <conditionalFormatting sqref="CO18">
    <cfRule type="cellIs" dxfId="11951" priority="4407" operator="lessThan">
      <formula>1</formula>
    </cfRule>
  </conditionalFormatting>
  <conditionalFormatting sqref="CO19">
    <cfRule type="cellIs" dxfId="11950" priority="4408" operator="lessThan">
      <formula>1</formula>
    </cfRule>
  </conditionalFormatting>
  <conditionalFormatting sqref="CO30">
    <cfRule type="cellIs" dxfId="11949" priority="4416" operator="lessThan">
      <formula>1</formula>
    </cfRule>
  </conditionalFormatting>
  <conditionalFormatting sqref="CO31">
    <cfRule type="cellIs" dxfId="11948" priority="4417" operator="lessThan">
      <formula>1</formula>
    </cfRule>
  </conditionalFormatting>
  <conditionalFormatting sqref="CO32">
    <cfRule type="cellIs" dxfId="11947" priority="4418" operator="lessThan">
      <formula>1</formula>
    </cfRule>
  </conditionalFormatting>
  <conditionalFormatting sqref="Q11:Q13">
    <cfRule type="cellIs" dxfId="11946" priority="347" operator="lessThan">
      <formula>$C$4</formula>
    </cfRule>
  </conditionalFormatting>
  <conditionalFormatting sqref="Q14">
    <cfRule type="cellIs" dxfId="11945" priority="348" operator="lessThan">
      <formula>$C$4</formula>
    </cfRule>
  </conditionalFormatting>
  <conditionalFormatting sqref="Q15">
    <cfRule type="cellIs" dxfId="11944" priority="349" operator="lessThan">
      <formula>$C$4</formula>
    </cfRule>
  </conditionalFormatting>
  <conditionalFormatting sqref="Q16">
    <cfRule type="cellIs" dxfId="11943" priority="350" operator="lessThan">
      <formula>$C$4</formula>
    </cfRule>
  </conditionalFormatting>
  <conditionalFormatting sqref="Q17">
    <cfRule type="cellIs" dxfId="11942" priority="351" operator="lessThan">
      <formula>$C$4</formula>
    </cfRule>
  </conditionalFormatting>
  <conditionalFormatting sqref="Q18">
    <cfRule type="cellIs" dxfId="11941" priority="352" operator="lessThan">
      <formula>$C$4</formula>
    </cfRule>
  </conditionalFormatting>
  <conditionalFormatting sqref="Q19">
    <cfRule type="cellIs" dxfId="11940" priority="353" operator="lessThan">
      <formula>$C$4</formula>
    </cfRule>
  </conditionalFormatting>
  <conditionalFormatting sqref="Q20">
    <cfRule type="cellIs" dxfId="11939" priority="354" operator="lessThan">
      <formula>$C$4</formula>
    </cfRule>
  </conditionalFormatting>
  <conditionalFormatting sqref="Q21">
    <cfRule type="cellIs" dxfId="11938" priority="355" operator="lessThan">
      <formula>$C$4</formula>
    </cfRule>
  </conditionalFormatting>
  <conditionalFormatting sqref="Q22">
    <cfRule type="cellIs" dxfId="11937" priority="356" operator="lessThan">
      <formula>$C$4</formula>
    </cfRule>
  </conditionalFormatting>
  <conditionalFormatting sqref="Q23">
    <cfRule type="cellIs" dxfId="11936" priority="357" operator="lessThan">
      <formula>$C$4</formula>
    </cfRule>
  </conditionalFormatting>
  <conditionalFormatting sqref="Q24">
    <cfRule type="cellIs" dxfId="11935" priority="358" operator="lessThan">
      <formula>$C$4</formula>
    </cfRule>
  </conditionalFormatting>
  <conditionalFormatting sqref="Q25">
    <cfRule type="cellIs" dxfId="11934" priority="359" operator="lessThan">
      <formula>$C$4</formula>
    </cfRule>
  </conditionalFormatting>
  <conditionalFormatting sqref="Q26">
    <cfRule type="cellIs" dxfId="11933" priority="360" operator="lessThan">
      <formula>$C$4</formula>
    </cfRule>
  </conditionalFormatting>
  <conditionalFormatting sqref="Q27">
    <cfRule type="cellIs" dxfId="11932" priority="361" operator="lessThan">
      <formula>$C$4</formula>
    </cfRule>
  </conditionalFormatting>
  <conditionalFormatting sqref="Q28">
    <cfRule type="cellIs" dxfId="11931" priority="362" operator="lessThan">
      <formula>$C$4</formula>
    </cfRule>
  </conditionalFormatting>
  <conditionalFormatting sqref="Q29:Q43">
    <cfRule type="cellIs" dxfId="11930" priority="363" operator="lessThan">
      <formula>$C$4</formula>
    </cfRule>
  </conditionalFormatting>
  <conditionalFormatting sqref="Q44">
    <cfRule type="cellIs" dxfId="11929" priority="364" operator="lessThan">
      <formula>$C$4</formula>
    </cfRule>
  </conditionalFormatting>
  <conditionalFormatting sqref="Q45">
    <cfRule type="cellIs" dxfId="11928" priority="365" operator="lessThan">
      <formula>$C$4</formula>
    </cfRule>
  </conditionalFormatting>
  <conditionalFormatting sqref="Q46">
    <cfRule type="cellIs" dxfId="11927" priority="366" operator="lessThan">
      <formula>$C$4</formula>
    </cfRule>
  </conditionalFormatting>
  <conditionalFormatting sqref="R11">
    <cfRule type="cellIs" dxfId="11926" priority="367" operator="lessThan">
      <formula>$C$4</formula>
    </cfRule>
  </conditionalFormatting>
  <conditionalFormatting sqref="R12">
    <cfRule type="cellIs" dxfId="11925" priority="368" operator="lessThan">
      <formula>$C$4</formula>
    </cfRule>
  </conditionalFormatting>
  <conditionalFormatting sqref="R13">
    <cfRule type="cellIs" dxfId="11924" priority="369" operator="lessThan">
      <formula>$C$4</formula>
    </cfRule>
  </conditionalFormatting>
  <conditionalFormatting sqref="R14">
    <cfRule type="cellIs" dxfId="11923" priority="370" operator="lessThan">
      <formula>$C$4</formula>
    </cfRule>
  </conditionalFormatting>
  <conditionalFormatting sqref="R15">
    <cfRule type="cellIs" dxfId="11922" priority="371" operator="lessThan">
      <formula>$C$4</formula>
    </cfRule>
  </conditionalFormatting>
  <conditionalFormatting sqref="R16">
    <cfRule type="cellIs" dxfId="11921" priority="372" operator="lessThan">
      <formula>$C$4</formula>
    </cfRule>
  </conditionalFormatting>
  <conditionalFormatting sqref="R17">
    <cfRule type="cellIs" dxfId="11920" priority="373" operator="lessThan">
      <formula>$C$4</formula>
    </cfRule>
  </conditionalFormatting>
  <conditionalFormatting sqref="R18">
    <cfRule type="cellIs" dxfId="11919" priority="374" operator="lessThan">
      <formula>$C$4</formula>
    </cfRule>
  </conditionalFormatting>
  <conditionalFormatting sqref="R19">
    <cfRule type="cellIs" dxfId="11918" priority="375" operator="lessThan">
      <formula>$C$4</formula>
    </cfRule>
  </conditionalFormatting>
  <conditionalFormatting sqref="R20">
    <cfRule type="cellIs" dxfId="11917" priority="376" operator="lessThan">
      <formula>$C$4</formula>
    </cfRule>
  </conditionalFormatting>
  <conditionalFormatting sqref="R21">
    <cfRule type="cellIs" dxfId="11916" priority="377" operator="lessThan">
      <formula>$C$4</formula>
    </cfRule>
  </conditionalFormatting>
  <conditionalFormatting sqref="R22">
    <cfRule type="cellIs" dxfId="11915" priority="378" operator="lessThan">
      <formula>$C$4</formula>
    </cfRule>
  </conditionalFormatting>
  <conditionalFormatting sqref="R23">
    <cfRule type="cellIs" dxfId="11914" priority="379" operator="lessThan">
      <formula>$C$4</formula>
    </cfRule>
  </conditionalFormatting>
  <conditionalFormatting sqref="R24">
    <cfRule type="cellIs" dxfId="11913" priority="380" operator="lessThan">
      <formula>$C$4</formula>
    </cfRule>
  </conditionalFormatting>
  <conditionalFormatting sqref="R25">
    <cfRule type="cellIs" dxfId="11912" priority="381" operator="lessThan">
      <formula>$C$4</formula>
    </cfRule>
  </conditionalFormatting>
  <conditionalFormatting sqref="R26">
    <cfRule type="cellIs" dxfId="11911" priority="382" operator="lessThan">
      <formula>$C$4</formula>
    </cfRule>
  </conditionalFormatting>
  <conditionalFormatting sqref="R27">
    <cfRule type="cellIs" dxfId="11910" priority="383" operator="lessThan">
      <formula>$C$4</formula>
    </cfRule>
  </conditionalFormatting>
  <conditionalFormatting sqref="R28">
    <cfRule type="cellIs" dxfId="11909" priority="384" operator="lessThan">
      <formula>$C$4</formula>
    </cfRule>
  </conditionalFormatting>
  <conditionalFormatting sqref="R29">
    <cfRule type="cellIs" dxfId="11908" priority="385" operator="lessThan">
      <formula>$C$4</formula>
    </cfRule>
  </conditionalFormatting>
  <conditionalFormatting sqref="R30">
    <cfRule type="cellIs" dxfId="11907" priority="386" operator="lessThan">
      <formula>$C$4</formula>
    </cfRule>
  </conditionalFormatting>
  <conditionalFormatting sqref="R31">
    <cfRule type="cellIs" dxfId="11906" priority="387" operator="lessThan">
      <formula>$C$4</formula>
    </cfRule>
  </conditionalFormatting>
  <conditionalFormatting sqref="R32">
    <cfRule type="cellIs" dxfId="11905" priority="388" operator="lessThan">
      <formula>$C$4</formula>
    </cfRule>
  </conditionalFormatting>
  <conditionalFormatting sqref="R33">
    <cfRule type="cellIs" dxfId="11904" priority="389" operator="lessThan">
      <formula>$C$4</formula>
    </cfRule>
  </conditionalFormatting>
  <conditionalFormatting sqref="R34">
    <cfRule type="cellIs" dxfId="11903" priority="390" operator="lessThan">
      <formula>$C$4</formula>
    </cfRule>
  </conditionalFormatting>
  <conditionalFormatting sqref="R35">
    <cfRule type="cellIs" dxfId="11902" priority="391" operator="lessThan">
      <formula>$C$4</formula>
    </cfRule>
  </conditionalFormatting>
  <conditionalFormatting sqref="R36">
    <cfRule type="cellIs" dxfId="11901" priority="392" operator="lessThan">
      <formula>$C$4</formula>
    </cfRule>
  </conditionalFormatting>
  <conditionalFormatting sqref="R37">
    <cfRule type="cellIs" dxfId="11900" priority="393" operator="lessThan">
      <formula>$C$4</formula>
    </cfRule>
  </conditionalFormatting>
  <conditionalFormatting sqref="R38">
    <cfRule type="cellIs" dxfId="11899" priority="394" operator="lessThan">
      <formula>$C$4</formula>
    </cfRule>
  </conditionalFormatting>
  <conditionalFormatting sqref="R39">
    <cfRule type="cellIs" dxfId="11898" priority="395" operator="lessThan">
      <formula>$C$4</formula>
    </cfRule>
  </conditionalFormatting>
  <conditionalFormatting sqref="R40">
    <cfRule type="cellIs" dxfId="11897" priority="396" operator="lessThan">
      <formula>$C$4</formula>
    </cfRule>
  </conditionalFormatting>
  <conditionalFormatting sqref="R41">
    <cfRule type="cellIs" dxfId="11896" priority="397" operator="lessThan">
      <formula>$C$4</formula>
    </cfRule>
  </conditionalFormatting>
  <conditionalFormatting sqref="R42">
    <cfRule type="cellIs" dxfId="11895" priority="398" operator="lessThan">
      <formula>$C$4</formula>
    </cfRule>
  </conditionalFormatting>
  <conditionalFormatting sqref="R43">
    <cfRule type="cellIs" dxfId="11894" priority="399" operator="lessThan">
      <formula>$C$4</formula>
    </cfRule>
  </conditionalFormatting>
  <conditionalFormatting sqref="R44">
    <cfRule type="cellIs" dxfId="11893" priority="400" operator="lessThan">
      <formula>$C$4</formula>
    </cfRule>
  </conditionalFormatting>
  <conditionalFormatting sqref="R45">
    <cfRule type="cellIs" dxfId="11892" priority="401" operator="lessThan">
      <formula>$C$4</formula>
    </cfRule>
  </conditionalFormatting>
  <conditionalFormatting sqref="R46">
    <cfRule type="cellIs" dxfId="11891" priority="402" operator="lessThan">
      <formula>$C$4</formula>
    </cfRule>
  </conditionalFormatting>
  <conditionalFormatting sqref="V11:V46">
    <cfRule type="cellIs" dxfId="11890" priority="403" operator="lessThan">
      <formula>$C$4</formula>
    </cfRule>
  </conditionalFormatting>
  <conditionalFormatting sqref="Y11:Y46">
    <cfRule type="cellIs" dxfId="11889" priority="404" operator="lessThan">
      <formula>$C$4</formula>
    </cfRule>
  </conditionalFormatting>
  <conditionalFormatting sqref="T11">
    <cfRule type="cellIs" dxfId="11888" priority="405" operator="lessThan">
      <formula>$C$4</formula>
    </cfRule>
  </conditionalFormatting>
  <conditionalFormatting sqref="T12">
    <cfRule type="cellIs" dxfId="11887" priority="406" operator="lessThan">
      <formula>$C$4</formula>
    </cfRule>
  </conditionalFormatting>
  <conditionalFormatting sqref="T13">
    <cfRule type="cellIs" dxfId="11886" priority="407" operator="lessThan">
      <formula>$C$4</formula>
    </cfRule>
  </conditionalFormatting>
  <conditionalFormatting sqref="T14">
    <cfRule type="cellIs" dxfId="11885" priority="408" operator="lessThan">
      <formula>$C$4</formula>
    </cfRule>
  </conditionalFormatting>
  <conditionalFormatting sqref="T15">
    <cfRule type="cellIs" dxfId="11884" priority="409" operator="lessThan">
      <formula>$C$4</formula>
    </cfRule>
  </conditionalFormatting>
  <conditionalFormatting sqref="T16">
    <cfRule type="cellIs" dxfId="11883" priority="410" operator="lessThan">
      <formula>$C$4</formula>
    </cfRule>
  </conditionalFormatting>
  <conditionalFormatting sqref="T17">
    <cfRule type="cellIs" dxfId="11882" priority="411" operator="lessThan">
      <formula>$C$4</formula>
    </cfRule>
  </conditionalFormatting>
  <conditionalFormatting sqref="T18">
    <cfRule type="cellIs" dxfId="11881" priority="412" operator="lessThan">
      <formula>$C$4</formula>
    </cfRule>
  </conditionalFormatting>
  <conditionalFormatting sqref="T19">
    <cfRule type="cellIs" dxfId="11880" priority="413" operator="lessThan">
      <formula>$C$4</formula>
    </cfRule>
  </conditionalFormatting>
  <conditionalFormatting sqref="T20">
    <cfRule type="cellIs" dxfId="11879" priority="414" operator="lessThan">
      <formula>$C$4</formula>
    </cfRule>
  </conditionalFormatting>
  <conditionalFormatting sqref="T21">
    <cfRule type="cellIs" dxfId="11878" priority="415" operator="lessThan">
      <formula>$C$4</formula>
    </cfRule>
  </conditionalFormatting>
  <conditionalFormatting sqref="T22">
    <cfRule type="cellIs" dxfId="11877" priority="416" operator="lessThan">
      <formula>$C$4</formula>
    </cfRule>
  </conditionalFormatting>
  <conditionalFormatting sqref="T23">
    <cfRule type="cellIs" dxfId="11876" priority="417" operator="lessThan">
      <formula>$C$4</formula>
    </cfRule>
  </conditionalFormatting>
  <conditionalFormatting sqref="T24">
    <cfRule type="cellIs" dxfId="11875" priority="418" operator="lessThan">
      <formula>$C$4</formula>
    </cfRule>
  </conditionalFormatting>
  <conditionalFormatting sqref="T25">
    <cfRule type="cellIs" dxfId="11874" priority="419" operator="lessThan">
      <formula>$C$4</formula>
    </cfRule>
  </conditionalFormatting>
  <conditionalFormatting sqref="T26">
    <cfRule type="cellIs" dxfId="11873" priority="420" operator="lessThan">
      <formula>$C$4</formula>
    </cfRule>
  </conditionalFormatting>
  <conditionalFormatting sqref="T27">
    <cfRule type="cellIs" dxfId="11872" priority="421" operator="lessThan">
      <formula>$C$4</formula>
    </cfRule>
  </conditionalFormatting>
  <conditionalFormatting sqref="T28">
    <cfRule type="cellIs" dxfId="11871" priority="422" operator="lessThan">
      <formula>$C$4</formula>
    </cfRule>
  </conditionalFormatting>
  <conditionalFormatting sqref="T29">
    <cfRule type="cellIs" dxfId="11870" priority="423" operator="lessThan">
      <formula>$C$4</formula>
    </cfRule>
  </conditionalFormatting>
  <conditionalFormatting sqref="T30">
    <cfRule type="cellIs" dxfId="11869" priority="424" operator="lessThan">
      <formula>$C$4</formula>
    </cfRule>
  </conditionalFormatting>
  <conditionalFormatting sqref="T31">
    <cfRule type="cellIs" dxfId="11868" priority="425" operator="lessThan">
      <formula>$C$4</formula>
    </cfRule>
  </conditionalFormatting>
  <conditionalFormatting sqref="T32">
    <cfRule type="cellIs" dxfId="11867" priority="426" operator="lessThan">
      <formula>$C$4</formula>
    </cfRule>
  </conditionalFormatting>
  <conditionalFormatting sqref="T33">
    <cfRule type="cellIs" dxfId="11866" priority="427" operator="lessThan">
      <formula>$C$4</formula>
    </cfRule>
  </conditionalFormatting>
  <conditionalFormatting sqref="T34">
    <cfRule type="cellIs" dxfId="11865" priority="428" operator="lessThan">
      <formula>$C$4</formula>
    </cfRule>
  </conditionalFormatting>
  <conditionalFormatting sqref="T35">
    <cfRule type="cellIs" dxfId="11864" priority="429" operator="lessThan">
      <formula>$C$4</formula>
    </cfRule>
  </conditionalFormatting>
  <conditionalFormatting sqref="T36">
    <cfRule type="cellIs" dxfId="11863" priority="430" operator="lessThan">
      <formula>$C$4</formula>
    </cfRule>
  </conditionalFormatting>
  <conditionalFormatting sqref="T37">
    <cfRule type="cellIs" dxfId="11862" priority="431" operator="lessThan">
      <formula>$C$4</formula>
    </cfRule>
  </conditionalFormatting>
  <conditionalFormatting sqref="T38">
    <cfRule type="cellIs" dxfId="11861" priority="432" operator="lessThan">
      <formula>$C$4</formula>
    </cfRule>
  </conditionalFormatting>
  <conditionalFormatting sqref="T39">
    <cfRule type="cellIs" dxfId="11860" priority="433" operator="lessThan">
      <formula>$C$4</formula>
    </cfRule>
  </conditionalFormatting>
  <conditionalFormatting sqref="T40">
    <cfRule type="cellIs" dxfId="11859" priority="434" operator="lessThan">
      <formula>$C$4</formula>
    </cfRule>
  </conditionalFormatting>
  <conditionalFormatting sqref="T41">
    <cfRule type="cellIs" dxfId="11858" priority="435" operator="lessThan">
      <formula>$C$4</formula>
    </cfRule>
  </conditionalFormatting>
  <conditionalFormatting sqref="T42">
    <cfRule type="cellIs" dxfId="11857" priority="436" operator="lessThan">
      <formula>$C$4</formula>
    </cfRule>
  </conditionalFormatting>
  <conditionalFormatting sqref="T43">
    <cfRule type="cellIs" dxfId="11856" priority="437" operator="lessThan">
      <formula>$C$4</formula>
    </cfRule>
  </conditionalFormatting>
  <conditionalFormatting sqref="T44">
    <cfRule type="cellIs" dxfId="11855" priority="438" operator="lessThan">
      <formula>$C$4</formula>
    </cfRule>
  </conditionalFormatting>
  <conditionalFormatting sqref="T45">
    <cfRule type="cellIs" dxfId="11854" priority="439" operator="lessThan">
      <formula>$C$4</formula>
    </cfRule>
  </conditionalFormatting>
  <conditionalFormatting sqref="T46">
    <cfRule type="cellIs" dxfId="11853" priority="440" operator="lessThan">
      <formula>$C$4</formula>
    </cfRule>
  </conditionalFormatting>
  <conditionalFormatting sqref="U11">
    <cfRule type="cellIs" dxfId="11852" priority="441" operator="lessThan">
      <formula>$C$4</formula>
    </cfRule>
  </conditionalFormatting>
  <conditionalFormatting sqref="U12">
    <cfRule type="cellIs" dxfId="11851" priority="442" operator="lessThan">
      <formula>$C$4</formula>
    </cfRule>
  </conditionalFormatting>
  <conditionalFormatting sqref="U13">
    <cfRule type="cellIs" dxfId="11850" priority="443" operator="lessThan">
      <formula>$C$4</formula>
    </cfRule>
  </conditionalFormatting>
  <conditionalFormatting sqref="U14">
    <cfRule type="cellIs" dxfId="11849" priority="444" operator="lessThan">
      <formula>$C$4</formula>
    </cfRule>
  </conditionalFormatting>
  <conditionalFormatting sqref="U15">
    <cfRule type="cellIs" dxfId="11848" priority="445" operator="lessThan">
      <formula>$C$4</formula>
    </cfRule>
  </conditionalFormatting>
  <conditionalFormatting sqref="U16">
    <cfRule type="cellIs" dxfId="11847" priority="446" operator="lessThan">
      <formula>$C$4</formula>
    </cfRule>
  </conditionalFormatting>
  <conditionalFormatting sqref="U17">
    <cfRule type="cellIs" dxfId="11846" priority="447" operator="lessThan">
      <formula>$C$4</formula>
    </cfRule>
  </conditionalFormatting>
  <conditionalFormatting sqref="U18">
    <cfRule type="cellIs" dxfId="11845" priority="448" operator="lessThan">
      <formula>$C$4</formula>
    </cfRule>
  </conditionalFormatting>
  <conditionalFormatting sqref="U19">
    <cfRule type="cellIs" dxfId="11844" priority="449" operator="lessThan">
      <formula>$C$4</formula>
    </cfRule>
  </conditionalFormatting>
  <conditionalFormatting sqref="U20">
    <cfRule type="cellIs" dxfId="11843" priority="450" operator="lessThan">
      <formula>$C$4</formula>
    </cfRule>
  </conditionalFormatting>
  <conditionalFormatting sqref="U21">
    <cfRule type="cellIs" dxfId="11842" priority="451" operator="lessThan">
      <formula>$C$4</formula>
    </cfRule>
  </conditionalFormatting>
  <conditionalFormatting sqref="U22">
    <cfRule type="cellIs" dxfId="11841" priority="452" operator="lessThan">
      <formula>$C$4</formula>
    </cfRule>
  </conditionalFormatting>
  <conditionalFormatting sqref="U23">
    <cfRule type="cellIs" dxfId="11840" priority="453" operator="lessThan">
      <formula>$C$4</formula>
    </cfRule>
  </conditionalFormatting>
  <conditionalFormatting sqref="U24">
    <cfRule type="cellIs" dxfId="11839" priority="454" operator="lessThan">
      <formula>$C$4</formula>
    </cfRule>
  </conditionalFormatting>
  <conditionalFormatting sqref="U25">
    <cfRule type="cellIs" dxfId="11838" priority="455" operator="lessThan">
      <formula>$C$4</formula>
    </cfRule>
  </conditionalFormatting>
  <conditionalFormatting sqref="U26">
    <cfRule type="cellIs" dxfId="11837" priority="456" operator="lessThan">
      <formula>$C$4</formula>
    </cfRule>
  </conditionalFormatting>
  <conditionalFormatting sqref="U27">
    <cfRule type="cellIs" dxfId="11836" priority="457" operator="lessThan">
      <formula>$C$4</formula>
    </cfRule>
  </conditionalFormatting>
  <conditionalFormatting sqref="U28">
    <cfRule type="cellIs" dxfId="11835" priority="458" operator="lessThan">
      <formula>$C$4</formula>
    </cfRule>
  </conditionalFormatting>
  <conditionalFormatting sqref="U29">
    <cfRule type="cellIs" dxfId="11834" priority="459" operator="lessThan">
      <formula>$C$4</formula>
    </cfRule>
  </conditionalFormatting>
  <conditionalFormatting sqref="U30">
    <cfRule type="cellIs" dxfId="11833" priority="460" operator="lessThan">
      <formula>$C$4</formula>
    </cfRule>
  </conditionalFormatting>
  <conditionalFormatting sqref="U31">
    <cfRule type="cellIs" dxfId="11832" priority="461" operator="lessThan">
      <formula>$C$4</formula>
    </cfRule>
  </conditionalFormatting>
  <conditionalFormatting sqref="U32">
    <cfRule type="cellIs" dxfId="11831" priority="462" operator="lessThan">
      <formula>$C$4</formula>
    </cfRule>
  </conditionalFormatting>
  <conditionalFormatting sqref="U33">
    <cfRule type="cellIs" dxfId="11830" priority="463" operator="lessThan">
      <formula>$C$4</formula>
    </cfRule>
  </conditionalFormatting>
  <conditionalFormatting sqref="U34">
    <cfRule type="cellIs" dxfId="11829" priority="464" operator="lessThan">
      <formula>$C$4</formula>
    </cfRule>
  </conditionalFormatting>
  <conditionalFormatting sqref="U35">
    <cfRule type="cellIs" dxfId="11828" priority="465" operator="lessThan">
      <formula>$C$4</formula>
    </cfRule>
  </conditionalFormatting>
  <conditionalFormatting sqref="U36">
    <cfRule type="cellIs" dxfId="11827" priority="466" operator="lessThan">
      <formula>$C$4</formula>
    </cfRule>
  </conditionalFormatting>
  <conditionalFormatting sqref="U37">
    <cfRule type="cellIs" dxfId="11826" priority="467" operator="lessThan">
      <formula>$C$4</formula>
    </cfRule>
  </conditionalFormatting>
  <conditionalFormatting sqref="U38">
    <cfRule type="cellIs" dxfId="11825" priority="468" operator="lessThan">
      <formula>$C$4</formula>
    </cfRule>
  </conditionalFormatting>
  <conditionalFormatting sqref="U39">
    <cfRule type="cellIs" dxfId="11824" priority="469" operator="lessThan">
      <formula>$C$4</formula>
    </cfRule>
  </conditionalFormatting>
  <conditionalFormatting sqref="U40">
    <cfRule type="cellIs" dxfId="11823" priority="470" operator="lessThan">
      <formula>$C$4</formula>
    </cfRule>
  </conditionalFormatting>
  <conditionalFormatting sqref="U41">
    <cfRule type="cellIs" dxfId="11822" priority="471" operator="lessThan">
      <formula>$C$4</formula>
    </cfRule>
  </conditionalFormatting>
  <conditionalFormatting sqref="U42">
    <cfRule type="cellIs" dxfId="11821" priority="472" operator="lessThan">
      <formula>$C$4</formula>
    </cfRule>
  </conditionalFormatting>
  <conditionalFormatting sqref="U43">
    <cfRule type="cellIs" dxfId="11820" priority="473" operator="lessThan">
      <formula>$C$4</formula>
    </cfRule>
  </conditionalFormatting>
  <conditionalFormatting sqref="U44">
    <cfRule type="cellIs" dxfId="11819" priority="474" operator="lessThan">
      <formula>$C$4</formula>
    </cfRule>
  </conditionalFormatting>
  <conditionalFormatting sqref="U45">
    <cfRule type="cellIs" dxfId="11818" priority="475" operator="lessThan">
      <formula>$C$4</formula>
    </cfRule>
  </conditionalFormatting>
  <conditionalFormatting sqref="U46">
    <cfRule type="cellIs" dxfId="11817" priority="476" operator="lessThan">
      <formula>$C$4</formula>
    </cfRule>
  </conditionalFormatting>
  <conditionalFormatting sqref="W11">
    <cfRule type="cellIs" dxfId="11816" priority="477" operator="lessThan">
      <formula>$C$4</formula>
    </cfRule>
  </conditionalFormatting>
  <conditionalFormatting sqref="W12">
    <cfRule type="cellIs" dxfId="11815" priority="478" operator="lessThan">
      <formula>$C$4</formula>
    </cfRule>
  </conditionalFormatting>
  <conditionalFormatting sqref="W13">
    <cfRule type="cellIs" dxfId="11814" priority="479" operator="lessThan">
      <formula>$C$4</formula>
    </cfRule>
  </conditionalFormatting>
  <conditionalFormatting sqref="W14">
    <cfRule type="cellIs" dxfId="11813" priority="480" operator="lessThan">
      <formula>$C$4</formula>
    </cfRule>
  </conditionalFormatting>
  <conditionalFormatting sqref="W15">
    <cfRule type="cellIs" dxfId="11812" priority="481" operator="lessThan">
      <formula>$C$4</formula>
    </cfRule>
  </conditionalFormatting>
  <conditionalFormatting sqref="W16">
    <cfRule type="cellIs" dxfId="11811" priority="482" operator="lessThan">
      <formula>$C$4</formula>
    </cfRule>
  </conditionalFormatting>
  <conditionalFormatting sqref="W17">
    <cfRule type="cellIs" dxfId="11810" priority="483" operator="lessThan">
      <formula>$C$4</formula>
    </cfRule>
  </conditionalFormatting>
  <conditionalFormatting sqref="W18">
    <cfRule type="cellIs" dxfId="11809" priority="484" operator="lessThan">
      <formula>$C$4</formula>
    </cfRule>
  </conditionalFormatting>
  <conditionalFormatting sqref="W19">
    <cfRule type="cellIs" dxfId="11808" priority="485" operator="lessThan">
      <formula>$C$4</formula>
    </cfRule>
  </conditionalFormatting>
  <conditionalFormatting sqref="W20">
    <cfRule type="cellIs" dxfId="11807" priority="486" operator="lessThan">
      <formula>$C$4</formula>
    </cfRule>
  </conditionalFormatting>
  <conditionalFormatting sqref="W21">
    <cfRule type="cellIs" dxfId="11806" priority="487" operator="lessThan">
      <formula>$C$4</formula>
    </cfRule>
  </conditionalFormatting>
  <conditionalFormatting sqref="W22">
    <cfRule type="cellIs" dxfId="11805" priority="488" operator="lessThan">
      <formula>$C$4</formula>
    </cfRule>
  </conditionalFormatting>
  <conditionalFormatting sqref="W23">
    <cfRule type="cellIs" dxfId="11804" priority="489" operator="lessThan">
      <formula>$C$4</formula>
    </cfRule>
  </conditionalFormatting>
  <conditionalFormatting sqref="W24">
    <cfRule type="cellIs" dxfId="11803" priority="490" operator="lessThan">
      <formula>$C$4</formula>
    </cfRule>
  </conditionalFormatting>
  <conditionalFormatting sqref="W25">
    <cfRule type="cellIs" dxfId="11802" priority="491" operator="lessThan">
      <formula>$C$4</formula>
    </cfRule>
  </conditionalFormatting>
  <conditionalFormatting sqref="W26">
    <cfRule type="cellIs" dxfId="11801" priority="492" operator="lessThan">
      <formula>$C$4</formula>
    </cfRule>
  </conditionalFormatting>
  <conditionalFormatting sqref="W27">
    <cfRule type="cellIs" dxfId="11800" priority="493" operator="lessThan">
      <formula>$C$4</formula>
    </cfRule>
  </conditionalFormatting>
  <conditionalFormatting sqref="W28">
    <cfRule type="cellIs" dxfId="11799" priority="494" operator="lessThan">
      <formula>$C$4</formula>
    </cfRule>
  </conditionalFormatting>
  <conditionalFormatting sqref="W29">
    <cfRule type="cellIs" dxfId="11798" priority="495" operator="lessThan">
      <formula>$C$4</formula>
    </cfRule>
  </conditionalFormatting>
  <conditionalFormatting sqref="W30">
    <cfRule type="cellIs" dxfId="11797" priority="496" operator="lessThan">
      <formula>$C$4</formula>
    </cfRule>
  </conditionalFormatting>
  <conditionalFormatting sqref="W31">
    <cfRule type="cellIs" dxfId="11796" priority="497" operator="lessThan">
      <formula>$C$4</formula>
    </cfRule>
  </conditionalFormatting>
  <conditionalFormatting sqref="W32">
    <cfRule type="cellIs" dxfId="11795" priority="498" operator="lessThan">
      <formula>$C$4</formula>
    </cfRule>
  </conditionalFormatting>
  <conditionalFormatting sqref="W33">
    <cfRule type="cellIs" dxfId="11794" priority="499" operator="lessThan">
      <formula>$C$4</formula>
    </cfRule>
  </conditionalFormatting>
  <conditionalFormatting sqref="W34">
    <cfRule type="cellIs" dxfId="11793" priority="500" operator="lessThan">
      <formula>$C$4</formula>
    </cfRule>
  </conditionalFormatting>
  <conditionalFormatting sqref="W35">
    <cfRule type="cellIs" dxfId="11792" priority="501" operator="lessThan">
      <formula>$C$4</formula>
    </cfRule>
  </conditionalFormatting>
  <conditionalFormatting sqref="W36">
    <cfRule type="cellIs" dxfId="11791" priority="502" operator="lessThan">
      <formula>$C$4</formula>
    </cfRule>
  </conditionalFormatting>
  <conditionalFormatting sqref="W37">
    <cfRule type="cellIs" dxfId="11790" priority="503" operator="lessThan">
      <formula>$C$4</formula>
    </cfRule>
  </conditionalFormatting>
  <conditionalFormatting sqref="W38">
    <cfRule type="cellIs" dxfId="11789" priority="504" operator="lessThan">
      <formula>$C$4</formula>
    </cfRule>
  </conditionalFormatting>
  <conditionalFormatting sqref="W39">
    <cfRule type="cellIs" dxfId="11788" priority="505" operator="lessThan">
      <formula>$C$4</formula>
    </cfRule>
  </conditionalFormatting>
  <conditionalFormatting sqref="W40">
    <cfRule type="cellIs" dxfId="11787" priority="506" operator="lessThan">
      <formula>$C$4</formula>
    </cfRule>
  </conditionalFormatting>
  <conditionalFormatting sqref="W41">
    <cfRule type="cellIs" dxfId="11786" priority="507" operator="lessThan">
      <formula>$C$4</formula>
    </cfRule>
  </conditionalFormatting>
  <conditionalFormatting sqref="W42">
    <cfRule type="cellIs" dxfId="11785" priority="508" operator="lessThan">
      <formula>$C$4</formula>
    </cfRule>
  </conditionalFormatting>
  <conditionalFormatting sqref="W43">
    <cfRule type="cellIs" dxfId="11784" priority="509" operator="lessThan">
      <formula>$C$4</formula>
    </cfRule>
  </conditionalFormatting>
  <conditionalFormatting sqref="W44">
    <cfRule type="cellIs" dxfId="11783" priority="510" operator="lessThan">
      <formula>$C$4</formula>
    </cfRule>
  </conditionalFormatting>
  <conditionalFormatting sqref="W45">
    <cfRule type="cellIs" dxfId="11782" priority="511" operator="lessThan">
      <formula>$C$4</formula>
    </cfRule>
  </conditionalFormatting>
  <conditionalFormatting sqref="W46">
    <cfRule type="cellIs" dxfId="11781" priority="512" operator="lessThan">
      <formula>$C$4</formula>
    </cfRule>
  </conditionalFormatting>
  <conditionalFormatting sqref="X11">
    <cfRule type="cellIs" dxfId="11780" priority="513" operator="lessThan">
      <formula>$C$4</formula>
    </cfRule>
  </conditionalFormatting>
  <conditionalFormatting sqref="X12">
    <cfRule type="cellIs" dxfId="11779" priority="514" operator="lessThan">
      <formula>$C$4</formula>
    </cfRule>
  </conditionalFormatting>
  <conditionalFormatting sqref="X13">
    <cfRule type="cellIs" dxfId="11778" priority="515" operator="lessThan">
      <formula>$C$4</formula>
    </cfRule>
  </conditionalFormatting>
  <conditionalFormatting sqref="X14">
    <cfRule type="cellIs" dxfId="11777" priority="516" operator="lessThan">
      <formula>$C$4</formula>
    </cfRule>
  </conditionalFormatting>
  <conditionalFormatting sqref="X15">
    <cfRule type="cellIs" dxfId="11776" priority="517" operator="lessThan">
      <formula>$C$4</formula>
    </cfRule>
  </conditionalFormatting>
  <conditionalFormatting sqref="X16">
    <cfRule type="cellIs" dxfId="11775" priority="518" operator="lessThan">
      <formula>$C$4</formula>
    </cfRule>
  </conditionalFormatting>
  <conditionalFormatting sqref="X17">
    <cfRule type="cellIs" dxfId="11774" priority="519" operator="lessThan">
      <formula>$C$4</formula>
    </cfRule>
  </conditionalFormatting>
  <conditionalFormatting sqref="X18">
    <cfRule type="cellIs" dxfId="11773" priority="520" operator="lessThan">
      <formula>$C$4</formula>
    </cfRule>
  </conditionalFormatting>
  <conditionalFormatting sqref="X19">
    <cfRule type="cellIs" dxfId="11772" priority="521" operator="lessThan">
      <formula>$C$4</formula>
    </cfRule>
  </conditionalFormatting>
  <conditionalFormatting sqref="X20">
    <cfRule type="cellIs" dxfId="11771" priority="522" operator="lessThan">
      <formula>$C$4</formula>
    </cfRule>
  </conditionalFormatting>
  <conditionalFormatting sqref="X21">
    <cfRule type="cellIs" dxfId="11770" priority="523" operator="lessThan">
      <formula>$C$4</formula>
    </cfRule>
  </conditionalFormatting>
  <conditionalFormatting sqref="X22">
    <cfRule type="cellIs" dxfId="11769" priority="524" operator="lessThan">
      <formula>$C$4</formula>
    </cfRule>
  </conditionalFormatting>
  <conditionalFormatting sqref="X23">
    <cfRule type="cellIs" dxfId="11768" priority="525" operator="lessThan">
      <formula>$C$4</formula>
    </cfRule>
  </conditionalFormatting>
  <conditionalFormatting sqref="X24">
    <cfRule type="cellIs" dxfId="11767" priority="526" operator="lessThan">
      <formula>$C$4</formula>
    </cfRule>
  </conditionalFormatting>
  <conditionalFormatting sqref="X25">
    <cfRule type="cellIs" dxfId="11766" priority="527" operator="lessThan">
      <formula>$C$4</formula>
    </cfRule>
  </conditionalFormatting>
  <conditionalFormatting sqref="X26">
    <cfRule type="cellIs" dxfId="11765" priority="528" operator="lessThan">
      <formula>$C$4</formula>
    </cfRule>
  </conditionalFormatting>
  <conditionalFormatting sqref="X27">
    <cfRule type="cellIs" dxfId="11764" priority="529" operator="lessThan">
      <formula>$C$4</formula>
    </cfRule>
  </conditionalFormatting>
  <conditionalFormatting sqref="X28">
    <cfRule type="cellIs" dxfId="11763" priority="530" operator="lessThan">
      <formula>$C$4</formula>
    </cfRule>
  </conditionalFormatting>
  <conditionalFormatting sqref="X29">
    <cfRule type="cellIs" dxfId="11762" priority="531" operator="lessThan">
      <formula>$C$4</formula>
    </cfRule>
  </conditionalFormatting>
  <conditionalFormatting sqref="X30">
    <cfRule type="cellIs" dxfId="11761" priority="532" operator="lessThan">
      <formula>$C$4</formula>
    </cfRule>
  </conditionalFormatting>
  <conditionalFormatting sqref="X31">
    <cfRule type="cellIs" dxfId="11760" priority="533" operator="lessThan">
      <formula>$C$4</formula>
    </cfRule>
  </conditionalFormatting>
  <conditionalFormatting sqref="X32">
    <cfRule type="cellIs" dxfId="11759" priority="534" operator="lessThan">
      <formula>$C$4</formula>
    </cfRule>
  </conditionalFormatting>
  <conditionalFormatting sqref="X33">
    <cfRule type="cellIs" dxfId="11758" priority="535" operator="lessThan">
      <formula>$C$4</formula>
    </cfRule>
  </conditionalFormatting>
  <conditionalFormatting sqref="X34">
    <cfRule type="cellIs" dxfId="11757" priority="536" operator="lessThan">
      <formula>$C$4</formula>
    </cfRule>
  </conditionalFormatting>
  <conditionalFormatting sqref="X35">
    <cfRule type="cellIs" dxfId="11756" priority="537" operator="lessThan">
      <formula>$C$4</formula>
    </cfRule>
  </conditionalFormatting>
  <conditionalFormatting sqref="X36">
    <cfRule type="cellIs" dxfId="11755" priority="538" operator="lessThan">
      <formula>$C$4</formula>
    </cfRule>
  </conditionalFormatting>
  <conditionalFormatting sqref="X37">
    <cfRule type="cellIs" dxfId="11754" priority="539" operator="lessThan">
      <formula>$C$4</formula>
    </cfRule>
  </conditionalFormatting>
  <conditionalFormatting sqref="X38">
    <cfRule type="cellIs" dxfId="11753" priority="540" operator="lessThan">
      <formula>$C$4</formula>
    </cfRule>
  </conditionalFormatting>
  <conditionalFormatting sqref="X39">
    <cfRule type="cellIs" dxfId="11752" priority="541" operator="lessThan">
      <formula>$C$4</formula>
    </cfRule>
  </conditionalFormatting>
  <conditionalFormatting sqref="X40">
    <cfRule type="cellIs" dxfId="11751" priority="542" operator="lessThan">
      <formula>$C$4</formula>
    </cfRule>
  </conditionalFormatting>
  <conditionalFormatting sqref="X41">
    <cfRule type="cellIs" dxfId="11750" priority="543" operator="lessThan">
      <formula>$C$4</formula>
    </cfRule>
  </conditionalFormatting>
  <conditionalFormatting sqref="X42">
    <cfRule type="cellIs" dxfId="11749" priority="544" operator="lessThan">
      <formula>$C$4</formula>
    </cfRule>
  </conditionalFormatting>
  <conditionalFormatting sqref="X43">
    <cfRule type="cellIs" dxfId="11748" priority="545" operator="lessThan">
      <formula>$C$4</formula>
    </cfRule>
  </conditionalFormatting>
  <conditionalFormatting sqref="X44">
    <cfRule type="cellIs" dxfId="11747" priority="546" operator="lessThan">
      <formula>$C$4</formula>
    </cfRule>
  </conditionalFormatting>
  <conditionalFormatting sqref="X45">
    <cfRule type="cellIs" dxfId="11746" priority="547" operator="lessThan">
      <formula>$C$4</formula>
    </cfRule>
  </conditionalFormatting>
  <conditionalFormatting sqref="X46">
    <cfRule type="cellIs" dxfId="11745" priority="548" operator="lessThan">
      <formula>$C$4</formula>
    </cfRule>
  </conditionalFormatting>
  <conditionalFormatting sqref="S11">
    <cfRule type="cellIs" dxfId="11744" priority="328" operator="lessThan">
      <formula>$C$4</formula>
    </cfRule>
  </conditionalFormatting>
  <conditionalFormatting sqref="S12">
    <cfRule type="cellIs" dxfId="11743" priority="329" operator="lessThan">
      <formula>$C$4</formula>
    </cfRule>
  </conditionalFormatting>
  <conditionalFormatting sqref="S13">
    <cfRule type="cellIs" dxfId="11742" priority="330" operator="lessThan">
      <formula>$C$4</formula>
    </cfRule>
  </conditionalFormatting>
  <conditionalFormatting sqref="S14">
    <cfRule type="cellIs" dxfId="11741" priority="331" operator="lessThan">
      <formula>$C$4</formula>
    </cfRule>
  </conditionalFormatting>
  <conditionalFormatting sqref="S15">
    <cfRule type="cellIs" dxfId="11740" priority="332" operator="lessThan">
      <formula>$C$4</formula>
    </cfRule>
  </conditionalFormatting>
  <conditionalFormatting sqref="S16">
    <cfRule type="cellIs" dxfId="11739" priority="333" operator="lessThan">
      <formula>$C$4</formula>
    </cfRule>
  </conditionalFormatting>
  <conditionalFormatting sqref="S17">
    <cfRule type="cellIs" dxfId="11738" priority="334" operator="lessThan">
      <formula>$C$4</formula>
    </cfRule>
  </conditionalFormatting>
  <conditionalFormatting sqref="S18">
    <cfRule type="cellIs" dxfId="11737" priority="335" operator="lessThan">
      <formula>$C$4</formula>
    </cfRule>
  </conditionalFormatting>
  <conditionalFormatting sqref="S19">
    <cfRule type="cellIs" dxfId="11736" priority="336" operator="lessThan">
      <formula>$C$4</formula>
    </cfRule>
  </conditionalFormatting>
  <conditionalFormatting sqref="S20">
    <cfRule type="cellIs" dxfId="11735" priority="337" operator="lessThan">
      <formula>$C$4</formula>
    </cfRule>
  </conditionalFormatting>
  <conditionalFormatting sqref="S21">
    <cfRule type="cellIs" dxfId="11734" priority="338" operator="lessThan">
      <formula>$C$4</formula>
    </cfRule>
  </conditionalFormatting>
  <conditionalFormatting sqref="S22">
    <cfRule type="cellIs" dxfId="11733" priority="339" operator="lessThan">
      <formula>$C$4</formula>
    </cfRule>
  </conditionalFormatting>
  <conditionalFormatting sqref="S23">
    <cfRule type="cellIs" dxfId="11732" priority="340" operator="lessThan">
      <formula>$C$4</formula>
    </cfRule>
  </conditionalFormatting>
  <conditionalFormatting sqref="S24">
    <cfRule type="cellIs" dxfId="11731" priority="341" operator="lessThan">
      <formula>$C$4</formula>
    </cfRule>
  </conditionalFormatting>
  <conditionalFormatting sqref="S25">
    <cfRule type="cellIs" dxfId="11730" priority="342" operator="lessThan">
      <formula>$C$4</formula>
    </cfRule>
  </conditionalFormatting>
  <conditionalFormatting sqref="S26">
    <cfRule type="cellIs" dxfId="11729" priority="343" operator="lessThan">
      <formula>$C$4</formula>
    </cfRule>
  </conditionalFormatting>
  <conditionalFormatting sqref="S27:S44">
    <cfRule type="cellIs" dxfId="11728" priority="344" operator="lessThan">
      <formula>$C$4</formula>
    </cfRule>
  </conditionalFormatting>
  <conditionalFormatting sqref="S45">
    <cfRule type="cellIs" dxfId="11727" priority="345" operator="lessThan">
      <formula>$C$4</formula>
    </cfRule>
  </conditionalFormatting>
  <conditionalFormatting sqref="S46">
    <cfRule type="cellIs" dxfId="11726" priority="346" operator="lessThan">
      <formula>$C$4</formula>
    </cfRule>
  </conditionalFormatting>
  <conditionalFormatting sqref="BB11">
    <cfRule type="cellIs" dxfId="11725" priority="112" operator="lessThan">
      <formula>$C$4</formula>
    </cfRule>
  </conditionalFormatting>
  <conditionalFormatting sqref="BB12">
    <cfRule type="cellIs" dxfId="11724" priority="113" operator="lessThan">
      <formula>$C$4</formula>
    </cfRule>
  </conditionalFormatting>
  <conditionalFormatting sqref="BB13">
    <cfRule type="cellIs" dxfId="11723" priority="114" operator="lessThan">
      <formula>$C$4</formula>
    </cfRule>
  </conditionalFormatting>
  <conditionalFormatting sqref="BB14">
    <cfRule type="cellIs" dxfId="11722" priority="115" operator="lessThan">
      <formula>$C$4</formula>
    </cfRule>
  </conditionalFormatting>
  <conditionalFormatting sqref="BB15">
    <cfRule type="cellIs" dxfId="11721" priority="116" operator="lessThan">
      <formula>$C$4</formula>
    </cfRule>
  </conditionalFormatting>
  <conditionalFormatting sqref="BB16">
    <cfRule type="cellIs" dxfId="11720" priority="117" operator="lessThan">
      <formula>$C$4</formula>
    </cfRule>
  </conditionalFormatting>
  <conditionalFormatting sqref="BB17">
    <cfRule type="cellIs" dxfId="11719" priority="118" operator="lessThan">
      <formula>$C$4</formula>
    </cfRule>
  </conditionalFormatting>
  <conditionalFormatting sqref="BB18">
    <cfRule type="cellIs" dxfId="11718" priority="119" operator="lessThan">
      <formula>$C$4</formula>
    </cfRule>
  </conditionalFormatting>
  <conditionalFormatting sqref="BB19">
    <cfRule type="cellIs" dxfId="11717" priority="120" operator="lessThan">
      <formula>$C$4</formula>
    </cfRule>
  </conditionalFormatting>
  <conditionalFormatting sqref="BB20">
    <cfRule type="cellIs" dxfId="11716" priority="121" operator="lessThan">
      <formula>$C$4</formula>
    </cfRule>
  </conditionalFormatting>
  <conditionalFormatting sqref="BB21">
    <cfRule type="cellIs" dxfId="11715" priority="122" operator="lessThan">
      <formula>$C$4</formula>
    </cfRule>
  </conditionalFormatting>
  <conditionalFormatting sqref="BB22">
    <cfRule type="cellIs" dxfId="11714" priority="123" operator="lessThan">
      <formula>$C$4</formula>
    </cfRule>
  </conditionalFormatting>
  <conditionalFormatting sqref="BB23">
    <cfRule type="cellIs" dxfId="11713" priority="124" operator="lessThan">
      <formula>$C$4</formula>
    </cfRule>
  </conditionalFormatting>
  <conditionalFormatting sqref="BB24">
    <cfRule type="cellIs" dxfId="11712" priority="125" operator="lessThan">
      <formula>$C$4</formula>
    </cfRule>
  </conditionalFormatting>
  <conditionalFormatting sqref="BB25">
    <cfRule type="cellIs" dxfId="11711" priority="126" operator="lessThan">
      <formula>$C$4</formula>
    </cfRule>
  </conditionalFormatting>
  <conditionalFormatting sqref="BB26">
    <cfRule type="cellIs" dxfId="11710" priority="127" operator="lessThan">
      <formula>$C$4</formula>
    </cfRule>
  </conditionalFormatting>
  <conditionalFormatting sqref="BB27">
    <cfRule type="cellIs" dxfId="11709" priority="128" operator="lessThan">
      <formula>$C$4</formula>
    </cfRule>
  </conditionalFormatting>
  <conditionalFormatting sqref="BB28">
    <cfRule type="cellIs" dxfId="11708" priority="129" operator="lessThan">
      <formula>$C$4</formula>
    </cfRule>
  </conditionalFormatting>
  <conditionalFormatting sqref="BB29">
    <cfRule type="cellIs" dxfId="11707" priority="130" operator="lessThan">
      <formula>$C$4</formula>
    </cfRule>
  </conditionalFormatting>
  <conditionalFormatting sqref="BB30">
    <cfRule type="cellIs" dxfId="11706" priority="131" operator="lessThan">
      <formula>$C$4</formula>
    </cfRule>
  </conditionalFormatting>
  <conditionalFormatting sqref="BB31">
    <cfRule type="cellIs" dxfId="11705" priority="132" operator="lessThan">
      <formula>$C$4</formula>
    </cfRule>
  </conditionalFormatting>
  <conditionalFormatting sqref="BB32">
    <cfRule type="cellIs" dxfId="11704" priority="133" operator="lessThan">
      <formula>$C$4</formula>
    </cfRule>
  </conditionalFormatting>
  <conditionalFormatting sqref="BB33">
    <cfRule type="cellIs" dxfId="11703" priority="134" operator="lessThan">
      <formula>$C$4</formula>
    </cfRule>
  </conditionalFormatting>
  <conditionalFormatting sqref="BB34">
    <cfRule type="cellIs" dxfId="11702" priority="135" operator="lessThan">
      <formula>$C$4</formula>
    </cfRule>
  </conditionalFormatting>
  <conditionalFormatting sqref="BB35">
    <cfRule type="cellIs" dxfId="11701" priority="136" operator="lessThan">
      <formula>$C$4</formula>
    </cfRule>
  </conditionalFormatting>
  <conditionalFormatting sqref="BB36">
    <cfRule type="cellIs" dxfId="11700" priority="137" operator="lessThan">
      <formula>$C$4</formula>
    </cfRule>
  </conditionalFormatting>
  <conditionalFormatting sqref="BB37">
    <cfRule type="cellIs" dxfId="11699" priority="138" operator="lessThan">
      <formula>$C$4</formula>
    </cfRule>
  </conditionalFormatting>
  <conditionalFormatting sqref="BB38">
    <cfRule type="cellIs" dxfId="11698" priority="139" operator="lessThan">
      <formula>$C$4</formula>
    </cfRule>
  </conditionalFormatting>
  <conditionalFormatting sqref="BB39">
    <cfRule type="cellIs" dxfId="11697" priority="140" operator="lessThan">
      <formula>$C$4</formula>
    </cfRule>
  </conditionalFormatting>
  <conditionalFormatting sqref="BB40">
    <cfRule type="cellIs" dxfId="11696" priority="141" operator="lessThan">
      <formula>$C$4</formula>
    </cfRule>
  </conditionalFormatting>
  <conditionalFormatting sqref="BB41">
    <cfRule type="cellIs" dxfId="11695" priority="142" operator="lessThan">
      <formula>$C$4</formula>
    </cfRule>
  </conditionalFormatting>
  <conditionalFormatting sqref="BB42">
    <cfRule type="cellIs" dxfId="11694" priority="143" operator="lessThan">
      <formula>$C$4</formula>
    </cfRule>
  </conditionalFormatting>
  <conditionalFormatting sqref="BB43">
    <cfRule type="cellIs" dxfId="11693" priority="144" operator="lessThan">
      <formula>$C$4</formula>
    </cfRule>
  </conditionalFormatting>
  <conditionalFormatting sqref="BB44">
    <cfRule type="cellIs" dxfId="11692" priority="145" operator="lessThan">
      <formula>$C$4</formula>
    </cfRule>
  </conditionalFormatting>
  <conditionalFormatting sqref="BB45">
    <cfRule type="cellIs" dxfId="11691" priority="146" operator="lessThan">
      <formula>$C$4</formula>
    </cfRule>
  </conditionalFormatting>
  <conditionalFormatting sqref="BB46">
    <cfRule type="cellIs" dxfId="11690" priority="147" operator="lessThan">
      <formula>$C$4</formula>
    </cfRule>
  </conditionalFormatting>
  <conditionalFormatting sqref="BC11">
    <cfRule type="cellIs" dxfId="11689" priority="148" operator="lessThan">
      <formula>$C$4</formula>
    </cfRule>
  </conditionalFormatting>
  <conditionalFormatting sqref="BC12">
    <cfRule type="cellIs" dxfId="11688" priority="149" operator="lessThan">
      <formula>$C$4</formula>
    </cfRule>
  </conditionalFormatting>
  <conditionalFormatting sqref="BC13">
    <cfRule type="cellIs" dxfId="11687" priority="150" operator="lessThan">
      <formula>$C$4</formula>
    </cfRule>
  </conditionalFormatting>
  <conditionalFormatting sqref="BC14">
    <cfRule type="cellIs" dxfId="11686" priority="151" operator="lessThan">
      <formula>$C$4</formula>
    </cfRule>
  </conditionalFormatting>
  <conditionalFormatting sqref="BC15">
    <cfRule type="cellIs" dxfId="11685" priority="152" operator="lessThan">
      <formula>$C$4</formula>
    </cfRule>
  </conditionalFormatting>
  <conditionalFormatting sqref="BC16">
    <cfRule type="cellIs" dxfId="11684" priority="153" operator="lessThan">
      <formula>$C$4</formula>
    </cfRule>
  </conditionalFormatting>
  <conditionalFormatting sqref="BC17">
    <cfRule type="cellIs" dxfId="11683" priority="154" operator="lessThan">
      <formula>$C$4</formula>
    </cfRule>
  </conditionalFormatting>
  <conditionalFormatting sqref="BC18">
    <cfRule type="cellIs" dxfId="11682" priority="155" operator="lessThan">
      <formula>$C$4</formula>
    </cfRule>
  </conditionalFormatting>
  <conditionalFormatting sqref="BC19">
    <cfRule type="cellIs" dxfId="11681" priority="156" operator="lessThan">
      <formula>$C$4</formula>
    </cfRule>
  </conditionalFormatting>
  <conditionalFormatting sqref="BC20">
    <cfRule type="cellIs" dxfId="11680" priority="157" operator="lessThan">
      <formula>$C$4</formula>
    </cfRule>
  </conditionalFormatting>
  <conditionalFormatting sqref="BC21">
    <cfRule type="cellIs" dxfId="11679" priority="158" operator="lessThan">
      <formula>$C$4</formula>
    </cfRule>
  </conditionalFormatting>
  <conditionalFormatting sqref="BC22">
    <cfRule type="cellIs" dxfId="11678" priority="159" operator="lessThan">
      <formula>$C$4</formula>
    </cfRule>
  </conditionalFormatting>
  <conditionalFormatting sqref="BC23">
    <cfRule type="cellIs" dxfId="11677" priority="160" operator="lessThan">
      <formula>$C$4</formula>
    </cfRule>
  </conditionalFormatting>
  <conditionalFormatting sqref="BC24">
    <cfRule type="cellIs" dxfId="11676" priority="161" operator="lessThan">
      <formula>$C$4</formula>
    </cfRule>
  </conditionalFormatting>
  <conditionalFormatting sqref="BC25">
    <cfRule type="cellIs" dxfId="11675" priority="162" operator="lessThan">
      <formula>$C$4</formula>
    </cfRule>
  </conditionalFormatting>
  <conditionalFormatting sqref="BC26">
    <cfRule type="cellIs" dxfId="11674" priority="163" operator="lessThan">
      <formula>$C$4</formula>
    </cfRule>
  </conditionalFormatting>
  <conditionalFormatting sqref="BC27">
    <cfRule type="cellIs" dxfId="11673" priority="164" operator="lessThan">
      <formula>$C$4</formula>
    </cfRule>
  </conditionalFormatting>
  <conditionalFormatting sqref="BC28">
    <cfRule type="cellIs" dxfId="11672" priority="165" operator="lessThan">
      <formula>$C$4</formula>
    </cfRule>
  </conditionalFormatting>
  <conditionalFormatting sqref="BC29">
    <cfRule type="cellIs" dxfId="11671" priority="166" operator="lessThan">
      <formula>$C$4</formula>
    </cfRule>
  </conditionalFormatting>
  <conditionalFormatting sqref="BC30">
    <cfRule type="cellIs" dxfId="11670" priority="167" operator="lessThan">
      <formula>$C$4</formula>
    </cfRule>
  </conditionalFormatting>
  <conditionalFormatting sqref="BC31">
    <cfRule type="cellIs" dxfId="11669" priority="168" operator="lessThan">
      <formula>$C$4</formula>
    </cfRule>
  </conditionalFormatting>
  <conditionalFormatting sqref="BC32">
    <cfRule type="cellIs" dxfId="11668" priority="169" operator="lessThan">
      <formula>$C$4</formula>
    </cfRule>
  </conditionalFormatting>
  <conditionalFormatting sqref="BC33">
    <cfRule type="cellIs" dxfId="11667" priority="170" operator="lessThan">
      <formula>$C$4</formula>
    </cfRule>
  </conditionalFormatting>
  <conditionalFormatting sqref="BC34">
    <cfRule type="cellIs" dxfId="11666" priority="171" operator="lessThan">
      <formula>$C$4</formula>
    </cfRule>
  </conditionalFormatting>
  <conditionalFormatting sqref="BC35">
    <cfRule type="cellIs" dxfId="11665" priority="172" operator="lessThan">
      <formula>$C$4</formula>
    </cfRule>
  </conditionalFormatting>
  <conditionalFormatting sqref="BC36">
    <cfRule type="cellIs" dxfId="11664" priority="173" operator="lessThan">
      <formula>$C$4</formula>
    </cfRule>
  </conditionalFormatting>
  <conditionalFormatting sqref="BC37">
    <cfRule type="cellIs" dxfId="11663" priority="174" operator="lessThan">
      <formula>$C$4</formula>
    </cfRule>
  </conditionalFormatting>
  <conditionalFormatting sqref="BC38">
    <cfRule type="cellIs" dxfId="11662" priority="175" operator="lessThan">
      <formula>$C$4</formula>
    </cfRule>
  </conditionalFormatting>
  <conditionalFormatting sqref="BC39">
    <cfRule type="cellIs" dxfId="11661" priority="176" operator="lessThan">
      <formula>$C$4</formula>
    </cfRule>
  </conditionalFormatting>
  <conditionalFormatting sqref="BC40">
    <cfRule type="cellIs" dxfId="11660" priority="177" operator="lessThan">
      <formula>$C$4</formula>
    </cfRule>
  </conditionalFormatting>
  <conditionalFormatting sqref="BC41">
    <cfRule type="cellIs" dxfId="11659" priority="178" operator="lessThan">
      <formula>$C$4</formula>
    </cfRule>
  </conditionalFormatting>
  <conditionalFormatting sqref="BC42">
    <cfRule type="cellIs" dxfId="11658" priority="179" operator="lessThan">
      <formula>$C$4</formula>
    </cfRule>
  </conditionalFormatting>
  <conditionalFormatting sqref="BC43">
    <cfRule type="cellIs" dxfId="11657" priority="180" operator="lessThan">
      <formula>$C$4</formula>
    </cfRule>
  </conditionalFormatting>
  <conditionalFormatting sqref="BC44">
    <cfRule type="cellIs" dxfId="11656" priority="181" operator="lessThan">
      <formula>$C$4</formula>
    </cfRule>
  </conditionalFormatting>
  <conditionalFormatting sqref="BC45">
    <cfRule type="cellIs" dxfId="11655" priority="182" operator="lessThan">
      <formula>$C$4</formula>
    </cfRule>
  </conditionalFormatting>
  <conditionalFormatting sqref="BC46">
    <cfRule type="cellIs" dxfId="11654" priority="183" operator="lessThan">
      <formula>$C$4</formula>
    </cfRule>
  </conditionalFormatting>
  <conditionalFormatting sqref="BD11">
    <cfRule type="cellIs" dxfId="11653" priority="184" operator="lessThan">
      <formula>$C$4</formula>
    </cfRule>
  </conditionalFormatting>
  <conditionalFormatting sqref="BD12">
    <cfRule type="cellIs" dxfId="11652" priority="185" operator="lessThan">
      <formula>$C$4</formula>
    </cfRule>
  </conditionalFormatting>
  <conditionalFormatting sqref="BD13">
    <cfRule type="cellIs" dxfId="11651" priority="186" operator="lessThan">
      <formula>$C$4</formula>
    </cfRule>
  </conditionalFormatting>
  <conditionalFormatting sqref="BD14">
    <cfRule type="cellIs" dxfId="11650" priority="187" operator="lessThan">
      <formula>$C$4</formula>
    </cfRule>
  </conditionalFormatting>
  <conditionalFormatting sqref="BD15">
    <cfRule type="cellIs" dxfId="11649" priority="188" operator="lessThan">
      <formula>$C$4</formula>
    </cfRule>
  </conditionalFormatting>
  <conditionalFormatting sqref="BD16">
    <cfRule type="cellIs" dxfId="11648" priority="189" operator="lessThan">
      <formula>$C$4</formula>
    </cfRule>
  </conditionalFormatting>
  <conditionalFormatting sqref="BD17">
    <cfRule type="cellIs" dxfId="11647" priority="190" operator="lessThan">
      <formula>$C$4</formula>
    </cfRule>
  </conditionalFormatting>
  <conditionalFormatting sqref="BD18">
    <cfRule type="cellIs" dxfId="11646" priority="191" operator="lessThan">
      <formula>$C$4</formula>
    </cfRule>
  </conditionalFormatting>
  <conditionalFormatting sqref="BD19">
    <cfRule type="cellIs" dxfId="11645" priority="192" operator="lessThan">
      <formula>$C$4</formula>
    </cfRule>
  </conditionalFormatting>
  <conditionalFormatting sqref="BD20">
    <cfRule type="cellIs" dxfId="11644" priority="193" operator="lessThan">
      <formula>$C$4</formula>
    </cfRule>
  </conditionalFormatting>
  <conditionalFormatting sqref="BD21">
    <cfRule type="cellIs" dxfId="11643" priority="194" operator="lessThan">
      <formula>$C$4</formula>
    </cfRule>
  </conditionalFormatting>
  <conditionalFormatting sqref="BD22">
    <cfRule type="cellIs" dxfId="11642" priority="195" operator="lessThan">
      <formula>$C$4</formula>
    </cfRule>
  </conditionalFormatting>
  <conditionalFormatting sqref="BD23">
    <cfRule type="cellIs" dxfId="11641" priority="196" operator="lessThan">
      <formula>$C$4</formula>
    </cfRule>
  </conditionalFormatting>
  <conditionalFormatting sqref="BD24">
    <cfRule type="cellIs" dxfId="11640" priority="197" operator="lessThan">
      <formula>$C$4</formula>
    </cfRule>
  </conditionalFormatting>
  <conditionalFormatting sqref="BD25">
    <cfRule type="cellIs" dxfId="11639" priority="198" operator="lessThan">
      <formula>$C$4</formula>
    </cfRule>
  </conditionalFormatting>
  <conditionalFormatting sqref="BD26">
    <cfRule type="cellIs" dxfId="11638" priority="199" operator="lessThan">
      <formula>$C$4</formula>
    </cfRule>
  </conditionalFormatting>
  <conditionalFormatting sqref="BD27">
    <cfRule type="cellIs" dxfId="11637" priority="200" operator="lessThan">
      <formula>$C$4</formula>
    </cfRule>
  </conditionalFormatting>
  <conditionalFormatting sqref="BD28">
    <cfRule type="cellIs" dxfId="11636" priority="201" operator="lessThan">
      <formula>$C$4</formula>
    </cfRule>
  </conditionalFormatting>
  <conditionalFormatting sqref="BD29">
    <cfRule type="cellIs" dxfId="11635" priority="202" operator="lessThan">
      <formula>$C$4</formula>
    </cfRule>
  </conditionalFormatting>
  <conditionalFormatting sqref="BD30">
    <cfRule type="cellIs" dxfId="11634" priority="203" operator="lessThan">
      <formula>$C$4</formula>
    </cfRule>
  </conditionalFormatting>
  <conditionalFormatting sqref="BD31">
    <cfRule type="cellIs" dxfId="11633" priority="204" operator="lessThan">
      <formula>$C$4</formula>
    </cfRule>
  </conditionalFormatting>
  <conditionalFormatting sqref="BD32">
    <cfRule type="cellIs" dxfId="11632" priority="205" operator="lessThan">
      <formula>$C$4</formula>
    </cfRule>
  </conditionalFormatting>
  <conditionalFormatting sqref="BD33">
    <cfRule type="cellIs" dxfId="11631" priority="206" operator="lessThan">
      <formula>$C$4</formula>
    </cfRule>
  </conditionalFormatting>
  <conditionalFormatting sqref="BD34">
    <cfRule type="cellIs" dxfId="11630" priority="207" operator="lessThan">
      <formula>$C$4</formula>
    </cfRule>
  </conditionalFormatting>
  <conditionalFormatting sqref="BD35">
    <cfRule type="cellIs" dxfId="11629" priority="208" operator="lessThan">
      <formula>$C$4</formula>
    </cfRule>
  </conditionalFormatting>
  <conditionalFormatting sqref="BD36">
    <cfRule type="cellIs" dxfId="11628" priority="209" operator="lessThan">
      <formula>$C$4</formula>
    </cfRule>
  </conditionalFormatting>
  <conditionalFormatting sqref="BD37">
    <cfRule type="cellIs" dxfId="11627" priority="210" operator="lessThan">
      <formula>$C$4</formula>
    </cfRule>
  </conditionalFormatting>
  <conditionalFormatting sqref="BD38">
    <cfRule type="cellIs" dxfId="11626" priority="211" operator="lessThan">
      <formula>$C$4</formula>
    </cfRule>
  </conditionalFormatting>
  <conditionalFormatting sqref="BD39">
    <cfRule type="cellIs" dxfId="11625" priority="212" operator="lessThan">
      <formula>$C$4</formula>
    </cfRule>
  </conditionalFormatting>
  <conditionalFormatting sqref="BD40">
    <cfRule type="cellIs" dxfId="11624" priority="213" operator="lessThan">
      <formula>$C$4</formula>
    </cfRule>
  </conditionalFormatting>
  <conditionalFormatting sqref="BD41">
    <cfRule type="cellIs" dxfId="11623" priority="214" operator="lessThan">
      <formula>$C$4</formula>
    </cfRule>
  </conditionalFormatting>
  <conditionalFormatting sqref="BD42">
    <cfRule type="cellIs" dxfId="11622" priority="215" operator="lessThan">
      <formula>$C$4</formula>
    </cfRule>
  </conditionalFormatting>
  <conditionalFormatting sqref="BD43">
    <cfRule type="cellIs" dxfId="11621" priority="216" operator="lessThan">
      <formula>$C$4</formula>
    </cfRule>
  </conditionalFormatting>
  <conditionalFormatting sqref="BD44">
    <cfRule type="cellIs" dxfId="11620" priority="217" operator="lessThan">
      <formula>$C$4</formula>
    </cfRule>
  </conditionalFormatting>
  <conditionalFormatting sqref="BD45">
    <cfRule type="cellIs" dxfId="11619" priority="218" operator="lessThan">
      <formula>$C$4</formula>
    </cfRule>
  </conditionalFormatting>
  <conditionalFormatting sqref="BD46">
    <cfRule type="cellIs" dxfId="11618" priority="219" operator="lessThan">
      <formula>$C$4</formula>
    </cfRule>
  </conditionalFormatting>
  <conditionalFormatting sqref="BE11">
    <cfRule type="cellIs" dxfId="11617" priority="220" operator="lessThan">
      <formula>$C$4</formula>
    </cfRule>
  </conditionalFormatting>
  <conditionalFormatting sqref="BE12">
    <cfRule type="cellIs" dxfId="11616" priority="221" operator="lessThan">
      <formula>$C$4</formula>
    </cfRule>
  </conditionalFormatting>
  <conditionalFormatting sqref="BE13">
    <cfRule type="cellIs" dxfId="11615" priority="222" operator="lessThan">
      <formula>$C$4</formula>
    </cfRule>
  </conditionalFormatting>
  <conditionalFormatting sqref="BE14">
    <cfRule type="cellIs" dxfId="11614" priority="223" operator="lessThan">
      <formula>$C$4</formula>
    </cfRule>
  </conditionalFormatting>
  <conditionalFormatting sqref="BE15">
    <cfRule type="cellIs" dxfId="11613" priority="224" operator="lessThan">
      <formula>$C$4</formula>
    </cfRule>
  </conditionalFormatting>
  <conditionalFormatting sqref="BE16">
    <cfRule type="cellIs" dxfId="11612" priority="225" operator="lessThan">
      <formula>$C$4</formula>
    </cfRule>
  </conditionalFormatting>
  <conditionalFormatting sqref="BE17">
    <cfRule type="cellIs" dxfId="11611" priority="226" operator="lessThan">
      <formula>$C$4</formula>
    </cfRule>
  </conditionalFormatting>
  <conditionalFormatting sqref="BE18">
    <cfRule type="cellIs" dxfId="11610" priority="227" operator="lessThan">
      <formula>$C$4</formula>
    </cfRule>
  </conditionalFormatting>
  <conditionalFormatting sqref="BE19">
    <cfRule type="cellIs" dxfId="11609" priority="228" operator="lessThan">
      <formula>$C$4</formula>
    </cfRule>
  </conditionalFormatting>
  <conditionalFormatting sqref="BE20">
    <cfRule type="cellIs" dxfId="11608" priority="229" operator="lessThan">
      <formula>$C$4</formula>
    </cfRule>
  </conditionalFormatting>
  <conditionalFormatting sqref="BE21">
    <cfRule type="cellIs" dxfId="11607" priority="230" operator="lessThan">
      <formula>$C$4</formula>
    </cfRule>
  </conditionalFormatting>
  <conditionalFormatting sqref="BE22">
    <cfRule type="cellIs" dxfId="11606" priority="231" operator="lessThan">
      <formula>$C$4</formula>
    </cfRule>
  </conditionalFormatting>
  <conditionalFormatting sqref="BE23">
    <cfRule type="cellIs" dxfId="11605" priority="232" operator="lessThan">
      <formula>$C$4</formula>
    </cfRule>
  </conditionalFormatting>
  <conditionalFormatting sqref="BE24">
    <cfRule type="cellIs" dxfId="11604" priority="233" operator="lessThan">
      <formula>$C$4</formula>
    </cfRule>
  </conditionalFormatting>
  <conditionalFormatting sqref="BE25">
    <cfRule type="cellIs" dxfId="11603" priority="234" operator="lessThan">
      <formula>$C$4</formula>
    </cfRule>
  </conditionalFormatting>
  <conditionalFormatting sqref="BE26">
    <cfRule type="cellIs" dxfId="11602" priority="235" operator="lessThan">
      <formula>$C$4</formula>
    </cfRule>
  </conditionalFormatting>
  <conditionalFormatting sqref="BE27">
    <cfRule type="cellIs" dxfId="11601" priority="236" operator="lessThan">
      <formula>$C$4</formula>
    </cfRule>
  </conditionalFormatting>
  <conditionalFormatting sqref="BE28">
    <cfRule type="cellIs" dxfId="11600" priority="237" operator="lessThan">
      <formula>$C$4</formula>
    </cfRule>
  </conditionalFormatting>
  <conditionalFormatting sqref="BE29">
    <cfRule type="cellIs" dxfId="11599" priority="238" operator="lessThan">
      <formula>$C$4</formula>
    </cfRule>
  </conditionalFormatting>
  <conditionalFormatting sqref="BE30">
    <cfRule type="cellIs" dxfId="11598" priority="239" operator="lessThan">
      <formula>$C$4</formula>
    </cfRule>
  </conditionalFormatting>
  <conditionalFormatting sqref="BE31">
    <cfRule type="cellIs" dxfId="11597" priority="240" operator="lessThan">
      <formula>$C$4</formula>
    </cfRule>
  </conditionalFormatting>
  <conditionalFormatting sqref="BE32">
    <cfRule type="cellIs" dxfId="11596" priority="241" operator="lessThan">
      <formula>$C$4</formula>
    </cfRule>
  </conditionalFormatting>
  <conditionalFormatting sqref="BE33">
    <cfRule type="cellIs" dxfId="11595" priority="242" operator="lessThan">
      <formula>$C$4</formula>
    </cfRule>
  </conditionalFormatting>
  <conditionalFormatting sqref="BE34">
    <cfRule type="cellIs" dxfId="11594" priority="243" operator="lessThan">
      <formula>$C$4</formula>
    </cfRule>
  </conditionalFormatting>
  <conditionalFormatting sqref="BE35">
    <cfRule type="cellIs" dxfId="11593" priority="244" operator="lessThan">
      <formula>$C$4</formula>
    </cfRule>
  </conditionalFormatting>
  <conditionalFormatting sqref="BE36">
    <cfRule type="cellIs" dxfId="11592" priority="245" operator="lessThan">
      <formula>$C$4</formula>
    </cfRule>
  </conditionalFormatting>
  <conditionalFormatting sqref="BE37">
    <cfRule type="cellIs" dxfId="11591" priority="246" operator="lessThan">
      <formula>$C$4</formula>
    </cfRule>
  </conditionalFormatting>
  <conditionalFormatting sqref="BE38">
    <cfRule type="cellIs" dxfId="11590" priority="247" operator="lessThan">
      <formula>$C$4</formula>
    </cfRule>
  </conditionalFormatting>
  <conditionalFormatting sqref="BE39">
    <cfRule type="cellIs" dxfId="11589" priority="248" operator="lessThan">
      <formula>$C$4</formula>
    </cfRule>
  </conditionalFormatting>
  <conditionalFormatting sqref="BE40">
    <cfRule type="cellIs" dxfId="11588" priority="249" operator="lessThan">
      <formula>$C$4</formula>
    </cfRule>
  </conditionalFormatting>
  <conditionalFormatting sqref="BE41">
    <cfRule type="cellIs" dxfId="11587" priority="250" operator="lessThan">
      <formula>$C$4</formula>
    </cfRule>
  </conditionalFormatting>
  <conditionalFormatting sqref="BE42">
    <cfRule type="cellIs" dxfId="11586" priority="251" operator="lessThan">
      <formula>$C$4</formula>
    </cfRule>
  </conditionalFormatting>
  <conditionalFormatting sqref="BE43">
    <cfRule type="cellIs" dxfId="11585" priority="252" operator="lessThan">
      <formula>$C$4</formula>
    </cfRule>
  </conditionalFormatting>
  <conditionalFormatting sqref="BE44">
    <cfRule type="cellIs" dxfId="11584" priority="253" operator="lessThan">
      <formula>$C$4</formula>
    </cfRule>
  </conditionalFormatting>
  <conditionalFormatting sqref="BE45">
    <cfRule type="cellIs" dxfId="11583" priority="254" operator="lessThan">
      <formula>$C$4</formula>
    </cfRule>
  </conditionalFormatting>
  <conditionalFormatting sqref="BE46">
    <cfRule type="cellIs" dxfId="11582" priority="255" operator="lessThan">
      <formula>$C$4</formula>
    </cfRule>
  </conditionalFormatting>
  <conditionalFormatting sqref="BF11">
    <cfRule type="cellIs" dxfId="11581" priority="256" operator="lessThan">
      <formula>$C$4</formula>
    </cfRule>
  </conditionalFormatting>
  <conditionalFormatting sqref="BF12">
    <cfRule type="cellIs" dxfId="11580" priority="257" operator="lessThan">
      <formula>$C$4</formula>
    </cfRule>
  </conditionalFormatting>
  <conditionalFormatting sqref="BF13">
    <cfRule type="cellIs" dxfId="11579" priority="258" operator="lessThan">
      <formula>$C$4</formula>
    </cfRule>
  </conditionalFormatting>
  <conditionalFormatting sqref="BF14">
    <cfRule type="cellIs" dxfId="11578" priority="259" operator="lessThan">
      <formula>$C$4</formula>
    </cfRule>
  </conditionalFormatting>
  <conditionalFormatting sqref="BF15">
    <cfRule type="cellIs" dxfId="11577" priority="260" operator="lessThan">
      <formula>$C$4</formula>
    </cfRule>
  </conditionalFormatting>
  <conditionalFormatting sqref="BF16">
    <cfRule type="cellIs" dxfId="11576" priority="261" operator="lessThan">
      <formula>$C$4</formula>
    </cfRule>
  </conditionalFormatting>
  <conditionalFormatting sqref="BF17">
    <cfRule type="cellIs" dxfId="11575" priority="262" operator="lessThan">
      <formula>$C$4</formula>
    </cfRule>
  </conditionalFormatting>
  <conditionalFormatting sqref="BF18">
    <cfRule type="cellIs" dxfId="11574" priority="263" operator="lessThan">
      <formula>$C$4</formula>
    </cfRule>
  </conditionalFormatting>
  <conditionalFormatting sqref="BF19">
    <cfRule type="cellIs" dxfId="11573" priority="264" operator="lessThan">
      <formula>$C$4</formula>
    </cfRule>
  </conditionalFormatting>
  <conditionalFormatting sqref="BF20">
    <cfRule type="cellIs" dxfId="11572" priority="265" operator="lessThan">
      <formula>$C$4</formula>
    </cfRule>
  </conditionalFormatting>
  <conditionalFormatting sqref="BF21">
    <cfRule type="cellIs" dxfId="11571" priority="266" operator="lessThan">
      <formula>$C$4</formula>
    </cfRule>
  </conditionalFormatting>
  <conditionalFormatting sqref="BF22">
    <cfRule type="cellIs" dxfId="11570" priority="267" operator="lessThan">
      <formula>$C$4</formula>
    </cfRule>
  </conditionalFormatting>
  <conditionalFormatting sqref="BF23">
    <cfRule type="cellIs" dxfId="11569" priority="268" operator="lessThan">
      <formula>$C$4</formula>
    </cfRule>
  </conditionalFormatting>
  <conditionalFormatting sqref="BF24">
    <cfRule type="cellIs" dxfId="11568" priority="269" operator="lessThan">
      <formula>$C$4</formula>
    </cfRule>
  </conditionalFormatting>
  <conditionalFormatting sqref="BF25">
    <cfRule type="cellIs" dxfId="11567" priority="270" operator="lessThan">
      <formula>$C$4</formula>
    </cfRule>
  </conditionalFormatting>
  <conditionalFormatting sqref="BF26">
    <cfRule type="cellIs" dxfId="11566" priority="271" operator="lessThan">
      <formula>$C$4</formula>
    </cfRule>
  </conditionalFormatting>
  <conditionalFormatting sqref="BF27">
    <cfRule type="cellIs" dxfId="11565" priority="272" operator="lessThan">
      <formula>$C$4</formula>
    </cfRule>
  </conditionalFormatting>
  <conditionalFormatting sqref="BF28">
    <cfRule type="cellIs" dxfId="11564" priority="273" operator="lessThan">
      <formula>$C$4</formula>
    </cfRule>
  </conditionalFormatting>
  <conditionalFormatting sqref="BF29">
    <cfRule type="cellIs" dxfId="11563" priority="274" operator="lessThan">
      <formula>$C$4</formula>
    </cfRule>
  </conditionalFormatting>
  <conditionalFormatting sqref="BF30">
    <cfRule type="cellIs" dxfId="11562" priority="275" operator="lessThan">
      <formula>$C$4</formula>
    </cfRule>
  </conditionalFormatting>
  <conditionalFormatting sqref="BF31">
    <cfRule type="cellIs" dxfId="11561" priority="276" operator="lessThan">
      <formula>$C$4</formula>
    </cfRule>
  </conditionalFormatting>
  <conditionalFormatting sqref="BF32">
    <cfRule type="cellIs" dxfId="11560" priority="277" operator="lessThan">
      <formula>$C$4</formula>
    </cfRule>
  </conditionalFormatting>
  <conditionalFormatting sqref="BF33">
    <cfRule type="cellIs" dxfId="11559" priority="278" operator="lessThan">
      <formula>$C$4</formula>
    </cfRule>
  </conditionalFormatting>
  <conditionalFormatting sqref="BF34">
    <cfRule type="cellIs" dxfId="11558" priority="279" operator="lessThan">
      <formula>$C$4</formula>
    </cfRule>
  </conditionalFormatting>
  <conditionalFormatting sqref="BF35">
    <cfRule type="cellIs" dxfId="11557" priority="280" operator="lessThan">
      <formula>$C$4</formula>
    </cfRule>
  </conditionalFormatting>
  <conditionalFormatting sqref="BF36">
    <cfRule type="cellIs" dxfId="11556" priority="281" operator="lessThan">
      <formula>$C$4</formula>
    </cfRule>
  </conditionalFormatting>
  <conditionalFormatting sqref="BF37">
    <cfRule type="cellIs" dxfId="11555" priority="282" operator="lessThan">
      <formula>$C$4</formula>
    </cfRule>
  </conditionalFormatting>
  <conditionalFormatting sqref="BF38">
    <cfRule type="cellIs" dxfId="11554" priority="283" operator="lessThan">
      <formula>$C$4</formula>
    </cfRule>
  </conditionalFormatting>
  <conditionalFormatting sqref="BF39">
    <cfRule type="cellIs" dxfId="11553" priority="284" operator="lessThan">
      <formula>$C$4</formula>
    </cfRule>
  </conditionalFormatting>
  <conditionalFormatting sqref="BF40">
    <cfRule type="cellIs" dxfId="11552" priority="285" operator="lessThan">
      <formula>$C$4</formula>
    </cfRule>
  </conditionalFormatting>
  <conditionalFormatting sqref="BF41">
    <cfRule type="cellIs" dxfId="11551" priority="286" operator="lessThan">
      <formula>$C$4</formula>
    </cfRule>
  </conditionalFormatting>
  <conditionalFormatting sqref="BF42">
    <cfRule type="cellIs" dxfId="11550" priority="287" operator="lessThan">
      <formula>$C$4</formula>
    </cfRule>
  </conditionalFormatting>
  <conditionalFormatting sqref="BF43">
    <cfRule type="cellIs" dxfId="11549" priority="288" operator="lessThan">
      <formula>$C$4</formula>
    </cfRule>
  </conditionalFormatting>
  <conditionalFormatting sqref="BF44">
    <cfRule type="cellIs" dxfId="11548" priority="289" operator="lessThan">
      <formula>$C$4</formula>
    </cfRule>
  </conditionalFormatting>
  <conditionalFormatting sqref="BF45">
    <cfRule type="cellIs" dxfId="11547" priority="290" operator="lessThan">
      <formula>$C$4</formula>
    </cfRule>
  </conditionalFormatting>
  <conditionalFormatting sqref="BF46">
    <cfRule type="cellIs" dxfId="11546" priority="291" operator="lessThan">
      <formula>$C$4</formula>
    </cfRule>
  </conditionalFormatting>
  <conditionalFormatting sqref="BG11">
    <cfRule type="cellIs" dxfId="11545" priority="292" operator="lessThan">
      <formula>$C$4</formula>
    </cfRule>
  </conditionalFormatting>
  <conditionalFormatting sqref="BG12">
    <cfRule type="cellIs" dxfId="11544" priority="293" operator="lessThan">
      <formula>$C$4</formula>
    </cfRule>
  </conditionalFormatting>
  <conditionalFormatting sqref="BG13">
    <cfRule type="cellIs" dxfId="11543" priority="294" operator="lessThan">
      <formula>$C$4</formula>
    </cfRule>
  </conditionalFormatting>
  <conditionalFormatting sqref="BG14">
    <cfRule type="cellIs" dxfId="11542" priority="295" operator="lessThan">
      <formula>$C$4</formula>
    </cfRule>
  </conditionalFormatting>
  <conditionalFormatting sqref="BG15">
    <cfRule type="cellIs" dxfId="11541" priority="296" operator="lessThan">
      <formula>$C$4</formula>
    </cfRule>
  </conditionalFormatting>
  <conditionalFormatting sqref="BG16">
    <cfRule type="cellIs" dxfId="11540" priority="297" operator="lessThan">
      <formula>$C$4</formula>
    </cfRule>
  </conditionalFormatting>
  <conditionalFormatting sqref="BG17">
    <cfRule type="cellIs" dxfId="11539" priority="298" operator="lessThan">
      <formula>$C$4</formula>
    </cfRule>
  </conditionalFormatting>
  <conditionalFormatting sqref="BG18">
    <cfRule type="cellIs" dxfId="11538" priority="299" operator="lessThan">
      <formula>$C$4</formula>
    </cfRule>
  </conditionalFormatting>
  <conditionalFormatting sqref="BG19">
    <cfRule type="cellIs" dxfId="11537" priority="300" operator="lessThan">
      <formula>$C$4</formula>
    </cfRule>
  </conditionalFormatting>
  <conditionalFormatting sqref="BG20">
    <cfRule type="cellIs" dxfId="11536" priority="301" operator="lessThan">
      <formula>$C$4</formula>
    </cfRule>
  </conditionalFormatting>
  <conditionalFormatting sqref="BG21">
    <cfRule type="cellIs" dxfId="11535" priority="302" operator="lessThan">
      <formula>$C$4</formula>
    </cfRule>
  </conditionalFormatting>
  <conditionalFormatting sqref="BG22">
    <cfRule type="cellIs" dxfId="11534" priority="303" operator="lessThan">
      <formula>$C$4</formula>
    </cfRule>
  </conditionalFormatting>
  <conditionalFormatting sqref="BG23">
    <cfRule type="cellIs" dxfId="11533" priority="304" operator="lessThan">
      <formula>$C$4</formula>
    </cfRule>
  </conditionalFormatting>
  <conditionalFormatting sqref="BG24">
    <cfRule type="cellIs" dxfId="11532" priority="305" operator="lessThan">
      <formula>$C$4</formula>
    </cfRule>
  </conditionalFormatting>
  <conditionalFormatting sqref="BG25">
    <cfRule type="cellIs" dxfId="11531" priority="306" operator="lessThan">
      <formula>$C$4</formula>
    </cfRule>
  </conditionalFormatting>
  <conditionalFormatting sqref="BG26">
    <cfRule type="cellIs" dxfId="11530" priority="307" operator="lessThan">
      <formula>$C$4</formula>
    </cfRule>
  </conditionalFormatting>
  <conditionalFormatting sqref="BG27">
    <cfRule type="cellIs" dxfId="11529" priority="308" operator="lessThan">
      <formula>$C$4</formula>
    </cfRule>
  </conditionalFormatting>
  <conditionalFormatting sqref="BG28">
    <cfRule type="cellIs" dxfId="11528" priority="309" operator="lessThan">
      <formula>$C$4</formula>
    </cfRule>
  </conditionalFormatting>
  <conditionalFormatting sqref="BG29">
    <cfRule type="cellIs" dxfId="11527" priority="310" operator="lessThan">
      <formula>$C$4</formula>
    </cfRule>
  </conditionalFormatting>
  <conditionalFormatting sqref="BG30">
    <cfRule type="cellIs" dxfId="11526" priority="311" operator="lessThan">
      <formula>$C$4</formula>
    </cfRule>
  </conditionalFormatting>
  <conditionalFormatting sqref="BG31">
    <cfRule type="cellIs" dxfId="11525" priority="312" operator="lessThan">
      <formula>$C$4</formula>
    </cfRule>
  </conditionalFormatting>
  <conditionalFormatting sqref="BG32">
    <cfRule type="cellIs" dxfId="11524" priority="313" operator="lessThan">
      <formula>$C$4</formula>
    </cfRule>
  </conditionalFormatting>
  <conditionalFormatting sqref="BG33">
    <cfRule type="cellIs" dxfId="11523" priority="314" operator="lessThan">
      <formula>$C$4</formula>
    </cfRule>
  </conditionalFormatting>
  <conditionalFormatting sqref="BG34">
    <cfRule type="cellIs" dxfId="11522" priority="315" operator="lessThan">
      <formula>$C$4</formula>
    </cfRule>
  </conditionalFormatting>
  <conditionalFormatting sqref="BG35">
    <cfRule type="cellIs" dxfId="11521" priority="316" operator="lessThan">
      <formula>$C$4</formula>
    </cfRule>
  </conditionalFormatting>
  <conditionalFormatting sqref="BG36">
    <cfRule type="cellIs" dxfId="11520" priority="317" operator="lessThan">
      <formula>$C$4</formula>
    </cfRule>
  </conditionalFormatting>
  <conditionalFormatting sqref="BG37">
    <cfRule type="cellIs" dxfId="11519" priority="318" operator="lessThan">
      <formula>$C$4</formula>
    </cfRule>
  </conditionalFormatting>
  <conditionalFormatting sqref="BG38">
    <cfRule type="cellIs" dxfId="11518" priority="319" operator="lessThan">
      <formula>$C$4</formula>
    </cfRule>
  </conditionalFormatting>
  <conditionalFormatting sqref="BG39">
    <cfRule type="cellIs" dxfId="11517" priority="320" operator="lessThan">
      <formula>$C$4</formula>
    </cfRule>
  </conditionalFormatting>
  <conditionalFormatting sqref="BG40">
    <cfRule type="cellIs" dxfId="11516" priority="321" operator="lessThan">
      <formula>$C$4</formula>
    </cfRule>
  </conditionalFormatting>
  <conditionalFormatting sqref="BG41">
    <cfRule type="cellIs" dxfId="11515" priority="322" operator="lessThan">
      <formula>$C$4</formula>
    </cfRule>
  </conditionalFormatting>
  <conditionalFormatting sqref="BG42">
    <cfRule type="cellIs" dxfId="11514" priority="323" operator="lessThan">
      <formula>$C$4</formula>
    </cfRule>
  </conditionalFormatting>
  <conditionalFormatting sqref="BG43">
    <cfRule type="cellIs" dxfId="11513" priority="324" operator="lessThan">
      <formula>$C$4</formula>
    </cfRule>
  </conditionalFormatting>
  <conditionalFormatting sqref="BG44">
    <cfRule type="cellIs" dxfId="11512" priority="325" operator="lessThan">
      <formula>$C$4</formula>
    </cfRule>
  </conditionalFormatting>
  <conditionalFormatting sqref="BG45">
    <cfRule type="cellIs" dxfId="11511" priority="326" operator="lessThan">
      <formula>$C$4</formula>
    </cfRule>
  </conditionalFormatting>
  <conditionalFormatting sqref="BG46">
    <cfRule type="cellIs" dxfId="11510" priority="327" operator="lessThan">
      <formula>$C$4</formula>
    </cfRule>
  </conditionalFormatting>
  <conditionalFormatting sqref="BH11:BH46">
    <cfRule type="cellIs" dxfId="11509" priority="111" operator="lessThan">
      <formula>$C$4</formula>
    </cfRule>
  </conditionalFormatting>
  <conditionalFormatting sqref="AG11">
    <cfRule type="cellIs" dxfId="11508" priority="75" operator="lessThan">
      <formula>$C$4</formula>
    </cfRule>
  </conditionalFormatting>
  <conditionalFormatting sqref="AG12">
    <cfRule type="cellIs" dxfId="11507" priority="76" operator="lessThan">
      <formula>$C$4</formula>
    </cfRule>
  </conditionalFormatting>
  <conditionalFormatting sqref="AG13">
    <cfRule type="cellIs" dxfId="11506" priority="77" operator="lessThan">
      <formula>$C$4</formula>
    </cfRule>
  </conditionalFormatting>
  <conditionalFormatting sqref="AG14">
    <cfRule type="cellIs" dxfId="11505" priority="78" operator="lessThan">
      <formula>$C$4</formula>
    </cfRule>
  </conditionalFormatting>
  <conditionalFormatting sqref="AG15">
    <cfRule type="cellIs" dxfId="11504" priority="79" operator="lessThan">
      <formula>$C$4</formula>
    </cfRule>
  </conditionalFormatting>
  <conditionalFormatting sqref="AG16">
    <cfRule type="cellIs" dxfId="11503" priority="80" operator="lessThan">
      <formula>$C$4</formula>
    </cfRule>
  </conditionalFormatting>
  <conditionalFormatting sqref="AG17">
    <cfRule type="cellIs" dxfId="11502" priority="81" operator="lessThan">
      <formula>$C$4</formula>
    </cfRule>
  </conditionalFormatting>
  <conditionalFormatting sqref="AG18">
    <cfRule type="cellIs" dxfId="11501" priority="82" operator="lessThan">
      <formula>$C$4</formula>
    </cfRule>
  </conditionalFormatting>
  <conditionalFormatting sqref="AG19">
    <cfRule type="cellIs" dxfId="11500" priority="83" operator="lessThan">
      <formula>$C$4</formula>
    </cfRule>
  </conditionalFormatting>
  <conditionalFormatting sqref="AG20">
    <cfRule type="cellIs" dxfId="11499" priority="84" operator="lessThan">
      <formula>$C$4</formula>
    </cfRule>
  </conditionalFormatting>
  <conditionalFormatting sqref="AG21">
    <cfRule type="cellIs" dxfId="11498" priority="85" operator="lessThan">
      <formula>$C$4</formula>
    </cfRule>
  </conditionalFormatting>
  <conditionalFormatting sqref="AG22">
    <cfRule type="cellIs" dxfId="11497" priority="86" operator="lessThan">
      <formula>$C$4</formula>
    </cfRule>
  </conditionalFormatting>
  <conditionalFormatting sqref="AG23">
    <cfRule type="cellIs" dxfId="11496" priority="87" operator="lessThan">
      <formula>$C$4</formula>
    </cfRule>
  </conditionalFormatting>
  <conditionalFormatting sqref="AG24">
    <cfRule type="cellIs" dxfId="11495" priority="88" operator="lessThan">
      <formula>$C$4</formula>
    </cfRule>
  </conditionalFormatting>
  <conditionalFormatting sqref="AG25">
    <cfRule type="cellIs" dxfId="11494" priority="89" operator="lessThan">
      <formula>$C$4</formula>
    </cfRule>
  </conditionalFormatting>
  <conditionalFormatting sqref="AG26">
    <cfRule type="cellIs" dxfId="11493" priority="90" operator="lessThan">
      <formula>$C$4</formula>
    </cfRule>
  </conditionalFormatting>
  <conditionalFormatting sqref="AG27">
    <cfRule type="cellIs" dxfId="11492" priority="91" operator="lessThan">
      <formula>$C$4</formula>
    </cfRule>
  </conditionalFormatting>
  <conditionalFormatting sqref="AG28">
    <cfRule type="cellIs" dxfId="11491" priority="92" operator="lessThan">
      <formula>$C$4</formula>
    </cfRule>
  </conditionalFormatting>
  <conditionalFormatting sqref="AG29">
    <cfRule type="cellIs" dxfId="11490" priority="93" operator="lessThan">
      <formula>$C$4</formula>
    </cfRule>
  </conditionalFormatting>
  <conditionalFormatting sqref="AG30">
    <cfRule type="cellIs" dxfId="11489" priority="94" operator="lessThan">
      <formula>$C$4</formula>
    </cfRule>
  </conditionalFormatting>
  <conditionalFormatting sqref="AG31">
    <cfRule type="cellIs" dxfId="11488" priority="95" operator="lessThan">
      <formula>$C$4</formula>
    </cfRule>
  </conditionalFormatting>
  <conditionalFormatting sqref="AG32">
    <cfRule type="cellIs" dxfId="11487" priority="96" operator="lessThan">
      <formula>$C$4</formula>
    </cfRule>
  </conditionalFormatting>
  <conditionalFormatting sqref="AG33">
    <cfRule type="cellIs" dxfId="11486" priority="97" operator="lessThan">
      <formula>$C$4</formula>
    </cfRule>
  </conditionalFormatting>
  <conditionalFormatting sqref="AG34">
    <cfRule type="cellIs" dxfId="11485" priority="98" operator="lessThan">
      <formula>$C$4</formula>
    </cfRule>
  </conditionalFormatting>
  <conditionalFormatting sqref="AG35">
    <cfRule type="cellIs" dxfId="11484" priority="99" operator="lessThan">
      <formula>$C$4</formula>
    </cfRule>
  </conditionalFormatting>
  <conditionalFormatting sqref="AG36">
    <cfRule type="cellIs" dxfId="11483" priority="100" operator="lessThan">
      <formula>$C$4</formula>
    </cfRule>
  </conditionalFormatting>
  <conditionalFormatting sqref="AG37">
    <cfRule type="cellIs" dxfId="11482" priority="101" operator="lessThan">
      <formula>$C$4</formula>
    </cfRule>
  </conditionalFormatting>
  <conditionalFormatting sqref="AG38">
    <cfRule type="cellIs" dxfId="11481" priority="102" operator="lessThan">
      <formula>$C$4</formula>
    </cfRule>
  </conditionalFormatting>
  <conditionalFormatting sqref="AG39">
    <cfRule type="cellIs" dxfId="11480" priority="103" operator="lessThan">
      <formula>$C$4</formula>
    </cfRule>
  </conditionalFormatting>
  <conditionalFormatting sqref="AG40">
    <cfRule type="cellIs" dxfId="11479" priority="104" operator="lessThan">
      <formula>$C$4</formula>
    </cfRule>
  </conditionalFormatting>
  <conditionalFormatting sqref="AG41">
    <cfRule type="cellIs" dxfId="11478" priority="105" operator="lessThan">
      <formula>$C$4</formula>
    </cfRule>
  </conditionalFormatting>
  <conditionalFormatting sqref="AG42">
    <cfRule type="cellIs" dxfId="11477" priority="106" operator="lessThan">
      <formula>$C$4</formula>
    </cfRule>
  </conditionalFormatting>
  <conditionalFormatting sqref="AG43">
    <cfRule type="cellIs" dxfId="11476" priority="107" operator="lessThan">
      <formula>$C$4</formula>
    </cfRule>
  </conditionalFormatting>
  <conditionalFormatting sqref="AG44">
    <cfRule type="cellIs" dxfId="11475" priority="108" operator="lessThan">
      <formula>$C$4</formula>
    </cfRule>
  </conditionalFormatting>
  <conditionalFormatting sqref="AG45">
    <cfRule type="cellIs" dxfId="11474" priority="109" operator="lessThan">
      <formula>$C$4</formula>
    </cfRule>
  </conditionalFormatting>
  <conditionalFormatting sqref="AG46">
    <cfRule type="cellIs" dxfId="11473" priority="110" operator="lessThan">
      <formula>$C$4</formula>
    </cfRule>
  </conditionalFormatting>
  <conditionalFormatting sqref="CO15">
    <cfRule type="cellIs" dxfId="11472" priority="74" operator="lessThan">
      <formula>1</formula>
    </cfRule>
  </conditionalFormatting>
  <conditionalFormatting sqref="CO16">
    <cfRule type="cellIs" dxfId="11471" priority="73" operator="lessThan">
      <formula>1</formula>
    </cfRule>
  </conditionalFormatting>
  <conditionalFormatting sqref="AI11">
    <cfRule type="cellIs" dxfId="11470" priority="37" operator="lessThan">
      <formula>$C$4</formula>
    </cfRule>
  </conditionalFormatting>
  <conditionalFormatting sqref="AI12">
    <cfRule type="cellIs" dxfId="11469" priority="38" operator="lessThan">
      <formula>$C$4</formula>
    </cfRule>
  </conditionalFormatting>
  <conditionalFormatting sqref="AI13">
    <cfRule type="cellIs" dxfId="11468" priority="39" operator="lessThan">
      <formula>$C$4</formula>
    </cfRule>
  </conditionalFormatting>
  <conditionalFormatting sqref="AI14">
    <cfRule type="cellIs" dxfId="11467" priority="40" operator="lessThan">
      <formula>$C$4</formula>
    </cfRule>
  </conditionalFormatting>
  <conditionalFormatting sqref="AI15">
    <cfRule type="cellIs" dxfId="11466" priority="41" operator="lessThan">
      <formula>$C$4</formula>
    </cfRule>
  </conditionalFormatting>
  <conditionalFormatting sqref="AI16">
    <cfRule type="cellIs" dxfId="11465" priority="42" operator="lessThan">
      <formula>$C$4</formula>
    </cfRule>
  </conditionalFormatting>
  <conditionalFormatting sqref="AI17">
    <cfRule type="cellIs" dxfId="11464" priority="43" operator="lessThan">
      <formula>$C$4</formula>
    </cfRule>
  </conditionalFormatting>
  <conditionalFormatting sqref="AI18">
    <cfRule type="cellIs" dxfId="11463" priority="44" operator="lessThan">
      <formula>$C$4</formula>
    </cfRule>
  </conditionalFormatting>
  <conditionalFormatting sqref="AI19">
    <cfRule type="cellIs" dxfId="11462" priority="45" operator="lessThan">
      <formula>$C$4</formula>
    </cfRule>
  </conditionalFormatting>
  <conditionalFormatting sqref="AI20">
    <cfRule type="cellIs" dxfId="11461" priority="46" operator="lessThan">
      <formula>$C$4</formula>
    </cfRule>
  </conditionalFormatting>
  <conditionalFormatting sqref="AI21">
    <cfRule type="cellIs" dxfId="11460" priority="47" operator="lessThan">
      <formula>$C$4</formula>
    </cfRule>
  </conditionalFormatting>
  <conditionalFormatting sqref="AI22">
    <cfRule type="cellIs" dxfId="11459" priority="48" operator="lessThan">
      <formula>$C$4</formula>
    </cfRule>
  </conditionalFormatting>
  <conditionalFormatting sqref="AI23">
    <cfRule type="cellIs" dxfId="11458" priority="49" operator="lessThan">
      <formula>$C$4</formula>
    </cfRule>
  </conditionalFormatting>
  <conditionalFormatting sqref="AI24">
    <cfRule type="cellIs" dxfId="11457" priority="50" operator="lessThan">
      <formula>$C$4</formula>
    </cfRule>
  </conditionalFormatting>
  <conditionalFormatting sqref="AI25">
    <cfRule type="cellIs" dxfId="11456" priority="51" operator="lessThan">
      <formula>$C$4</formula>
    </cfRule>
  </conditionalFormatting>
  <conditionalFormatting sqref="AI26">
    <cfRule type="cellIs" dxfId="11455" priority="52" operator="lessThan">
      <formula>$C$4</formula>
    </cfRule>
  </conditionalFormatting>
  <conditionalFormatting sqref="AI27">
    <cfRule type="cellIs" dxfId="11454" priority="53" operator="lessThan">
      <formula>$C$4</formula>
    </cfRule>
  </conditionalFormatting>
  <conditionalFormatting sqref="AI28">
    <cfRule type="cellIs" dxfId="11453" priority="54" operator="lessThan">
      <formula>$C$4</formula>
    </cfRule>
  </conditionalFormatting>
  <conditionalFormatting sqref="AI29">
    <cfRule type="cellIs" dxfId="11452" priority="55" operator="lessThan">
      <formula>$C$4</formula>
    </cfRule>
  </conditionalFormatting>
  <conditionalFormatting sqref="AI30">
    <cfRule type="cellIs" dxfId="11451" priority="56" operator="lessThan">
      <formula>$C$4</formula>
    </cfRule>
  </conditionalFormatting>
  <conditionalFormatting sqref="AI31">
    <cfRule type="cellIs" dxfId="11450" priority="57" operator="lessThan">
      <formula>$C$4</formula>
    </cfRule>
  </conditionalFormatting>
  <conditionalFormatting sqref="AI32">
    <cfRule type="cellIs" dxfId="11449" priority="58" operator="lessThan">
      <formula>$C$4</formula>
    </cfRule>
  </conditionalFormatting>
  <conditionalFormatting sqref="AI33">
    <cfRule type="cellIs" dxfId="11448" priority="59" operator="lessThan">
      <formula>$C$4</formula>
    </cfRule>
  </conditionalFormatting>
  <conditionalFormatting sqref="AI34">
    <cfRule type="cellIs" dxfId="11447" priority="60" operator="lessThan">
      <formula>$C$4</formula>
    </cfRule>
  </conditionalFormatting>
  <conditionalFormatting sqref="AI35">
    <cfRule type="cellIs" dxfId="11446" priority="61" operator="lessThan">
      <formula>$C$4</formula>
    </cfRule>
  </conditionalFormatting>
  <conditionalFormatting sqref="AI36">
    <cfRule type="cellIs" dxfId="11445" priority="62" operator="lessThan">
      <formula>$C$4</formula>
    </cfRule>
  </conditionalFormatting>
  <conditionalFormatting sqref="AI37">
    <cfRule type="cellIs" dxfId="11444" priority="63" operator="lessThan">
      <formula>$C$4</formula>
    </cfRule>
  </conditionalFormatting>
  <conditionalFormatting sqref="AI38">
    <cfRule type="cellIs" dxfId="11443" priority="64" operator="lessThan">
      <formula>$C$4</formula>
    </cfRule>
  </conditionalFormatting>
  <conditionalFormatting sqref="AI39">
    <cfRule type="cellIs" dxfId="11442" priority="65" operator="lessThan">
      <formula>$C$4</formula>
    </cfRule>
  </conditionalFormatting>
  <conditionalFormatting sqref="AI40">
    <cfRule type="cellIs" dxfId="11441" priority="66" operator="lessThan">
      <formula>$C$4</formula>
    </cfRule>
  </conditionalFormatting>
  <conditionalFormatting sqref="AI41">
    <cfRule type="cellIs" dxfId="11440" priority="67" operator="lessThan">
      <formula>$C$4</formula>
    </cfRule>
  </conditionalFormatting>
  <conditionalFormatting sqref="AI42">
    <cfRule type="cellIs" dxfId="11439" priority="68" operator="lessThan">
      <formula>$C$4</formula>
    </cfRule>
  </conditionalFormatting>
  <conditionalFormatting sqref="AI43">
    <cfRule type="cellIs" dxfId="11438" priority="69" operator="lessThan">
      <formula>$C$4</formula>
    </cfRule>
  </conditionalFormatting>
  <conditionalFormatting sqref="AI44">
    <cfRule type="cellIs" dxfId="11437" priority="70" operator="lessThan">
      <formula>$C$4</formula>
    </cfRule>
  </conditionalFormatting>
  <conditionalFormatting sqref="AI45">
    <cfRule type="cellIs" dxfId="11436" priority="71" operator="lessThan">
      <formula>$C$4</formula>
    </cfRule>
  </conditionalFormatting>
  <conditionalFormatting sqref="AI46">
    <cfRule type="cellIs" dxfId="11435" priority="72" operator="lessThan">
      <formula>$C$4</formula>
    </cfRule>
  </conditionalFormatting>
  <conditionalFormatting sqref="AL11">
    <cfRule type="cellIs" dxfId="11434" priority="5" operator="lessThan">
      <formula>$C$4</formula>
    </cfRule>
  </conditionalFormatting>
  <conditionalFormatting sqref="AL12:AL16">
    <cfRule type="cellIs" dxfId="11433" priority="6" operator="lessThan">
      <formula>$C$4</formula>
    </cfRule>
  </conditionalFormatting>
  <conditionalFormatting sqref="AL17">
    <cfRule type="cellIs" dxfId="11432" priority="7" operator="lessThan">
      <formula>$C$4</formula>
    </cfRule>
  </conditionalFormatting>
  <conditionalFormatting sqref="AL18">
    <cfRule type="cellIs" dxfId="11431" priority="8" operator="lessThan">
      <formula>$C$4</formula>
    </cfRule>
  </conditionalFormatting>
  <conditionalFormatting sqref="AL19">
    <cfRule type="cellIs" dxfId="11430" priority="9" operator="lessThan">
      <formula>$C$4</formula>
    </cfRule>
  </conditionalFormatting>
  <conditionalFormatting sqref="AL20">
    <cfRule type="cellIs" dxfId="11429" priority="10" operator="lessThan">
      <formula>$C$4</formula>
    </cfRule>
  </conditionalFormatting>
  <conditionalFormatting sqref="AL21">
    <cfRule type="cellIs" dxfId="11428" priority="11" operator="lessThan">
      <formula>$C$4</formula>
    </cfRule>
  </conditionalFormatting>
  <conditionalFormatting sqref="AL22">
    <cfRule type="cellIs" dxfId="11427" priority="12" operator="lessThan">
      <formula>$C$4</formula>
    </cfRule>
  </conditionalFormatting>
  <conditionalFormatting sqref="AL23">
    <cfRule type="cellIs" dxfId="11426" priority="13" operator="lessThan">
      <formula>$C$4</formula>
    </cfRule>
  </conditionalFormatting>
  <conditionalFormatting sqref="AL24">
    <cfRule type="cellIs" dxfId="11425" priority="14" operator="lessThan">
      <formula>$C$4</formula>
    </cfRule>
  </conditionalFormatting>
  <conditionalFormatting sqref="AL25">
    <cfRule type="cellIs" dxfId="11424" priority="15" operator="lessThan">
      <formula>$C$4</formula>
    </cfRule>
  </conditionalFormatting>
  <conditionalFormatting sqref="AL26">
    <cfRule type="cellIs" dxfId="11423" priority="16" operator="lessThan">
      <formula>$C$4</formula>
    </cfRule>
  </conditionalFormatting>
  <conditionalFormatting sqref="AL27">
    <cfRule type="cellIs" dxfId="11422" priority="17" operator="lessThan">
      <formula>$C$4</formula>
    </cfRule>
  </conditionalFormatting>
  <conditionalFormatting sqref="AL28">
    <cfRule type="cellIs" dxfId="11421" priority="18" operator="lessThan">
      <formula>$C$4</formula>
    </cfRule>
  </conditionalFormatting>
  <conditionalFormatting sqref="AL29">
    <cfRule type="cellIs" dxfId="11420" priority="19" operator="lessThan">
      <formula>$C$4</formula>
    </cfRule>
  </conditionalFormatting>
  <conditionalFormatting sqref="AL30">
    <cfRule type="cellIs" dxfId="11419" priority="20" operator="lessThan">
      <formula>$C$4</formula>
    </cfRule>
  </conditionalFormatting>
  <conditionalFormatting sqref="AL31">
    <cfRule type="cellIs" dxfId="11418" priority="21" operator="lessThan">
      <formula>$C$4</formula>
    </cfRule>
  </conditionalFormatting>
  <conditionalFormatting sqref="AL32">
    <cfRule type="cellIs" dxfId="11417" priority="22" operator="lessThan">
      <formula>$C$4</formula>
    </cfRule>
  </conditionalFormatting>
  <conditionalFormatting sqref="AL33">
    <cfRule type="cellIs" dxfId="11416" priority="23" operator="lessThan">
      <formula>$C$4</formula>
    </cfRule>
  </conditionalFormatting>
  <conditionalFormatting sqref="AL34">
    <cfRule type="cellIs" dxfId="11415" priority="24" operator="lessThan">
      <formula>$C$4</formula>
    </cfRule>
  </conditionalFormatting>
  <conditionalFormatting sqref="AL35">
    <cfRule type="cellIs" dxfId="11414" priority="25" operator="lessThan">
      <formula>$C$4</formula>
    </cfRule>
  </conditionalFormatting>
  <conditionalFormatting sqref="AL36">
    <cfRule type="cellIs" dxfId="11413" priority="26" operator="lessThan">
      <formula>$C$4</formula>
    </cfRule>
  </conditionalFormatting>
  <conditionalFormatting sqref="AL37">
    <cfRule type="cellIs" dxfId="11412" priority="27" operator="lessThan">
      <formula>$C$4</formula>
    </cfRule>
  </conditionalFormatting>
  <conditionalFormatting sqref="AL38">
    <cfRule type="cellIs" dxfId="11411" priority="28" operator="lessThan">
      <formula>$C$4</formula>
    </cfRule>
  </conditionalFormatting>
  <conditionalFormatting sqref="AL39">
    <cfRule type="cellIs" dxfId="11410" priority="29" operator="lessThan">
      <formula>$C$4</formula>
    </cfRule>
  </conditionalFormatting>
  <conditionalFormatting sqref="AL40">
    <cfRule type="cellIs" dxfId="11409" priority="30" operator="lessThan">
      <formula>$C$4</formula>
    </cfRule>
  </conditionalFormatting>
  <conditionalFormatting sqref="AL41">
    <cfRule type="cellIs" dxfId="11408" priority="31" operator="lessThan">
      <formula>$C$4</formula>
    </cfRule>
  </conditionalFormatting>
  <conditionalFormatting sqref="AL42">
    <cfRule type="cellIs" dxfId="11407" priority="32" operator="lessThan">
      <formula>$C$4</formula>
    </cfRule>
  </conditionalFormatting>
  <conditionalFormatting sqref="AL43">
    <cfRule type="cellIs" dxfId="11406" priority="33" operator="lessThan">
      <formula>$C$4</formula>
    </cfRule>
  </conditionalFormatting>
  <conditionalFormatting sqref="AL44">
    <cfRule type="cellIs" dxfId="11405" priority="34" operator="lessThan">
      <formula>$C$4</formula>
    </cfRule>
  </conditionalFormatting>
  <conditionalFormatting sqref="AL45">
    <cfRule type="cellIs" dxfId="11404" priority="35" operator="lessThan">
      <formula>$C$4</formula>
    </cfRule>
  </conditionalFormatting>
  <conditionalFormatting sqref="AL46">
    <cfRule type="cellIs" dxfId="11403" priority="36" operator="lessThan">
      <formula>$C$4</formula>
    </cfRule>
  </conditionalFormatting>
  <conditionalFormatting sqref="CO26">
    <cfRule type="cellIs" dxfId="11402" priority="3" operator="lessThan">
      <formula>1</formula>
    </cfRule>
  </conditionalFormatting>
  <conditionalFormatting sqref="CO27">
    <cfRule type="cellIs" dxfId="11401" priority="4" operator="lessThan">
      <formula>1</formula>
    </cfRule>
  </conditionalFormatting>
  <conditionalFormatting sqref="CO28">
    <cfRule type="cellIs" dxfId="11400" priority="2" operator="lessThan">
      <formula>1</formula>
    </cfRule>
  </conditionalFormatting>
  <conditionalFormatting sqref="CO29">
    <cfRule type="cellIs" dxfId="11399" priority="1" operator="lessThan">
      <formula>1</formula>
    </cfRule>
  </conditionalFormatting>
  <dataValidations count="859">
    <dataValidation type="decimal" allowBlank="1" showDropDown="1" showInputMessage="1" showErrorMessage="1" errorTitle="Masukan salah" error="Isian Anda salah!" promptTitle="Input yg diisikan" prompt="nilai angka antara 0 sampai 100." sqref="M11">
      <formula1>0</formula1>
      <formula2>100</formula2>
    </dataValidation>
    <dataValidation type="decimal" allowBlank="1" showDropDown="1" showInputMessage="1" showErrorMessage="1" errorTitle="Masukan salah" error="Isian Anda salah!" promptTitle="Input yg diisikan" prompt="nilai angka antara 0 sampai 100." sqref="M12">
      <formula1>0</formula1>
      <formula2>100</formula2>
    </dataValidation>
    <dataValidation type="decimal" allowBlank="1" showDropDown="1" showInputMessage="1" showErrorMessage="1" errorTitle="Masukan salah" error="Isian Anda salah!" promptTitle="Input yg diisikan" prompt="nilai angka antara 0 sampai 100." sqref="M13">
      <formula1>0</formula1>
      <formula2>100</formula2>
    </dataValidation>
    <dataValidation type="decimal" allowBlank="1" showDropDown="1" showInputMessage="1" showErrorMessage="1" errorTitle="Masukan salah" error="Isian Anda salah!" promptTitle="Input yg diisikan" prompt="nilai angka antara 0 sampai 100." sqref="M14">
      <formula1>0</formula1>
      <formula2>100</formula2>
    </dataValidation>
    <dataValidation type="decimal" allowBlank="1" showDropDown="1" showInputMessage="1" showErrorMessage="1" errorTitle="Masukan salah" error="Isian Anda salah!" promptTitle="Input yg diisikan" prompt="nilai angka antara 0 sampai 100." sqref="M15">
      <formula1>0</formula1>
      <formula2>100</formula2>
    </dataValidation>
    <dataValidation type="decimal" allowBlank="1" showDropDown="1" showInputMessage="1" showErrorMessage="1" errorTitle="Masukan salah" error="Isian Anda salah!" promptTitle="Input yg diisikan" prompt="nilai angka antara 0 sampai 100." sqref="M16">
      <formula1>0</formula1>
      <formula2>100</formula2>
    </dataValidation>
    <dataValidation type="decimal" allowBlank="1" showDropDown="1" showInputMessage="1" showErrorMessage="1" errorTitle="Masukan salah" error="Isian Anda salah!" promptTitle="Input yg diisikan" prompt="nilai angka antara 0 sampai 100." sqref="M17">
      <formula1>0</formula1>
      <formula2>100</formula2>
    </dataValidation>
    <dataValidation type="decimal" allowBlank="1" showDropDown="1" showInputMessage="1" showErrorMessage="1" errorTitle="Masukan salah" error="Isian Anda salah!" promptTitle="Input yg diisikan" prompt="nilai angka antara 0 sampai 100." sqref="M18">
      <formula1>0</formula1>
      <formula2>100</formula2>
    </dataValidation>
    <dataValidation type="decimal" allowBlank="1" showDropDown="1" showInputMessage="1" showErrorMessage="1" errorTitle="Masukan salah" error="Isian Anda salah!" promptTitle="Input yg diisikan" prompt="nilai angka antara 0 sampai 100." sqref="M19">
      <formula1>0</formula1>
      <formula2>100</formula2>
    </dataValidation>
    <dataValidation type="decimal" allowBlank="1" showDropDown="1" showInputMessage="1" showErrorMessage="1" errorTitle="Masukan salah" error="Isian Anda salah!" promptTitle="Input yg diisikan" prompt="nilai angka antara 0 sampai 100." sqref="M20">
      <formula1>0</formula1>
      <formula2>100</formula2>
    </dataValidation>
    <dataValidation type="decimal" allowBlank="1" showDropDown="1" showInputMessage="1" showErrorMessage="1" errorTitle="Masukan salah" error="Isian Anda salah!" promptTitle="Input yg diisikan" prompt="nilai angka antara 0 sampai 100." sqref="M21">
      <formula1>0</formula1>
      <formula2>100</formula2>
    </dataValidation>
    <dataValidation type="decimal" allowBlank="1" showDropDown="1" showInputMessage="1" showErrorMessage="1" errorTitle="Masukan salah" error="Isian Anda salah!" promptTitle="Input yg diisikan" prompt="nilai angka antara 0 sampai 100." sqref="M22">
      <formula1>0</formula1>
      <formula2>100</formula2>
    </dataValidation>
    <dataValidation type="decimal" allowBlank="1" showDropDown="1" showInputMessage="1" showErrorMessage="1" errorTitle="Masukan salah" error="Isian Anda salah!" promptTitle="Input yg diisikan" prompt="nilai angka antara 0 sampai 100." sqref="M23">
      <formula1>0</formula1>
      <formula2>100</formula2>
    </dataValidation>
    <dataValidation type="decimal" allowBlank="1" showDropDown="1" showInputMessage="1" showErrorMessage="1" errorTitle="Masukan salah" error="Isian Anda salah!" promptTitle="Input yg diisikan" prompt="nilai angka antara 0 sampai 100." sqref="M24">
      <formula1>0</formula1>
      <formula2>100</formula2>
    </dataValidation>
    <dataValidation type="decimal" allowBlank="1" showDropDown="1" showInputMessage="1" showErrorMessage="1" errorTitle="Masukan salah" error="Isian Anda salah!" promptTitle="Input yg diisikan" prompt="nilai angka antara 0 sampai 100." sqref="M25">
      <formula1>0</formula1>
      <formula2>100</formula2>
    </dataValidation>
    <dataValidation type="decimal" allowBlank="1" showDropDown="1" showInputMessage="1" showErrorMessage="1" errorTitle="Masukan salah" error="Isian Anda salah!" promptTitle="Input yg diisikan" prompt="nilai angka antara 0 sampai 100." sqref="M26">
      <formula1>0</formula1>
      <formula2>100</formula2>
    </dataValidation>
    <dataValidation type="decimal" allowBlank="1" showDropDown="1" showInputMessage="1" showErrorMessage="1" errorTitle="Masukan salah" error="Isian Anda salah!" promptTitle="Input yg diisikan" prompt="nilai angka antara 0 sampai 100." sqref="M27">
      <formula1>0</formula1>
      <formula2>100</formula2>
    </dataValidation>
    <dataValidation type="decimal" allowBlank="1" showDropDown="1" showInputMessage="1" showErrorMessage="1" errorTitle="Masukan salah" error="Isian Anda salah!" promptTitle="Input yg diisikan" prompt="nilai angka antara 0 sampai 100." sqref="M28">
      <formula1>0</formula1>
      <formula2>100</formula2>
    </dataValidation>
    <dataValidation type="decimal" allowBlank="1" showDropDown="1" showInputMessage="1" showErrorMessage="1" errorTitle="Masukan salah" error="Isian Anda salah!" promptTitle="Input yg diisikan" prompt="nilai angka antara 0 sampai 100." sqref="M29">
      <formula1>0</formula1>
      <formula2>100</formula2>
    </dataValidation>
    <dataValidation type="decimal" allowBlank="1" showDropDown="1" showInputMessage="1" showErrorMessage="1" errorTitle="Masukan salah" error="Isian Anda salah!" promptTitle="Input yg diisikan" prompt="nilai angka antara 0 sampai 100." sqref="M30">
      <formula1>0</formula1>
      <formula2>100</formula2>
    </dataValidation>
    <dataValidation type="decimal" allowBlank="1" showDropDown="1" showInputMessage="1" showErrorMessage="1" errorTitle="Masukan salah" error="Isian Anda salah!" promptTitle="Input yg diisikan" prompt="nilai angka antara 0 sampai 100." sqref="M31">
      <formula1>0</formula1>
      <formula2>100</formula2>
    </dataValidation>
    <dataValidation type="decimal" allowBlank="1" showDropDown="1" showInputMessage="1" showErrorMessage="1" errorTitle="Masukan salah" error="Isian Anda salah!" promptTitle="Input yg diisikan" prompt="nilai angka antara 0 sampai 100." sqref="M32">
      <formula1>0</formula1>
      <formula2>100</formula2>
    </dataValidation>
    <dataValidation type="decimal" allowBlank="1" showDropDown="1" showInputMessage="1" showErrorMessage="1" errorTitle="Masukan salah" error="Isian Anda salah!" promptTitle="Input yg diisikan" prompt="nilai angka antara 0 sampai 100." sqref="M33">
      <formula1>0</formula1>
      <formula2>100</formula2>
    </dataValidation>
    <dataValidation type="decimal" allowBlank="1" showDropDown="1" showInputMessage="1" showErrorMessage="1" errorTitle="Masukan salah" error="Isian Anda salah!" promptTitle="Input yg diisikan" prompt="nilai angka antara 0 sampai 100." sqref="M34">
      <formula1>0</formula1>
      <formula2>100</formula2>
    </dataValidation>
    <dataValidation type="decimal" allowBlank="1" showDropDown="1" showInputMessage="1" showErrorMessage="1" errorTitle="Masukan salah" error="Isian Anda salah!" promptTitle="Input yg diisikan" prompt="nilai angka antara 0 sampai 100." sqref="M35">
      <formula1>0</formula1>
      <formula2>100</formula2>
    </dataValidation>
    <dataValidation type="decimal" allowBlank="1" showDropDown="1" showInputMessage="1" showErrorMessage="1" errorTitle="Masukan salah" error="Isian Anda salah!" promptTitle="Input yg diisikan" prompt="nilai angka antara 0 sampai 100." sqref="M36">
      <formula1>0</formula1>
      <formula2>100</formula2>
    </dataValidation>
    <dataValidation type="decimal" allowBlank="1" showDropDown="1" showInputMessage="1" showErrorMessage="1" errorTitle="Masukan salah" error="Isian Anda salah!" promptTitle="Input yg diisikan" prompt="nilai angka antara 0 sampai 100." sqref="M37">
      <formula1>0</formula1>
      <formula2>100</formula2>
    </dataValidation>
    <dataValidation type="decimal" allowBlank="1" showDropDown="1" showInputMessage="1" showErrorMessage="1" errorTitle="Masukan salah" error="Isian Anda salah!" promptTitle="Input yg diisikan" prompt="nilai angka antara 0 sampai 100." sqref="M38">
      <formula1>0</formula1>
      <formula2>100</formula2>
    </dataValidation>
    <dataValidation type="decimal" allowBlank="1" showDropDown="1" showInputMessage="1" showErrorMessage="1" errorTitle="Masukan salah" error="Isian Anda salah!" promptTitle="Input yg diisikan" prompt="nilai angka antara 0 sampai 100." sqref="M39">
      <formula1>0</formula1>
      <formula2>100</formula2>
    </dataValidation>
    <dataValidation type="decimal" allowBlank="1" showDropDown="1" showInputMessage="1" showErrorMessage="1" errorTitle="Masukan salah" error="Isian Anda salah!" promptTitle="Input yg diisikan" prompt="nilai angka antara 0 sampai 100." sqref="M40">
      <formula1>0</formula1>
      <formula2>100</formula2>
    </dataValidation>
    <dataValidation type="decimal" allowBlank="1" showDropDown="1" showInputMessage="1" showErrorMessage="1" errorTitle="Masukan salah" error="Isian Anda salah!" promptTitle="Input yg diisikan" prompt="nilai angka antara 0 sampai 100." sqref="M41">
      <formula1>0</formula1>
      <formula2>100</formula2>
    </dataValidation>
    <dataValidation type="decimal" allowBlank="1" showDropDown="1" showInputMessage="1" showErrorMessage="1" errorTitle="Masukan salah" error="Isian Anda salah!" promptTitle="Input yg diisikan" prompt="nilai angka antara 0 sampai 100." sqref="M42">
      <formula1>0</formula1>
      <formula2>100</formula2>
    </dataValidation>
    <dataValidation type="decimal" allowBlank="1" showDropDown="1" showInputMessage="1" showErrorMessage="1" errorTitle="Masukan salah" error="Isian Anda salah!" promptTitle="Input yg diisikan" prompt="nilai angka antara 0 sampai 100." sqref="M43">
      <formula1>0</formula1>
      <formula2>100</formula2>
    </dataValidation>
    <dataValidation type="decimal" allowBlank="1" showDropDown="1" showInputMessage="1" showErrorMessage="1" errorTitle="Masukan salah" error="Isian Anda salah!" promptTitle="Input yg diisikan" prompt="nilai angka antara 0 sampai 100." sqref="M44">
      <formula1>0</formula1>
      <formula2>100</formula2>
    </dataValidation>
    <dataValidation type="decimal" allowBlank="1" showDropDown="1" showInputMessage="1" showErrorMessage="1" errorTitle="Masukan salah" error="Isian Anda salah!" promptTitle="Input yg diisikan" prompt="nilai angka antara 0 sampai 100." sqref="M45">
      <formula1>0</formula1>
      <formula2>100</formula2>
    </dataValidation>
    <dataValidation type="decimal" allowBlank="1" showDropDown="1" showInputMessage="1" showErrorMessage="1" errorTitle="Masukan salah" error="Isian Anda salah!" promptTitle="Input yg diisikan" prompt="nilai angka antara 0 sampai 100." sqref="M46">
      <formula1>0</formula1>
      <formula2>100</formula2>
    </dataValidation>
    <dataValidation type="decimal" allowBlank="1" showDropDown="1" showInputMessage="1" showErrorMessage="1" errorTitle="Masukan salah" error="Isian Anda salah!" promptTitle="Input yg diisikan" prompt="nilai angka antara 0 sampai 100." sqref="M47">
      <formula1>0</formula1>
      <formula2>100</formula2>
    </dataValidation>
    <dataValidation type="decimal" allowBlank="1" showDropDown="1" showInputMessage="1" showErrorMessage="1" errorTitle="Masukan salah" error="Isian Anda salah!" promptTitle="Input yg diisikan" prompt="nilai angka antara 0 sampai 100." sqref="M48">
      <formula1>0</formula1>
      <formula2>100</formula2>
    </dataValidation>
    <dataValidation type="decimal" allowBlank="1" showDropDown="1" showInputMessage="1" showErrorMessage="1" errorTitle="Masukan salah" error="Isian Anda salah!" promptTitle="Input yg diisikan" prompt="nilai angka antara 0 sampai 100." sqref="M49">
      <formula1>0</formula1>
      <formula2>100</formula2>
    </dataValidation>
    <dataValidation type="decimal" allowBlank="1" showDropDown="1" showInputMessage="1" showErrorMessage="1" errorTitle="Masukan salah" error="Isian Anda salah!" promptTitle="Input yg diisikan" prompt="nilai angka antara 0 sampai 100." sqref="M50">
      <formula1>0</formula1>
      <formula2>100</formula2>
    </dataValidation>
    <dataValidation type="decimal" allowBlank="1" showDropDown="1" showInputMessage="1" showErrorMessage="1" errorTitle="Masukan salah" error="Isian Anda salah!" promptTitle="Input yg diisikan" prompt="nilai angka antara 0 sampai 100." sqref="M51">
      <formula1>0</formula1>
      <formula2>100</formula2>
    </dataValidation>
    <dataValidation type="decimal" allowBlank="1" showDropDown="1" showInputMessage="1" showErrorMessage="1" errorTitle="Masukan salah" error="Isian Anda salah!" promptTitle="Input yg diisikan" prompt="nilai angka antara 0 sampai 100." sqref="M52">
      <formula1>0</formula1>
      <formula2>100</formula2>
    </dataValidation>
    <dataValidation type="decimal" allowBlank="1" showDropDown="1" showInputMessage="1" showErrorMessage="1" errorTitle="Masukan salah" error="Isian Anda salah!" promptTitle="Input yg diisikan" prompt="nilai angka antara 0 sampai 100." sqref="M53">
      <formula1>0</formula1>
      <formula2>100</formula2>
    </dataValidation>
    <dataValidation type="decimal" allowBlank="1" showDropDown="1" showInputMessage="1" showErrorMessage="1" errorTitle="Masukan salah" error="Isian Anda salah!" promptTitle="Input yg diisikan" prompt="nilai angka antara 0 sampai 100." sqref="M54">
      <formula1>0</formula1>
      <formula2>100</formula2>
    </dataValidation>
    <dataValidation type="decimal" allowBlank="1" showDropDown="1" showInputMessage="1" showErrorMessage="1" errorTitle="Masukan salah" error="Isian Anda salah!" promptTitle="Input yg diisikan" prompt="nilai angka antara 0 sampai 100." sqref="M55">
      <formula1>0</formula1>
      <formula2>100</formula2>
    </dataValidation>
    <dataValidation type="decimal" allowBlank="1" showDropDown="1" showInputMessage="1" showErrorMessage="1" errorTitle="Masukan salah" error="Isian Anda salah!" promptTitle="Input yg diisikan" prompt="nilai angka antara 0 sampai 100." sqref="M56">
      <formula1>0</formula1>
      <formula2>100</formula2>
    </dataValidation>
    <dataValidation type="decimal" allowBlank="1" showDropDown="1" showInputMessage="1" showErrorMessage="1" errorTitle="Masukan salah" error="Isian Anda salah!" promptTitle="Input yg diisikan" prompt="nilai angka antara 0 sampai 100." sqref="M57">
      <formula1>0</formula1>
      <formula2>100</formula2>
    </dataValidation>
    <dataValidation type="decimal" allowBlank="1" showDropDown="1" showInputMessage="1" showErrorMessage="1" errorTitle="Masukan salah" error="Isian Anda salah!" promptTitle="Input yg diisikan" prompt="nilai angka antara 0 sampai 100." sqref="M58">
      <formula1>0</formula1>
      <formula2>100</formula2>
    </dataValidation>
    <dataValidation type="decimal" allowBlank="1" showDropDown="1" showInputMessage="1" showErrorMessage="1" errorTitle="Masukan salah" error="Isian Anda salah!" promptTitle="Input yg diisikan" prompt="nilai angka antara 0 sampai 100." sqref="M59">
      <formula1>0</formula1>
      <formula2>100</formula2>
    </dataValidation>
    <dataValidation type="decimal" allowBlank="1" showDropDown="1" showInputMessage="1" showErrorMessage="1" errorTitle="Masukan salah" error="Isian Anda salah!" promptTitle="Input yg diisikan" prompt="nilai angka antara 0 sampai 100." sqref="M60">
      <formula1>0</formula1>
      <formula2>100</formula2>
    </dataValidation>
    <dataValidation allowBlank="1" showInputMessage="1" showErrorMessage="1" sqref="S11:S46 Y11:Y46 V11:V46 BB11:BB46 BE11:BE46 BH11:BH46"/>
    <dataValidation allowBlank="1" showInputMessage="1" showErrorMessage="1" sqref="V47"/>
    <dataValidation allowBlank="1" showInputMessage="1" showErrorMessage="1" sqref="V48"/>
    <dataValidation allowBlank="1" showInputMessage="1" showErrorMessage="1" sqref="V49"/>
    <dataValidation allowBlank="1" showInputMessage="1" showErrorMessage="1" sqref="V50"/>
    <dataValidation allowBlank="1" showInputMessage="1" showErrorMessage="1" sqref="V51"/>
    <dataValidation allowBlank="1" showInputMessage="1" showErrorMessage="1" sqref="V52"/>
    <dataValidation allowBlank="1" showInputMessage="1" showErrorMessage="1" sqref="V53"/>
    <dataValidation allowBlank="1" showInputMessage="1" showErrorMessage="1" sqref="V54"/>
    <dataValidation allowBlank="1" showInputMessage="1" showErrorMessage="1" sqref="V55"/>
    <dataValidation allowBlank="1" showInputMessage="1" showErrorMessage="1" sqref="V56"/>
    <dataValidation allowBlank="1" showInputMessage="1" showErrorMessage="1" sqref="V57"/>
    <dataValidation allowBlank="1" showInputMessage="1" showErrorMessage="1" sqref="V58"/>
    <dataValidation allowBlank="1" showInputMessage="1" showErrorMessage="1" sqref="V59"/>
    <dataValidation allowBlank="1" showInputMessage="1" showErrorMessage="1" sqref="V60"/>
    <dataValidation allowBlank="1" showInputMessage="1" showErrorMessage="1" sqref="Y47"/>
    <dataValidation allowBlank="1" showInputMessage="1" showErrorMessage="1" sqref="Y48"/>
    <dataValidation allowBlank="1" showInputMessage="1" showErrorMessage="1" sqref="Y49"/>
    <dataValidation allowBlank="1" showInputMessage="1" showErrorMessage="1" sqref="Y50"/>
    <dataValidation allowBlank="1" showInputMessage="1" showErrorMessage="1" sqref="Y51"/>
    <dataValidation allowBlank="1" showInputMessage="1" showErrorMessage="1" sqref="Y52"/>
    <dataValidation allowBlank="1" showInputMessage="1" showErrorMessage="1" sqref="Y53"/>
    <dataValidation allowBlank="1" showInputMessage="1" showErrorMessage="1" sqref="Y54"/>
    <dataValidation allowBlank="1" showInputMessage="1" showErrorMessage="1" sqref="Y55"/>
    <dataValidation allowBlank="1" showInputMessage="1" showErrorMessage="1" sqref="Y56"/>
    <dataValidation allowBlank="1" showInputMessage="1" showErrorMessage="1" sqref="Y57"/>
    <dataValidation allowBlank="1" showInputMessage="1" showErrorMessage="1" sqref="Y58"/>
    <dataValidation allowBlank="1" showInputMessage="1" showErrorMessage="1" sqref="Y59"/>
    <dataValidation allowBlank="1" showInputMessage="1" showErrorMessage="1" sqref="Y60"/>
    <dataValidation allowBlank="1" showInputMessage="1" showErrorMessage="1" sqref="AB11"/>
    <dataValidation allowBlank="1" showInputMessage="1" showErrorMessage="1" sqref="AB12"/>
    <dataValidation allowBlank="1" showInputMessage="1" showErrorMessage="1" sqref="AB13"/>
    <dataValidation allowBlank="1" showInputMessage="1" showErrorMessage="1" sqref="AB14"/>
    <dataValidation allowBlank="1" showInputMessage="1" showErrorMessage="1" sqref="AB15"/>
    <dataValidation allowBlank="1" showInputMessage="1" showErrorMessage="1" sqref="AB16"/>
    <dataValidation allowBlank="1" showInputMessage="1" showErrorMessage="1" sqref="AB17"/>
    <dataValidation allowBlank="1" showInputMessage="1" showErrorMessage="1" sqref="AB18"/>
    <dataValidation allowBlank="1" showInputMessage="1" showErrorMessage="1" sqref="AB19"/>
    <dataValidation allowBlank="1" showInputMessage="1" showErrorMessage="1" sqref="AB20"/>
    <dataValidation allowBlank="1" showInputMessage="1" showErrorMessage="1" sqref="AB21"/>
    <dataValidation allowBlank="1" showInputMessage="1" showErrorMessage="1" sqref="AB22"/>
    <dataValidation allowBlank="1" showInputMessage="1" showErrorMessage="1" sqref="AB23"/>
    <dataValidation allowBlank="1" showInputMessage="1" showErrorMessage="1" sqref="AB24"/>
    <dataValidation allowBlank="1" showInputMessage="1" showErrorMessage="1" sqref="AB25"/>
    <dataValidation allowBlank="1" showInputMessage="1" showErrorMessage="1" sqref="AB26"/>
    <dataValidation allowBlank="1" showInputMessage="1" showErrorMessage="1" sqref="AB27"/>
    <dataValidation allowBlank="1" showInputMessage="1" showErrorMessage="1" sqref="AB28"/>
    <dataValidation allowBlank="1" showInputMessage="1" showErrorMessage="1" sqref="AB29"/>
    <dataValidation allowBlank="1" showInputMessage="1" showErrorMessage="1" sqref="AB30"/>
    <dataValidation allowBlank="1" showInputMessage="1" showErrorMessage="1" sqref="AB31"/>
    <dataValidation allowBlank="1" showInputMessage="1" showErrorMessage="1" sqref="AB32"/>
    <dataValidation allowBlank="1" showInputMessage="1" showErrorMessage="1" sqref="AB33"/>
    <dataValidation allowBlank="1" showInputMessage="1" showErrorMessage="1" sqref="AB34"/>
    <dataValidation allowBlank="1" showInputMessage="1" showErrorMessage="1" sqref="AB35"/>
    <dataValidation allowBlank="1" showInputMessage="1" showErrorMessage="1" sqref="AB36"/>
    <dataValidation allowBlank="1" showInputMessage="1" showErrorMessage="1" sqref="AB37"/>
    <dataValidation allowBlank="1" showInputMessage="1" showErrorMessage="1" sqref="AB38"/>
    <dataValidation allowBlank="1" showInputMessage="1" showErrorMessage="1" sqref="AB39"/>
    <dataValidation allowBlank="1" showInputMessage="1" showErrorMessage="1" sqref="AB40"/>
    <dataValidation allowBlank="1" showInputMessage="1" showErrorMessage="1" sqref="AB41"/>
    <dataValidation allowBlank="1" showInputMessage="1" showErrorMessage="1" sqref="AB42"/>
    <dataValidation allowBlank="1" showInputMessage="1" showErrorMessage="1" sqref="AB43"/>
    <dataValidation allowBlank="1" showInputMessage="1" showErrorMessage="1" sqref="AB44"/>
    <dataValidation allowBlank="1" showInputMessage="1" showErrorMessage="1" sqref="AB45"/>
    <dataValidation allowBlank="1" showInputMessage="1" showErrorMessage="1" sqref="AB46"/>
    <dataValidation allowBlank="1" showInputMessage="1" showErrorMessage="1" sqref="AB47"/>
    <dataValidation allowBlank="1" showInputMessage="1" showErrorMessage="1" sqref="AB48"/>
    <dataValidation allowBlank="1" showInputMessage="1" showErrorMessage="1" sqref="AB49"/>
    <dataValidation allowBlank="1" showInputMessage="1" showErrorMessage="1" sqref="AB50"/>
    <dataValidation allowBlank="1" showInputMessage="1" showErrorMessage="1" sqref="AB51"/>
    <dataValidation allowBlank="1" showInputMessage="1" showErrorMessage="1" sqref="AB52"/>
    <dataValidation allowBlank="1" showInputMessage="1" showErrorMessage="1" sqref="AB53"/>
    <dataValidation allowBlank="1" showInputMessage="1" showErrorMessage="1" sqref="AB54"/>
    <dataValidation allowBlank="1" showInputMessage="1" showErrorMessage="1" sqref="AB55"/>
    <dataValidation allowBlank="1" showInputMessage="1" showErrorMessage="1" sqref="AB56"/>
    <dataValidation allowBlank="1" showInputMessage="1" showErrorMessage="1" sqref="AB57"/>
    <dataValidation allowBlank="1" showInputMessage="1" showErrorMessage="1" sqref="AB58"/>
    <dataValidation allowBlank="1" showInputMessage="1" showErrorMessage="1" sqref="AB59"/>
    <dataValidation allowBlank="1" showInputMessage="1" showErrorMessage="1" sqref="AB60"/>
    <dataValidation allowBlank="1" showInputMessage="1" showErrorMessage="1" sqref="S47"/>
    <dataValidation allowBlank="1" showInputMessage="1" showErrorMessage="1" sqref="S48"/>
    <dataValidation allowBlank="1" showInputMessage="1" showErrorMessage="1" sqref="S49"/>
    <dataValidation allowBlank="1" showInputMessage="1" showErrorMessage="1" sqref="S50"/>
    <dataValidation allowBlank="1" showInputMessage="1" showErrorMessage="1" sqref="S51"/>
    <dataValidation allowBlank="1" showInputMessage="1" showErrorMessage="1" sqref="S52"/>
    <dataValidation allowBlank="1" showInputMessage="1" showErrorMessage="1" sqref="S53"/>
    <dataValidation allowBlank="1" showInputMessage="1" showErrorMessage="1" sqref="S54"/>
    <dataValidation allowBlank="1" showInputMessage="1" showErrorMessage="1" sqref="S55"/>
    <dataValidation allowBlank="1" showInputMessage="1" showErrorMessage="1" sqref="S56"/>
    <dataValidation allowBlank="1" showInputMessage="1" showErrorMessage="1" sqref="S57"/>
    <dataValidation allowBlank="1" showInputMessage="1" showErrorMessage="1" sqref="S58"/>
    <dataValidation allowBlank="1" showInputMessage="1" showErrorMessage="1" sqref="S59"/>
    <dataValidation allowBlank="1" showInputMessage="1" showErrorMessage="1" sqref="S60"/>
    <dataValidation allowBlank="1" showInputMessage="1" showErrorMessage="1" sqref="AI47"/>
    <dataValidation allowBlank="1" showInputMessage="1" showErrorMessage="1" sqref="AI48"/>
    <dataValidation allowBlank="1" showInputMessage="1" showErrorMessage="1" sqref="AI49"/>
    <dataValidation allowBlank="1" showInputMessage="1" showErrorMessage="1" sqref="AI50"/>
    <dataValidation allowBlank="1" showInputMessage="1" showErrorMessage="1" sqref="AI51"/>
    <dataValidation allowBlank="1" showInputMessage="1" showErrorMessage="1" sqref="AI52"/>
    <dataValidation allowBlank="1" showInputMessage="1" showErrorMessage="1" sqref="AI53"/>
    <dataValidation allowBlank="1" showInputMessage="1" showErrorMessage="1" sqref="AI54"/>
    <dataValidation allowBlank="1" showInputMessage="1" showErrorMessage="1" sqref="AI55"/>
    <dataValidation allowBlank="1" showInputMessage="1" showErrorMessage="1" sqref="AI56"/>
    <dataValidation allowBlank="1" showInputMessage="1" showErrorMessage="1" sqref="AI57"/>
    <dataValidation allowBlank="1" showInputMessage="1" showErrorMessage="1" sqref="AI58"/>
    <dataValidation allowBlank="1" showInputMessage="1" showErrorMessage="1" sqref="AI59"/>
    <dataValidation allowBlank="1" showInputMessage="1" showErrorMessage="1" sqref="AI60"/>
    <dataValidation allowBlank="1" showInputMessage="1" showErrorMessage="1" sqref="AL47"/>
    <dataValidation allowBlank="1" showInputMessage="1" showErrorMessage="1" sqref="AL48"/>
    <dataValidation allowBlank="1" showInputMessage="1" showErrorMessage="1" sqref="AL49"/>
    <dataValidation allowBlank="1" showInputMessage="1" showErrorMessage="1" sqref="AL50"/>
    <dataValidation allowBlank="1" showInputMessage="1" showErrorMessage="1" sqref="AL51"/>
    <dataValidation allowBlank="1" showInputMessage="1" showErrorMessage="1" sqref="AL52"/>
    <dataValidation allowBlank="1" showInputMessage="1" showErrorMessage="1" sqref="AL53"/>
    <dataValidation allowBlank="1" showInputMessage="1" showErrorMessage="1" sqref="AL54"/>
    <dataValidation allowBlank="1" showInputMessage="1" showErrorMessage="1" sqref="AL55"/>
    <dataValidation allowBlank="1" showInputMessage="1" showErrorMessage="1" sqref="AL56"/>
    <dataValidation allowBlank="1" showInputMessage="1" showErrorMessage="1" sqref="AL57"/>
    <dataValidation allowBlank="1" showInputMessage="1" showErrorMessage="1" sqref="AL58"/>
    <dataValidation allowBlank="1" showInputMessage="1" showErrorMessage="1" sqref="AL59"/>
    <dataValidation allowBlank="1" showInputMessage="1" showErrorMessage="1" sqref="AL60"/>
    <dataValidation allowBlank="1" showInputMessage="1" showErrorMessage="1" sqref="AO11"/>
    <dataValidation allowBlank="1" showInputMessage="1" showErrorMessage="1" sqref="AO12"/>
    <dataValidation allowBlank="1" showInputMessage="1" showErrorMessage="1" sqref="AO13"/>
    <dataValidation allowBlank="1" showInputMessage="1" showErrorMessage="1" sqref="AO14"/>
    <dataValidation allowBlank="1" showInputMessage="1" showErrorMessage="1" sqref="AO15"/>
    <dataValidation allowBlank="1" showInputMessage="1" showErrorMessage="1" sqref="AO16"/>
    <dataValidation allowBlank="1" showInputMessage="1" showErrorMessage="1" sqref="AO17"/>
    <dataValidation allowBlank="1" showInputMessage="1" showErrorMessage="1" sqref="AO18"/>
    <dataValidation allowBlank="1" showInputMessage="1" showErrorMessage="1" sqref="AO19"/>
    <dataValidation allowBlank="1" showInputMessage="1" showErrorMessage="1" sqref="AO20"/>
    <dataValidation allowBlank="1" showInputMessage="1" showErrorMessage="1" sqref="AO21"/>
    <dataValidation allowBlank="1" showInputMessage="1" showErrorMessage="1" sqref="AO22"/>
    <dataValidation allowBlank="1" showInputMessage="1" showErrorMessage="1" sqref="AO23"/>
    <dataValidation allowBlank="1" showInputMessage="1" showErrorMessage="1" sqref="AO24"/>
    <dataValidation allowBlank="1" showInputMessage="1" showErrorMessage="1" sqref="AO25"/>
    <dataValidation allowBlank="1" showInputMessage="1" showErrorMessage="1" sqref="AO26"/>
    <dataValidation allowBlank="1" showInputMessage="1" showErrorMessage="1" sqref="AO27"/>
    <dataValidation allowBlank="1" showInputMessage="1" showErrorMessage="1" sqref="AO28"/>
    <dataValidation allowBlank="1" showInputMessage="1" showErrorMessage="1" sqref="AO29"/>
    <dataValidation allowBlank="1" showInputMessage="1" showErrorMessage="1" sqref="AO30"/>
    <dataValidation allowBlank="1" showInputMessage="1" showErrorMessage="1" sqref="AO31"/>
    <dataValidation allowBlank="1" showInputMessage="1" showErrorMessage="1" sqref="AO32"/>
    <dataValidation allowBlank="1" showInputMessage="1" showErrorMessage="1" sqref="AO33"/>
    <dataValidation allowBlank="1" showInputMessage="1" showErrorMessage="1" sqref="AO34"/>
    <dataValidation allowBlank="1" showInputMessage="1" showErrorMessage="1" sqref="AO35"/>
    <dataValidation allowBlank="1" showInputMessage="1" showErrorMessage="1" sqref="AO36"/>
    <dataValidation allowBlank="1" showInputMessage="1" showErrorMessage="1" sqref="AO37"/>
    <dataValidation allowBlank="1" showInputMessage="1" showErrorMessage="1" sqref="AO38"/>
    <dataValidation allowBlank="1" showInputMessage="1" showErrorMessage="1" sqref="AO39"/>
    <dataValidation allowBlank="1" showInputMessage="1" showErrorMessage="1" sqref="AO40"/>
    <dataValidation allowBlank="1" showInputMessage="1" showErrorMessage="1" sqref="AO41"/>
    <dataValidation allowBlank="1" showInputMessage="1" showErrorMessage="1" sqref="AO42"/>
    <dataValidation allowBlank="1" showInputMessage="1" showErrorMessage="1" sqref="AO43"/>
    <dataValidation allowBlank="1" showInputMessage="1" showErrorMessage="1" sqref="AO44"/>
    <dataValidation allowBlank="1" showInputMessage="1" showErrorMessage="1" sqref="AO45"/>
    <dataValidation allowBlank="1" showInputMessage="1" showErrorMessage="1" sqref="AO46"/>
    <dataValidation allowBlank="1" showInputMessage="1" showErrorMessage="1" sqref="AO47"/>
    <dataValidation allowBlank="1" showInputMessage="1" showErrorMessage="1" sqref="AO48"/>
    <dataValidation allowBlank="1" showInputMessage="1" showErrorMessage="1" sqref="AO49"/>
    <dataValidation allowBlank="1" showInputMessage="1" showErrorMessage="1" sqref="AO50"/>
    <dataValidation allowBlank="1" showInputMessage="1" showErrorMessage="1" sqref="AO51"/>
    <dataValidation allowBlank="1" showInputMessage="1" showErrorMessage="1" sqref="AO52"/>
    <dataValidation allowBlank="1" showInputMessage="1" showErrorMessage="1" sqref="AO53"/>
    <dataValidation allowBlank="1" showInputMessage="1" showErrorMessage="1" sqref="AO54"/>
    <dataValidation allowBlank="1" showInputMessage="1" showErrorMessage="1" sqref="AO55"/>
    <dataValidation allowBlank="1" showInputMessage="1" showErrorMessage="1" sqref="AO56"/>
    <dataValidation allowBlank="1" showInputMessage="1" showErrorMessage="1" sqref="AO57"/>
    <dataValidation allowBlank="1" showInputMessage="1" showErrorMessage="1" sqref="AO58"/>
    <dataValidation allowBlank="1" showInputMessage="1" showErrorMessage="1" sqref="AO59"/>
    <dataValidation allowBlank="1" showInputMessage="1" showErrorMessage="1" sqref="AO60"/>
    <dataValidation allowBlank="1" showInputMessage="1" showErrorMessage="1" sqref="AR11"/>
    <dataValidation allowBlank="1" showInputMessage="1" showErrorMessage="1" sqref="AR12"/>
    <dataValidation allowBlank="1" showInputMessage="1" showErrorMessage="1" sqref="AR13"/>
    <dataValidation allowBlank="1" showInputMessage="1" showErrorMessage="1" sqref="AR14"/>
    <dataValidation allowBlank="1" showInputMessage="1" showErrorMessage="1" sqref="AR15"/>
    <dataValidation allowBlank="1" showInputMessage="1" showErrorMessage="1" sqref="AR16"/>
    <dataValidation allowBlank="1" showInputMessage="1" showErrorMessage="1" sqref="AR17"/>
    <dataValidation allowBlank="1" showInputMessage="1" showErrorMessage="1" sqref="AR18"/>
    <dataValidation allowBlank="1" showInputMessage="1" showErrorMessage="1" sqref="AR19"/>
    <dataValidation allowBlank="1" showInputMessage="1" showErrorMessage="1" sqref="AR20"/>
    <dataValidation allowBlank="1" showInputMessage="1" showErrorMessage="1" sqref="AR21"/>
    <dataValidation allowBlank="1" showInputMessage="1" showErrorMessage="1" sqref="AR22"/>
    <dataValidation allowBlank="1" showInputMessage="1" showErrorMessage="1" sqref="AR23"/>
    <dataValidation allowBlank="1" showInputMessage="1" showErrorMessage="1" sqref="AR24"/>
    <dataValidation allowBlank="1" showInputMessage="1" showErrorMessage="1" sqref="AR25"/>
    <dataValidation allowBlank="1" showInputMessage="1" showErrorMessage="1" sqref="AR26"/>
    <dataValidation allowBlank="1" showInputMessage="1" showErrorMessage="1" sqref="AR27"/>
    <dataValidation allowBlank="1" showInputMessage="1" showErrorMessage="1" sqref="AR28"/>
    <dataValidation allowBlank="1" showInputMessage="1" showErrorMessage="1" sqref="AR29"/>
    <dataValidation allowBlank="1" showInputMessage="1" showErrorMessage="1" sqref="AR30"/>
    <dataValidation allowBlank="1" showInputMessage="1" showErrorMessage="1" sqref="AR31"/>
    <dataValidation allowBlank="1" showInputMessage="1" showErrorMessage="1" sqref="AR32"/>
    <dataValidation allowBlank="1" showInputMessage="1" showErrorMessage="1" sqref="AR33"/>
    <dataValidation allowBlank="1" showInputMessage="1" showErrorMessage="1" sqref="AR34"/>
    <dataValidation allowBlank="1" showInputMessage="1" showErrorMessage="1" sqref="AR35"/>
    <dataValidation allowBlank="1" showInputMessage="1" showErrorMessage="1" sqref="AR36"/>
    <dataValidation allowBlank="1" showInputMessage="1" showErrorMessage="1" sqref="AR37"/>
    <dataValidation allowBlank="1" showInputMessage="1" showErrorMessage="1" sqref="AR38"/>
    <dataValidation allowBlank="1" showInputMessage="1" showErrorMessage="1" sqref="AR39"/>
    <dataValidation allowBlank="1" showInputMessage="1" showErrorMessage="1" sqref="AR40"/>
    <dataValidation allowBlank="1" showInputMessage="1" showErrorMessage="1" sqref="AR41"/>
    <dataValidation allowBlank="1" showInputMessage="1" showErrorMessage="1" sqref="AR42"/>
    <dataValidation allowBlank="1" showInputMessage="1" showErrorMessage="1" sqref="AR43"/>
    <dataValidation allowBlank="1" showInputMessage="1" showErrorMessage="1" sqref="AR44"/>
    <dataValidation allowBlank="1" showInputMessage="1" showErrorMessage="1" sqref="AR45"/>
    <dataValidation allowBlank="1" showInputMessage="1" showErrorMessage="1" sqref="AR46"/>
    <dataValidation allowBlank="1" showInputMessage="1" showErrorMessage="1" sqref="AR47"/>
    <dataValidation allowBlank="1" showInputMessage="1" showErrorMessage="1" sqref="AR48"/>
    <dataValidation allowBlank="1" showInputMessage="1" showErrorMessage="1" sqref="AR49"/>
    <dataValidation allowBlank="1" showInputMessage="1" showErrorMessage="1" sqref="AR50"/>
    <dataValidation allowBlank="1" showInputMessage="1" showErrorMessage="1" sqref="AR51"/>
    <dataValidation allowBlank="1" showInputMessage="1" showErrorMessage="1" sqref="AR52"/>
    <dataValidation allowBlank="1" showInputMessage="1" showErrorMessage="1" sqref="AR53"/>
    <dataValidation allowBlank="1" showInputMessage="1" showErrorMessage="1" sqref="AR54"/>
    <dataValidation allowBlank="1" showInputMessage="1" showErrorMessage="1" sqref="AR55"/>
    <dataValidation allowBlank="1" showInputMessage="1" showErrorMessage="1" sqref="AR56"/>
    <dataValidation allowBlank="1" showInputMessage="1" showErrorMessage="1" sqref="AR57"/>
    <dataValidation allowBlank="1" showInputMessage="1" showErrorMessage="1" sqref="AR58"/>
    <dataValidation allowBlank="1" showInputMessage="1" showErrorMessage="1" sqref="AR59"/>
    <dataValidation allowBlank="1" showInputMessage="1" showErrorMessage="1" sqref="AR60"/>
    <dataValidation allowBlank="1" showInputMessage="1" showErrorMessage="1" sqref="AU11"/>
    <dataValidation allowBlank="1" showInputMessage="1" showErrorMessage="1" sqref="AU12"/>
    <dataValidation allowBlank="1" showInputMessage="1" showErrorMessage="1" sqref="AU13"/>
    <dataValidation allowBlank="1" showInputMessage="1" showErrorMessage="1" sqref="AU14"/>
    <dataValidation allowBlank="1" showInputMessage="1" showErrorMessage="1" sqref="AU15"/>
    <dataValidation allowBlank="1" showInputMessage="1" showErrorMessage="1" sqref="AU16"/>
    <dataValidation allowBlank="1" showInputMessage="1" showErrorMessage="1" sqref="AU17"/>
    <dataValidation allowBlank="1" showInputMessage="1" showErrorMessage="1" sqref="AU18"/>
    <dataValidation allowBlank="1" showInputMessage="1" showErrorMessage="1" sqref="AU19"/>
    <dataValidation allowBlank="1" showInputMessage="1" showErrorMessage="1" sqref="AU20"/>
    <dataValidation allowBlank="1" showInputMessage="1" showErrorMessage="1" sqref="AU21"/>
    <dataValidation allowBlank="1" showInputMessage="1" showErrorMessage="1" sqref="AU22"/>
    <dataValidation allowBlank="1" showInputMessage="1" showErrorMessage="1" sqref="AU23"/>
    <dataValidation allowBlank="1" showInputMessage="1" showErrorMessage="1" sqref="AU24"/>
    <dataValidation allowBlank="1" showInputMessage="1" showErrorMessage="1" sqref="AU25"/>
    <dataValidation allowBlank="1" showInputMessage="1" showErrorMessage="1" sqref="AU26"/>
    <dataValidation allowBlank="1" showInputMessage="1" showErrorMessage="1" sqref="AU27"/>
    <dataValidation allowBlank="1" showInputMessage="1" showErrorMessage="1" sqref="AU28"/>
    <dataValidation allowBlank="1" showInputMessage="1" showErrorMessage="1" sqref="AU29"/>
    <dataValidation allowBlank="1" showInputMessage="1" showErrorMessage="1" sqref="AU30"/>
    <dataValidation allowBlank="1" showInputMessage="1" showErrorMessage="1" sqref="AU31"/>
    <dataValidation allowBlank="1" showInputMessage="1" showErrorMessage="1" sqref="AU32"/>
    <dataValidation allowBlank="1" showInputMessage="1" showErrorMessage="1" sqref="AU33"/>
    <dataValidation allowBlank="1" showInputMessage="1" showErrorMessage="1" sqref="AU34"/>
    <dataValidation allowBlank="1" showInputMessage="1" showErrorMessage="1" sqref="AU35"/>
    <dataValidation allowBlank="1" showInputMessage="1" showErrorMessage="1" sqref="AU36"/>
    <dataValidation allowBlank="1" showInputMessage="1" showErrorMessage="1" sqref="AU37"/>
    <dataValidation allowBlank="1" showInputMessage="1" showErrorMessage="1" sqref="AU38"/>
    <dataValidation allowBlank="1" showInputMessage="1" showErrorMessage="1" sqref="AU39"/>
    <dataValidation allowBlank="1" showInputMessage="1" showErrorMessage="1" sqref="AU40"/>
    <dataValidation allowBlank="1" showInputMessage="1" showErrorMessage="1" sqref="AU41"/>
    <dataValidation allowBlank="1" showInputMessage="1" showErrorMessage="1" sqref="AU42"/>
    <dataValidation allowBlank="1" showInputMessage="1" showErrorMessage="1" sqref="AU43"/>
    <dataValidation allowBlank="1" showInputMessage="1" showErrorMessage="1" sqref="AU44"/>
    <dataValidation allowBlank="1" showInputMessage="1" showErrorMessage="1" sqref="AU45"/>
    <dataValidation allowBlank="1" showInputMessage="1" showErrorMessage="1" sqref="AU46"/>
    <dataValidation allowBlank="1" showInputMessage="1" showErrorMessage="1" sqref="AU47"/>
    <dataValidation allowBlank="1" showInputMessage="1" showErrorMessage="1" sqref="AU48"/>
    <dataValidation allowBlank="1" showInputMessage="1" showErrorMessage="1" sqref="AU49"/>
    <dataValidation allowBlank="1" showInputMessage="1" showErrorMessage="1" sqref="AU50"/>
    <dataValidation allowBlank="1" showInputMessage="1" showErrorMessage="1" sqref="AU51"/>
    <dataValidation allowBlank="1" showInputMessage="1" showErrorMessage="1" sqref="AU52"/>
    <dataValidation allowBlank="1" showInputMessage="1" showErrorMessage="1" sqref="AU53"/>
    <dataValidation allowBlank="1" showInputMessage="1" showErrorMessage="1" sqref="AU54"/>
    <dataValidation allowBlank="1" showInputMessage="1" showErrorMessage="1" sqref="AU55"/>
    <dataValidation allowBlank="1" showInputMessage="1" showErrorMessage="1" sqref="AU56"/>
    <dataValidation allowBlank="1" showInputMessage="1" showErrorMessage="1" sqref="AU57"/>
    <dataValidation allowBlank="1" showInputMessage="1" showErrorMessage="1" sqref="AU58"/>
    <dataValidation allowBlank="1" showInputMessage="1" showErrorMessage="1" sqref="AU59"/>
    <dataValidation allowBlank="1" showInputMessage="1" showErrorMessage="1" sqref="AU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E47"/>
    <dataValidation allowBlank="1" showInputMessage="1" showErrorMessage="1" sqref="BE48"/>
    <dataValidation allowBlank="1" showInputMessage="1" showErrorMessage="1" sqref="BE49"/>
    <dataValidation allowBlank="1" showInputMessage="1" showErrorMessage="1" sqref="BE50"/>
    <dataValidation allowBlank="1" showInputMessage="1" showErrorMessage="1" sqref="BE51"/>
    <dataValidation allowBlank="1" showInputMessage="1" showErrorMessage="1" sqref="BE52"/>
    <dataValidation allowBlank="1" showInputMessage="1" showErrorMessage="1" sqref="BE53"/>
    <dataValidation allowBlank="1" showInputMessage="1" showErrorMessage="1" sqref="BE54"/>
    <dataValidation allowBlank="1" showInputMessage="1" showErrorMessage="1" sqref="BE55"/>
    <dataValidation allowBlank="1" showInputMessage="1" showErrorMessage="1" sqref="BE56"/>
    <dataValidation allowBlank="1" showInputMessage="1" showErrorMessage="1" sqref="BE57"/>
    <dataValidation allowBlank="1" showInputMessage="1" showErrorMessage="1" sqref="BE58"/>
    <dataValidation allowBlank="1" showInputMessage="1" showErrorMessage="1" sqref="BE59"/>
    <dataValidation allowBlank="1" showInputMessage="1" showErrorMessage="1" sqref="BE60"/>
    <dataValidation allowBlank="1" showInputMessage="1" showErrorMessage="1" sqref="BH47"/>
    <dataValidation allowBlank="1" showInputMessage="1" showErrorMessage="1" sqref="BH48"/>
    <dataValidation allowBlank="1" showInputMessage="1" showErrorMessage="1" sqref="BH49"/>
    <dataValidation allowBlank="1" showInputMessage="1" showErrorMessage="1" sqref="BH50"/>
    <dataValidation allowBlank="1" showInputMessage="1" showErrorMessage="1" sqref="BH51"/>
    <dataValidation allowBlank="1" showInputMessage="1" showErrorMessage="1" sqref="BH52"/>
    <dataValidation allowBlank="1" showInputMessage="1" showErrorMessage="1" sqref="BH53"/>
    <dataValidation allowBlank="1" showInputMessage="1" showErrorMessage="1" sqref="BH54"/>
    <dataValidation allowBlank="1" showInputMessage="1" showErrorMessage="1" sqref="BH55"/>
    <dataValidation allowBlank="1" showInputMessage="1" showErrorMessage="1" sqref="BH56"/>
    <dataValidation allowBlank="1" showInputMessage="1" showErrorMessage="1" sqref="BH57"/>
    <dataValidation allowBlank="1" showInputMessage="1" showErrorMessage="1" sqref="BH58"/>
    <dataValidation allowBlank="1" showInputMessage="1" showErrorMessage="1" sqref="BH59"/>
    <dataValidation allowBlank="1" showInputMessage="1" showErrorMessage="1" sqref="BH60"/>
    <dataValidation allowBlank="1" showInputMessage="1" showErrorMessage="1" sqref="BK11"/>
    <dataValidation allowBlank="1" showInputMessage="1" showErrorMessage="1" sqref="BK12"/>
    <dataValidation allowBlank="1" showInputMessage="1" showErrorMessage="1" sqref="BK13"/>
    <dataValidation allowBlank="1" showInputMessage="1" showErrorMessage="1" sqref="BK14"/>
    <dataValidation allowBlank="1" showInputMessage="1" showErrorMessage="1" sqref="BK15"/>
    <dataValidation allowBlank="1" showInputMessage="1" showErrorMessage="1" sqref="BK16"/>
    <dataValidation allowBlank="1" showInputMessage="1" showErrorMessage="1" sqref="BK17"/>
    <dataValidation allowBlank="1" showInputMessage="1" showErrorMessage="1" sqref="BK18"/>
    <dataValidation allowBlank="1" showInputMessage="1" showErrorMessage="1" sqref="BK19"/>
    <dataValidation allowBlank="1" showInputMessage="1" showErrorMessage="1" sqref="BK20"/>
    <dataValidation allowBlank="1" showInputMessage="1" showErrorMessage="1" sqref="BK21"/>
    <dataValidation allowBlank="1" showInputMessage="1" showErrorMessage="1" sqref="BK22"/>
    <dataValidation allowBlank="1" showInputMessage="1" showErrorMessage="1" sqref="BK23"/>
    <dataValidation allowBlank="1" showInputMessage="1" showErrorMessage="1" sqref="BK24"/>
    <dataValidation allowBlank="1" showInputMessage="1" showErrorMessage="1" sqref="BK25"/>
    <dataValidation allowBlank="1" showInputMessage="1" showErrorMessage="1" sqref="BK26"/>
    <dataValidation allowBlank="1" showInputMessage="1" showErrorMessage="1" sqref="BK27"/>
    <dataValidation allowBlank="1" showInputMessage="1" showErrorMessage="1" sqref="BK28"/>
    <dataValidation allowBlank="1" showInputMessage="1" showErrorMessage="1" sqref="BK29"/>
    <dataValidation allowBlank="1" showInputMessage="1" showErrorMessage="1" sqref="BK30"/>
    <dataValidation allowBlank="1" showInputMessage="1" showErrorMessage="1" sqref="BK31"/>
    <dataValidation allowBlank="1" showInputMessage="1" showErrorMessage="1" sqref="BK32"/>
    <dataValidation allowBlank="1" showInputMessage="1" showErrorMessage="1" sqref="BK33"/>
    <dataValidation allowBlank="1" showInputMessage="1" showErrorMessage="1" sqref="BK34"/>
    <dataValidation allowBlank="1" showInputMessage="1" showErrorMessage="1" sqref="BK35"/>
    <dataValidation allowBlank="1" showInputMessage="1" showErrorMessage="1" sqref="BK36"/>
    <dataValidation allowBlank="1" showInputMessage="1" showErrorMessage="1" sqref="BK37"/>
    <dataValidation allowBlank="1" showInputMessage="1" showErrorMessage="1" sqref="BK38"/>
    <dataValidation allowBlank="1" showInputMessage="1" showErrorMessage="1" sqref="BK39"/>
    <dataValidation allowBlank="1" showInputMessage="1" showErrorMessage="1" sqref="BK40"/>
    <dataValidation allowBlank="1" showInputMessage="1" showErrorMessage="1" sqref="BK41"/>
    <dataValidation allowBlank="1" showInputMessage="1" showErrorMessage="1" sqref="BK42"/>
    <dataValidation allowBlank="1" showInputMessage="1" showErrorMessage="1" sqref="BK43"/>
    <dataValidation allowBlank="1" showInputMessage="1" showErrorMessage="1" sqref="BK44"/>
    <dataValidation allowBlank="1" showInputMessage="1" showErrorMessage="1" sqref="BK45"/>
    <dataValidation allowBlank="1" showInputMessage="1" showErrorMessage="1" sqref="BK46"/>
    <dataValidation allowBlank="1" showInputMessage="1" showErrorMessage="1" sqref="BK47"/>
    <dataValidation allowBlank="1" showInputMessage="1" showErrorMessage="1" sqref="BK48"/>
    <dataValidation allowBlank="1" showInputMessage="1" showErrorMessage="1" sqref="BK49"/>
    <dataValidation allowBlank="1" showInputMessage="1" showErrorMessage="1" sqref="BK50"/>
    <dataValidation allowBlank="1" showInputMessage="1" showErrorMessage="1" sqref="BK51"/>
    <dataValidation allowBlank="1" showInputMessage="1" showErrorMessage="1" sqref="BK52"/>
    <dataValidation allowBlank="1" showInputMessage="1" showErrorMessage="1" sqref="BK53"/>
    <dataValidation allowBlank="1" showInputMessage="1" showErrorMessage="1" sqref="BK54"/>
    <dataValidation allowBlank="1" showInputMessage="1" showErrorMessage="1" sqref="BK55"/>
    <dataValidation allowBlank="1" showInputMessage="1" showErrorMessage="1" sqref="BK56"/>
    <dataValidation allowBlank="1" showInputMessage="1" showErrorMessage="1" sqref="BK57"/>
    <dataValidation allowBlank="1" showInputMessage="1" showErrorMessage="1" sqref="BK58"/>
    <dataValidation allowBlank="1" showInputMessage="1" showErrorMessage="1" sqref="BK59"/>
    <dataValidation allowBlank="1" showInputMessage="1" showErrorMessage="1" sqref="BK60"/>
    <dataValidation allowBlank="1" showInputMessage="1" showErrorMessage="1" sqref="BB47"/>
    <dataValidation allowBlank="1" showInputMessage="1" showErrorMessage="1" sqref="BB48"/>
    <dataValidation allowBlank="1" showInputMessage="1" showErrorMessage="1" sqref="BB49"/>
    <dataValidation allowBlank="1" showInputMessage="1" showErrorMessage="1" sqref="BB50"/>
    <dataValidation allowBlank="1" showInputMessage="1" showErrorMessage="1" sqref="BB51"/>
    <dataValidation allowBlank="1" showInputMessage="1" showErrorMessage="1" sqref="BB52"/>
    <dataValidation allowBlank="1" showInputMessage="1" showErrorMessage="1" sqref="BB53"/>
    <dataValidation allowBlank="1" showInputMessage="1" showErrorMessage="1" sqref="BB54"/>
    <dataValidation allowBlank="1" showInputMessage="1" showErrorMessage="1" sqref="BB55"/>
    <dataValidation allowBlank="1" showInputMessage="1" showErrorMessage="1" sqref="BB56"/>
    <dataValidation allowBlank="1" showInputMessage="1" showErrorMessage="1" sqref="BB57"/>
    <dataValidation allowBlank="1" showInputMessage="1" showErrorMessage="1" sqref="BB58"/>
    <dataValidation allowBlank="1" showInputMessage="1" showErrorMessage="1" sqref="BB59"/>
    <dataValidation allowBlank="1" showInputMessage="1" showErrorMessage="1" sqref="BB60"/>
    <dataValidation allowBlank="1" showInputMessage="1" showErrorMessage="1" sqref="BR11 AI11"/>
    <dataValidation allowBlank="1" showInputMessage="1" showErrorMessage="1" sqref="BR12 AI12"/>
    <dataValidation allowBlank="1" showInputMessage="1" showErrorMessage="1" sqref="BR13 AI13"/>
    <dataValidation allowBlank="1" showInputMessage="1" showErrorMessage="1" sqref="BR14 AI14"/>
    <dataValidation allowBlank="1" showInputMessage="1" showErrorMessage="1" sqref="BR15 AI15"/>
    <dataValidation allowBlank="1" showInputMessage="1" showErrorMessage="1" sqref="BR16 AI16"/>
    <dataValidation allowBlank="1" showInputMessage="1" showErrorMessage="1" sqref="BR17 AI17"/>
    <dataValidation allowBlank="1" showInputMessage="1" showErrorMessage="1" sqref="BR18 AI18"/>
    <dataValidation allowBlank="1" showInputMessage="1" showErrorMessage="1" sqref="BR19 AI19"/>
    <dataValidation allowBlank="1" showInputMessage="1" showErrorMessage="1" sqref="BR20 AI20"/>
    <dataValidation allowBlank="1" showInputMessage="1" showErrorMessage="1" sqref="BR21 AI21"/>
    <dataValidation allowBlank="1" showInputMessage="1" showErrorMessage="1" sqref="BR22 AI22"/>
    <dataValidation allowBlank="1" showInputMessage="1" showErrorMessage="1" sqref="BR23 AI23"/>
    <dataValidation allowBlank="1" showInputMessage="1" showErrorMessage="1" sqref="BR24 AI24"/>
    <dataValidation allowBlank="1" showInputMessage="1" showErrorMessage="1" sqref="BR25 AI25"/>
    <dataValidation allowBlank="1" showInputMessage="1" showErrorMessage="1" sqref="BR26 AI26"/>
    <dataValidation allowBlank="1" showInputMessage="1" showErrorMessage="1" sqref="BR27 AI27"/>
    <dataValidation allowBlank="1" showInputMessage="1" showErrorMessage="1" sqref="BR28 AI28"/>
    <dataValidation allowBlank="1" showInputMessage="1" showErrorMessage="1" sqref="BR29 AI29"/>
    <dataValidation allowBlank="1" showInputMessage="1" showErrorMessage="1" sqref="BR30 AI30"/>
    <dataValidation allowBlank="1" showInputMessage="1" showErrorMessage="1" sqref="BR31 AI31"/>
    <dataValidation allowBlank="1" showInputMessage="1" showErrorMessage="1" sqref="BR32 AI32"/>
    <dataValidation allowBlank="1" showInputMessage="1" showErrorMessage="1" sqref="BR33 AI33"/>
    <dataValidation allowBlank="1" showInputMessage="1" showErrorMessage="1" sqref="BR34 AI34"/>
    <dataValidation allowBlank="1" showInputMessage="1" showErrorMessage="1" sqref="BR35 AI35"/>
    <dataValidation allowBlank="1" showInputMessage="1" showErrorMessage="1" sqref="BR36 AI36"/>
    <dataValidation allowBlank="1" showInputMessage="1" showErrorMessage="1" sqref="BR37 AI37"/>
    <dataValidation allowBlank="1" showInputMessage="1" showErrorMessage="1" sqref="BR38 AI38"/>
    <dataValidation allowBlank="1" showInputMessage="1" showErrorMessage="1" sqref="BR39 AI39"/>
    <dataValidation allowBlank="1" showInputMessage="1" showErrorMessage="1" sqref="BR40 AI40"/>
    <dataValidation allowBlank="1" showInputMessage="1" showErrorMessage="1" sqref="BR41 AI41"/>
    <dataValidation allowBlank="1" showInputMessage="1" showErrorMessage="1" sqref="BR42 AI42"/>
    <dataValidation allowBlank="1" showInputMessage="1" showErrorMessage="1" sqref="BR43 AI43"/>
    <dataValidation allowBlank="1" showInputMessage="1" showErrorMessage="1" sqref="BR44 AI44"/>
    <dataValidation allowBlank="1" showInputMessage="1" showErrorMessage="1" sqref="BR45 AI45"/>
    <dataValidation allowBlank="1" showInputMessage="1" showErrorMessage="1" sqref="BR46 AI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BU11 AL11"/>
    <dataValidation allowBlank="1" showInputMessage="1" showErrorMessage="1" sqref="BU12:BU16 AL12:AL16"/>
    <dataValidation allowBlank="1" showInputMessage="1" showErrorMessage="1" sqref="BU17 AL17"/>
    <dataValidation allowBlank="1" showInputMessage="1" showErrorMessage="1" sqref="BU18 AL18"/>
    <dataValidation allowBlank="1" showInputMessage="1" showErrorMessage="1" sqref="BU19 AL19"/>
    <dataValidation allowBlank="1" showInputMessage="1" showErrorMessage="1" sqref="BU20 AL20"/>
    <dataValidation allowBlank="1" showInputMessage="1" showErrorMessage="1" sqref="BU21 AL21"/>
    <dataValidation allowBlank="1" showInputMessage="1" showErrorMessage="1" sqref="BU22 AL22"/>
    <dataValidation allowBlank="1" showInputMessage="1" showErrorMessage="1" sqref="BU23 AL23"/>
    <dataValidation allowBlank="1" showInputMessage="1" showErrorMessage="1" sqref="BU24 AL24"/>
    <dataValidation allowBlank="1" showInputMessage="1" showErrorMessage="1" sqref="BU25 AL25"/>
    <dataValidation allowBlank="1" showInputMessage="1" showErrorMessage="1" sqref="BU26 AL26"/>
    <dataValidation allowBlank="1" showInputMessage="1" showErrorMessage="1" sqref="BU27 AL27"/>
    <dataValidation allowBlank="1" showInputMessage="1" showErrorMessage="1" sqref="BU28 AL28"/>
    <dataValidation allowBlank="1" showInputMessage="1" showErrorMessage="1" sqref="BU29 AL29"/>
    <dataValidation allowBlank="1" showInputMessage="1" showErrorMessage="1" sqref="BU30 AL30"/>
    <dataValidation allowBlank="1" showInputMessage="1" showErrorMessage="1" sqref="BU31 AL31"/>
    <dataValidation allowBlank="1" showInputMessage="1" showErrorMessage="1" sqref="BU32 AL32"/>
    <dataValidation allowBlank="1" showInputMessage="1" showErrorMessage="1" sqref="BU33 AL33"/>
    <dataValidation allowBlank="1" showInputMessage="1" showErrorMessage="1" sqref="BU34 AL34"/>
    <dataValidation allowBlank="1" showInputMessage="1" showErrorMessage="1" sqref="BU35 AL35"/>
    <dataValidation allowBlank="1" showInputMessage="1" showErrorMessage="1" sqref="BU36 AL36"/>
    <dataValidation allowBlank="1" showInputMessage="1" showErrorMessage="1" sqref="BU37 AL37"/>
    <dataValidation allowBlank="1" showInputMessage="1" showErrorMessage="1" sqref="BU38 AL38"/>
    <dataValidation allowBlank="1" showInputMessage="1" showErrorMessage="1" sqref="BU39 AL39"/>
    <dataValidation allowBlank="1" showInputMessage="1" showErrorMessage="1" sqref="BU40 AL40"/>
    <dataValidation allowBlank="1" showInputMessage="1" showErrorMessage="1" sqref="BU41 AL41"/>
    <dataValidation allowBlank="1" showInputMessage="1" showErrorMessage="1" sqref="BU42 AL42"/>
    <dataValidation allowBlank="1" showInputMessage="1" showErrorMessage="1" sqref="BU43 AL43"/>
    <dataValidation allowBlank="1" showInputMessage="1" showErrorMessage="1" sqref="BU44 AL44"/>
    <dataValidation allowBlank="1" showInputMessage="1" showErrorMessage="1" sqref="BU45 AL45"/>
    <dataValidation allowBlank="1" showInputMessage="1" showErrorMessage="1" sqref="BU46 AL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AE11"/>
    <dataValidation allowBlank="1" showInputMessage="1" showErrorMessage="1" sqref="AE12"/>
    <dataValidation allowBlank="1" showInputMessage="1" showErrorMessage="1" sqref="AE13"/>
    <dataValidation allowBlank="1" showInputMessage="1" showErrorMessage="1" sqref="AE14"/>
    <dataValidation allowBlank="1" showInputMessage="1" showErrorMessage="1" sqref="AE15"/>
    <dataValidation allowBlank="1" showInputMessage="1" showErrorMessage="1" sqref="AE16"/>
    <dataValidation allowBlank="1" showInputMessage="1" showErrorMessage="1" sqref="AE17"/>
    <dataValidation allowBlank="1" showInputMessage="1" showErrorMessage="1" sqref="AE18"/>
    <dataValidation allowBlank="1" showInputMessage="1" showErrorMessage="1" sqref="AE19"/>
    <dataValidation allowBlank="1" showInputMessage="1" showErrorMessage="1" sqref="AE20"/>
    <dataValidation allowBlank="1" showInputMessage="1" showErrorMessage="1" sqref="AE21"/>
    <dataValidation allowBlank="1" showInputMessage="1" showErrorMessage="1" sqref="AE22"/>
    <dataValidation allowBlank="1" showInputMessage="1" showErrorMessage="1" sqref="AE23"/>
    <dataValidation allowBlank="1" showInputMessage="1" showErrorMessage="1" sqref="AE24"/>
    <dataValidation allowBlank="1" showInputMessage="1" showErrorMessage="1" sqref="AE25"/>
    <dataValidation allowBlank="1" showInputMessage="1" showErrorMessage="1" sqref="AE26"/>
    <dataValidation allowBlank="1" showInputMessage="1" showErrorMessage="1" sqref="AE27"/>
    <dataValidation allowBlank="1" showInputMessage="1" showErrorMessage="1" sqref="AE28"/>
    <dataValidation allowBlank="1" showInputMessage="1" showErrorMessage="1" sqref="AE29"/>
    <dataValidation allowBlank="1" showInputMessage="1" showErrorMessage="1" sqref="AE30"/>
    <dataValidation allowBlank="1" showInputMessage="1" showErrorMessage="1" sqref="AE31"/>
    <dataValidation allowBlank="1" showInputMessage="1" showErrorMessage="1" sqref="AE32"/>
    <dataValidation allowBlank="1" showInputMessage="1" showErrorMessage="1" sqref="AE33"/>
    <dataValidation allowBlank="1" showInputMessage="1" showErrorMessage="1" sqref="AE34"/>
    <dataValidation allowBlank="1" showInputMessage="1" showErrorMessage="1" sqref="AE35"/>
    <dataValidation allowBlank="1" showInputMessage="1" showErrorMessage="1" sqref="AE36"/>
    <dataValidation allowBlank="1" showInputMessage="1" showErrorMessage="1" sqref="AE37"/>
    <dataValidation allowBlank="1" showInputMessage="1" showErrorMessage="1" sqref="AE38"/>
    <dataValidation allowBlank="1" showInputMessage="1" showErrorMessage="1" sqref="AE39"/>
    <dataValidation allowBlank="1" showInputMessage="1" showErrorMessage="1" sqref="AE40"/>
    <dataValidation allowBlank="1" showInputMessage="1" showErrorMessage="1" sqref="AE41"/>
    <dataValidation allowBlank="1" showInputMessage="1" showErrorMessage="1" sqref="AE42"/>
    <dataValidation allowBlank="1" showInputMessage="1" showErrorMessage="1" sqref="AE43"/>
    <dataValidation allowBlank="1" showInputMessage="1" showErrorMessage="1" sqref="AE44"/>
    <dataValidation allowBlank="1" showInputMessage="1" showErrorMessage="1" sqref="AE45"/>
    <dataValidation allowBlank="1" showInputMessage="1" showErrorMessage="1" sqref="AE46"/>
    <dataValidation allowBlank="1" showInputMessage="1" showErrorMessage="1" sqref="AE47"/>
    <dataValidation allowBlank="1" showInputMessage="1" showErrorMessage="1" sqref="AE48"/>
    <dataValidation allowBlank="1" showInputMessage="1" showErrorMessage="1" sqref="AE49"/>
    <dataValidation allowBlank="1" showInputMessage="1" showErrorMessage="1" sqref="AE50"/>
    <dataValidation allowBlank="1" showInputMessage="1" showErrorMessage="1" sqref="AE51"/>
    <dataValidation allowBlank="1" showInputMessage="1" showErrorMessage="1" sqref="AE52"/>
    <dataValidation allowBlank="1" showInputMessage="1" showErrorMessage="1" sqref="AE53"/>
    <dataValidation allowBlank="1" showInputMessage="1" showErrorMessage="1" sqref="AE54"/>
    <dataValidation allowBlank="1" showInputMessage="1" showErrorMessage="1" sqref="AE55"/>
    <dataValidation allowBlank="1" showInputMessage="1" showErrorMessage="1" sqref="AE56"/>
    <dataValidation allowBlank="1" showInputMessage="1" showErrorMessage="1" sqref="AE57"/>
    <dataValidation allowBlank="1" showInputMessage="1" showErrorMessage="1" sqref="AE58"/>
    <dataValidation allowBlank="1" showInputMessage="1" showErrorMessage="1" sqref="AE59"/>
    <dataValidation allowBlank="1" showInputMessage="1" showErrorMessage="1" sqref="AE60"/>
    <dataValidation allowBlank="1" showInputMessage="1" showErrorMessage="1" sqref="AF11"/>
    <dataValidation allowBlank="1" showInputMessage="1" showErrorMessage="1" sqref="AF12"/>
    <dataValidation allowBlank="1" showInputMessage="1" showErrorMessage="1" sqref="AF13"/>
    <dataValidation allowBlank="1" showInputMessage="1" showErrorMessage="1" sqref="AF14"/>
    <dataValidation allowBlank="1" showInputMessage="1" showErrorMessage="1" sqref="AF15"/>
    <dataValidation allowBlank="1" showInputMessage="1" showErrorMessage="1" sqref="AF16"/>
    <dataValidation allowBlank="1" showInputMessage="1" showErrorMessage="1" sqref="AF17"/>
    <dataValidation allowBlank="1" showInputMessage="1" showErrorMessage="1" sqref="AF18"/>
    <dataValidation allowBlank="1" showInputMessage="1" showErrorMessage="1" sqref="AF19"/>
    <dataValidation allowBlank="1" showInputMessage="1" showErrorMessage="1" sqref="AF20"/>
    <dataValidation allowBlank="1" showInputMessage="1" showErrorMessage="1" sqref="AF21"/>
    <dataValidation allowBlank="1" showInputMessage="1" showErrorMessage="1" sqref="AF22"/>
    <dataValidation allowBlank="1" showInputMessage="1" showErrorMessage="1" sqref="AF23"/>
    <dataValidation allowBlank="1" showInputMessage="1" showErrorMessage="1" sqref="AF24"/>
    <dataValidation allowBlank="1" showInputMessage="1" showErrorMessage="1" sqref="AF25"/>
    <dataValidation allowBlank="1" showInputMessage="1" showErrorMessage="1" sqref="AF26"/>
    <dataValidation allowBlank="1" showInputMessage="1" showErrorMessage="1" sqref="AF27"/>
    <dataValidation allowBlank="1" showInputMessage="1" showErrorMessage="1" sqref="AF28"/>
    <dataValidation allowBlank="1" showInputMessage="1" showErrorMessage="1" sqref="AF29"/>
    <dataValidation allowBlank="1" showInputMessage="1" showErrorMessage="1" sqref="AF30"/>
    <dataValidation allowBlank="1" showInputMessage="1" showErrorMessage="1" sqref="AF31"/>
    <dataValidation allowBlank="1" showInputMessage="1" showErrorMessage="1" sqref="AF32"/>
    <dataValidation allowBlank="1" showInputMessage="1" showErrorMessage="1" sqref="AF33"/>
    <dataValidation allowBlank="1" showInputMessage="1" showErrorMessage="1" sqref="AF34"/>
    <dataValidation allowBlank="1" showInputMessage="1" showErrorMessage="1" sqref="AF35"/>
    <dataValidation allowBlank="1" showInputMessage="1" showErrorMessage="1" sqref="AF36"/>
    <dataValidation allowBlank="1" showInputMessage="1" showErrorMessage="1" sqref="AF37"/>
    <dataValidation allowBlank="1" showInputMessage="1" showErrorMessage="1" sqref="AF38"/>
    <dataValidation allowBlank="1" showInputMessage="1" showErrorMessage="1" sqref="AF39"/>
    <dataValidation allowBlank="1" showInputMessage="1" showErrorMessage="1" sqref="AF40"/>
    <dataValidation allowBlank="1" showInputMessage="1" showErrorMessage="1" sqref="AF41"/>
    <dataValidation allowBlank="1" showInputMessage="1" showErrorMessage="1" sqref="AF42"/>
    <dataValidation allowBlank="1" showInputMessage="1" showErrorMessage="1" sqref="AF43"/>
    <dataValidation allowBlank="1" showInputMessage="1" showErrorMessage="1" sqref="AF44"/>
    <dataValidation allowBlank="1" showInputMessage="1" showErrorMessage="1" sqref="AF45"/>
    <dataValidation allowBlank="1" showInputMessage="1" showErrorMessage="1" sqref="AF46"/>
    <dataValidation allowBlank="1" showInputMessage="1" showErrorMessage="1" sqref="AF47"/>
    <dataValidation allowBlank="1" showInputMessage="1" showErrorMessage="1" sqref="AF48"/>
    <dataValidation allowBlank="1" showInputMessage="1" showErrorMessage="1" sqref="AF49"/>
    <dataValidation allowBlank="1" showInputMessage="1" showErrorMessage="1" sqref="AF50"/>
    <dataValidation allowBlank="1" showInputMessage="1" showErrorMessage="1" sqref="AF51"/>
    <dataValidation allowBlank="1" showInputMessage="1" showErrorMessage="1" sqref="AF52"/>
    <dataValidation allowBlank="1" showInputMessage="1" showErrorMessage="1" sqref="AF53"/>
    <dataValidation allowBlank="1" showInputMessage="1" showErrorMessage="1" sqref="AF54"/>
    <dataValidation allowBlank="1" showInputMessage="1" showErrorMessage="1" sqref="AF55"/>
    <dataValidation allowBlank="1" showInputMessage="1" showErrorMessage="1" sqref="AF56"/>
    <dataValidation allowBlank="1" showInputMessage="1" showErrorMessage="1" sqref="AF57"/>
    <dataValidation allowBlank="1" showInputMessage="1" showErrorMessage="1" sqref="AF58"/>
    <dataValidation allowBlank="1" showInputMessage="1" showErrorMessage="1" sqref="AF59"/>
    <dataValidation allowBlank="1" showInputMessage="1" showErrorMessage="1" sqref="AF60"/>
  </dataValidation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60"/>
  <sheetViews>
    <sheetView workbookViewId="0">
      <pane xSplit="3" ySplit="10" topLeftCell="D11" activePane="bottomRight" state="frozen"/>
      <selection pane="topRight"/>
      <selection pane="bottomLeft"/>
      <selection pane="bottomRight" activeCell="CK49" sqref="CK49:CK52"/>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1" max="11" width="11.140625" hidden="1" customWidth="1"/>
    <col min="13" max="13" width="7.140625" hidden="1" customWidth="1"/>
    <col min="14" max="16" width="7.140625" customWidth="1"/>
    <col min="17" max="31" width="3.28515625" style="30" customWidth="1"/>
    <col min="32" max="32" width="4.28515625" style="30" customWidth="1"/>
    <col min="33" max="47" width="3.28515625" style="30" customWidth="1"/>
    <col min="48" max="50" width="4.28515625" style="30" customWidth="1"/>
    <col min="51" max="66" width="3.28515625" style="30" customWidth="1"/>
    <col min="67" max="67" width="4.28515625" style="30" customWidth="1"/>
    <col min="68" max="82" width="3.28515625" style="30" customWidth="1"/>
    <col min="83" max="84" width="4.28515625" style="30" customWidth="1"/>
    <col min="85" max="85" width="3.28515625" style="30" customWidth="1"/>
    <col min="86" max="86" width="5.85546875" style="30" customWidth="1"/>
    <col min="87" max="87" width="51.5703125" style="30" customWidth="1"/>
    <col min="88" max="88" width="3.28515625" style="30" customWidth="1"/>
    <col min="89" max="89" width="5.85546875" style="30" customWidth="1"/>
    <col min="90" max="90" width="51.5703125" style="30" customWidth="1"/>
    <col min="91" max="92" width="8.5703125" style="30" customWidth="1"/>
    <col min="93" max="93" width="34.140625" style="30" customWidth="1"/>
    <col min="94" max="94" width="9.140625" customWidth="1"/>
    <col min="100" max="100" width="9" style="56" customWidth="1"/>
    <col min="101" max="102" width="9" style="56" hidden="1" customWidth="1"/>
    <col min="103" max="103" width="9" style="56" customWidth="1"/>
  </cols>
  <sheetData>
    <row r="1" spans="1:102" ht="20.25" customHeight="1" x14ac:dyDescent="0.3">
      <c r="A1" s="11">
        <v>74</v>
      </c>
      <c r="B1" s="10"/>
      <c r="C1" s="84" t="s">
        <v>0</v>
      </c>
      <c r="D1" s="84"/>
      <c r="E1" s="84"/>
      <c r="F1" s="84"/>
      <c r="G1" s="84"/>
      <c r="H1" s="84"/>
      <c r="I1" s="84"/>
      <c r="J1" s="84"/>
      <c r="K1" s="84"/>
      <c r="L1" s="84"/>
      <c r="M1" s="84"/>
      <c r="N1" s="84"/>
      <c r="O1" s="84"/>
      <c r="Q1" s="29" t="s">
        <v>1</v>
      </c>
      <c r="AZ1" s="29"/>
    </row>
    <row r="2" spans="1:102" x14ac:dyDescent="0.25">
      <c r="A2" s="1" t="s">
        <v>2</v>
      </c>
      <c r="B2" s="2"/>
      <c r="C2" s="3" t="s">
        <v>3</v>
      </c>
      <c r="E2" s="4" t="s">
        <v>276</v>
      </c>
      <c r="Q2" s="30" t="s">
        <v>5</v>
      </c>
      <c r="R2" s="31"/>
      <c r="S2" s="31"/>
      <c r="T2" s="31"/>
      <c r="U2" s="31" t="s">
        <v>6</v>
      </c>
      <c r="V2" s="31" t="str">
        <f>MID(E2,6,20)</f>
        <v xml:space="preserve"> X MIPA 3</v>
      </c>
      <c r="W2" s="31"/>
      <c r="X2" s="31"/>
      <c r="Y2" s="31"/>
      <c r="Z2" s="31"/>
      <c r="AA2" s="31"/>
      <c r="AB2" s="31"/>
      <c r="AC2" s="32"/>
      <c r="AD2" s="32"/>
      <c r="AE2" s="32"/>
      <c r="AF2" s="32"/>
      <c r="AG2" s="32"/>
      <c r="AH2" s="32"/>
      <c r="BA2" s="31"/>
      <c r="BB2" s="31"/>
      <c r="BC2" s="31"/>
      <c r="BD2" s="31" t="s">
        <v>6</v>
      </c>
      <c r="BE2" s="31" t="str">
        <f>MID(AO2,6,20)</f>
        <v/>
      </c>
      <c r="BF2" s="31"/>
      <c r="BG2" s="31"/>
      <c r="BH2" s="31"/>
      <c r="BI2" s="31"/>
      <c r="BJ2" s="31"/>
      <c r="BK2" s="31"/>
      <c r="BL2" s="32"/>
      <c r="BM2" s="32"/>
      <c r="BN2" s="32"/>
      <c r="BO2" s="32"/>
      <c r="BP2" s="32"/>
      <c r="BQ2" s="32"/>
    </row>
    <row r="3" spans="1:102" x14ac:dyDescent="0.25">
      <c r="A3" s="1" t="s">
        <v>7</v>
      </c>
      <c r="B3" s="2"/>
      <c r="C3" s="3" t="s">
        <v>8</v>
      </c>
      <c r="E3" s="5" t="s">
        <v>9</v>
      </c>
      <c r="H3" t="s">
        <v>10</v>
      </c>
      <c r="Q3" s="30" t="s">
        <v>11</v>
      </c>
      <c r="R3" s="31"/>
      <c r="S3" s="31"/>
      <c r="T3" s="31"/>
      <c r="U3" s="31" t="s">
        <v>6</v>
      </c>
      <c r="V3" s="31"/>
      <c r="W3" s="31"/>
      <c r="X3" s="31"/>
      <c r="Y3" s="31"/>
      <c r="Z3" s="31"/>
      <c r="AA3" s="31"/>
      <c r="AB3" s="31"/>
      <c r="AC3" s="32"/>
      <c r="AD3" s="32"/>
      <c r="AE3" s="32"/>
      <c r="AF3" s="32"/>
      <c r="AG3" s="32"/>
      <c r="AH3" s="32"/>
      <c r="BA3" s="31"/>
      <c r="BB3" s="31"/>
      <c r="BC3" s="31"/>
      <c r="BD3" s="31" t="s">
        <v>6</v>
      </c>
      <c r="BE3" s="31"/>
      <c r="BF3" s="31"/>
      <c r="BG3" s="31"/>
      <c r="BH3" s="31"/>
      <c r="BI3" s="31"/>
      <c r="BJ3" s="31"/>
      <c r="BK3" s="31"/>
      <c r="BL3" s="32"/>
      <c r="BM3" s="32"/>
      <c r="BN3" s="32"/>
      <c r="BO3" s="32"/>
      <c r="BP3" s="32"/>
      <c r="BQ3" s="32"/>
    </row>
    <row r="4" spans="1:102" x14ac:dyDescent="0.25">
      <c r="A4" s="6" t="s">
        <v>12</v>
      </c>
      <c r="B4" s="2"/>
      <c r="C4" s="7">
        <v>70</v>
      </c>
      <c r="H4" t="s">
        <v>13</v>
      </c>
      <c r="Q4" s="33" t="s">
        <v>14</v>
      </c>
      <c r="R4" s="31"/>
      <c r="S4" s="31"/>
      <c r="T4" s="31"/>
      <c r="U4" s="31"/>
      <c r="V4" s="31"/>
      <c r="W4" s="31"/>
      <c r="X4" s="31"/>
      <c r="Y4" s="31"/>
      <c r="Z4" s="31"/>
      <c r="AA4" s="31"/>
      <c r="AB4" s="31"/>
      <c r="AC4" s="32"/>
      <c r="AD4" s="32"/>
      <c r="AE4" s="32"/>
      <c r="AF4" s="32"/>
      <c r="AG4" s="32"/>
      <c r="AH4" s="32"/>
      <c r="AZ4" s="33"/>
      <c r="BA4" s="31"/>
      <c r="BB4" s="31"/>
      <c r="BC4" s="31"/>
      <c r="BD4" s="31"/>
      <c r="BE4" s="31"/>
      <c r="BF4" s="31"/>
      <c r="BG4" s="31"/>
      <c r="BH4" s="31"/>
      <c r="BI4" s="31"/>
      <c r="BJ4" s="31"/>
      <c r="BK4" s="31"/>
      <c r="BL4" s="32"/>
      <c r="BM4" s="32"/>
      <c r="BN4" s="32"/>
      <c r="BO4" s="32"/>
      <c r="BP4" s="32"/>
      <c r="BQ4" s="32"/>
    </row>
    <row r="5" spans="1:102" hidden="1" x14ac:dyDescent="0.25">
      <c r="Q5" s="31"/>
      <c r="R5" s="31"/>
      <c r="S5" s="31"/>
      <c r="T5" s="31"/>
      <c r="U5" s="31"/>
      <c r="V5" s="31"/>
      <c r="W5" s="31"/>
      <c r="X5" s="31"/>
      <c r="Y5" s="31"/>
      <c r="Z5" s="31"/>
      <c r="AA5" s="31"/>
      <c r="AB5" s="31"/>
      <c r="AC5" s="32"/>
      <c r="AD5" s="32"/>
      <c r="AE5" s="32"/>
      <c r="AF5" s="32"/>
      <c r="AG5" s="32"/>
      <c r="AH5" s="32"/>
      <c r="AZ5" s="31"/>
      <c r="BA5" s="31"/>
      <c r="BB5" s="31"/>
      <c r="BC5" s="31"/>
      <c r="BD5" s="31"/>
      <c r="BE5" s="31"/>
      <c r="BF5" s="31"/>
      <c r="BG5" s="31"/>
      <c r="BH5" s="31"/>
      <c r="BI5" s="31"/>
      <c r="BJ5" s="31"/>
      <c r="BK5" s="31"/>
      <c r="BL5" s="32"/>
      <c r="BM5" s="32"/>
      <c r="BN5" s="32"/>
      <c r="BO5" s="32"/>
      <c r="BP5" s="32"/>
      <c r="BQ5" s="32"/>
    </row>
    <row r="6" spans="1:102" hidden="1" x14ac:dyDescent="0.25">
      <c r="P6" s="12" t="s">
        <v>15</v>
      </c>
      <c r="Q6" s="31"/>
      <c r="R6" s="31"/>
      <c r="S6" s="31"/>
      <c r="T6" s="31"/>
      <c r="U6" s="31"/>
      <c r="V6" s="31"/>
      <c r="W6" s="31"/>
      <c r="X6" s="31"/>
      <c r="Y6" s="31"/>
      <c r="Z6" s="31"/>
      <c r="AA6" s="31"/>
      <c r="AB6" s="31"/>
      <c r="AC6" s="32"/>
      <c r="AD6" s="32"/>
      <c r="AE6" s="32"/>
      <c r="AF6" s="32"/>
      <c r="AG6" s="32"/>
      <c r="AH6" s="32"/>
      <c r="AZ6" s="31"/>
      <c r="BA6" s="31"/>
      <c r="BB6" s="31"/>
      <c r="BC6" s="31"/>
      <c r="BD6" s="31"/>
      <c r="BE6" s="31"/>
      <c r="BF6" s="31"/>
      <c r="BG6" s="31"/>
      <c r="BH6" s="31"/>
      <c r="BI6" s="31"/>
      <c r="BJ6" s="31"/>
      <c r="BK6" s="31"/>
      <c r="BL6" s="32"/>
      <c r="BM6" s="32"/>
      <c r="BN6" s="32"/>
      <c r="BO6" s="32"/>
      <c r="BP6" s="32"/>
      <c r="BQ6" s="32"/>
    </row>
    <row r="7" spans="1:102" ht="15" customHeight="1" x14ac:dyDescent="0.25">
      <c r="E7" s="78" t="s">
        <v>16</v>
      </c>
      <c r="F7" s="79"/>
      <c r="G7" s="79"/>
      <c r="H7" s="79"/>
      <c r="I7" s="79"/>
      <c r="J7" s="80"/>
      <c r="K7" s="54"/>
      <c r="L7" s="13"/>
      <c r="M7" s="13"/>
      <c r="N7" s="86" t="s">
        <v>17</v>
      </c>
      <c r="O7" s="86"/>
      <c r="Q7" s="31"/>
      <c r="R7" s="31"/>
      <c r="S7" s="31"/>
      <c r="T7" s="31"/>
      <c r="U7" s="31"/>
      <c r="V7" s="31"/>
      <c r="W7" s="31"/>
      <c r="X7" s="31"/>
      <c r="Y7" s="31"/>
      <c r="Z7" s="31"/>
      <c r="AA7" s="31"/>
      <c r="AB7" s="31"/>
      <c r="AC7" s="32"/>
      <c r="AD7" s="32"/>
      <c r="AE7" s="32"/>
      <c r="AF7" s="32"/>
      <c r="AG7" s="32"/>
      <c r="AH7" s="32"/>
      <c r="AZ7" s="31"/>
      <c r="BA7" s="31"/>
      <c r="BB7" s="31"/>
      <c r="BC7" s="31"/>
      <c r="BD7" s="31"/>
      <c r="BE7" s="31"/>
      <c r="BF7" s="31"/>
      <c r="BG7" s="31"/>
      <c r="BH7" s="31"/>
      <c r="BI7" s="31"/>
      <c r="BJ7" s="31"/>
      <c r="BK7" s="31"/>
      <c r="BL7" s="32"/>
      <c r="BM7" s="32"/>
      <c r="BN7" s="32"/>
      <c r="BO7" s="32"/>
      <c r="BP7" s="32"/>
      <c r="BQ7" s="32"/>
    </row>
    <row r="8" spans="1:102" ht="18.75" customHeight="1" x14ac:dyDescent="0.3">
      <c r="A8" s="87" t="s">
        <v>18</v>
      </c>
      <c r="B8" s="88" t="s">
        <v>19</v>
      </c>
      <c r="C8" s="87" t="s">
        <v>20</v>
      </c>
      <c r="E8" s="81"/>
      <c r="F8" s="82"/>
      <c r="G8" s="82"/>
      <c r="H8" s="82"/>
      <c r="I8" s="82"/>
      <c r="J8" s="83"/>
      <c r="K8" s="55"/>
      <c r="L8" s="13"/>
      <c r="M8" s="17"/>
      <c r="N8" s="86"/>
      <c r="O8" s="86"/>
      <c r="P8" s="9"/>
      <c r="Q8" s="34" t="s">
        <v>21</v>
      </c>
      <c r="R8" s="35"/>
      <c r="S8" s="35"/>
      <c r="T8" s="35"/>
      <c r="U8" s="35"/>
      <c r="V8" s="35"/>
      <c r="W8" s="35"/>
      <c r="X8" s="35"/>
      <c r="Y8" s="35"/>
      <c r="Z8" s="35"/>
      <c r="AA8" s="35"/>
      <c r="AB8" s="35"/>
      <c r="AC8" s="35"/>
      <c r="AD8" s="35"/>
      <c r="AE8" s="35"/>
      <c r="AF8" s="35"/>
      <c r="AG8" s="35"/>
      <c r="AH8" s="35"/>
      <c r="AI8" s="36"/>
      <c r="AJ8" s="35"/>
      <c r="AK8" s="35"/>
      <c r="AL8" s="35"/>
      <c r="AM8" s="35"/>
      <c r="AN8" s="35"/>
      <c r="AO8" s="35"/>
      <c r="AP8" s="35"/>
      <c r="AQ8" s="35"/>
      <c r="AR8" s="35"/>
      <c r="AS8" s="35"/>
      <c r="AT8" s="35"/>
      <c r="AU8" s="36"/>
      <c r="AV8" s="75" t="s">
        <v>22</v>
      </c>
      <c r="AW8" s="71" t="s">
        <v>23</v>
      </c>
      <c r="AX8" s="66" t="s">
        <v>24</v>
      </c>
      <c r="AY8" s="37"/>
      <c r="AZ8" s="34" t="s">
        <v>25</v>
      </c>
      <c r="BA8" s="35"/>
      <c r="BB8" s="35"/>
      <c r="BC8" s="35"/>
      <c r="BD8" s="35"/>
      <c r="BE8" s="35"/>
      <c r="BF8" s="35"/>
      <c r="BG8" s="35"/>
      <c r="BH8" s="35"/>
      <c r="BI8" s="35"/>
      <c r="BJ8" s="35"/>
      <c r="BK8" s="35"/>
      <c r="BL8" s="35"/>
      <c r="BM8" s="35"/>
      <c r="BN8" s="35"/>
      <c r="BO8" s="35"/>
      <c r="BP8" s="35"/>
      <c r="BQ8" s="35"/>
      <c r="BR8" s="36"/>
      <c r="BS8" s="35"/>
      <c r="BT8" s="35"/>
      <c r="BU8" s="35"/>
      <c r="BV8" s="35"/>
      <c r="BW8" s="35"/>
      <c r="BX8" s="35"/>
      <c r="BY8" s="35"/>
      <c r="BZ8" s="35"/>
      <c r="CA8" s="35"/>
      <c r="CB8" s="35"/>
      <c r="CC8" s="35"/>
      <c r="CD8" s="36"/>
      <c r="CE8" s="71" t="s">
        <v>23</v>
      </c>
      <c r="CF8" s="66" t="s">
        <v>24</v>
      </c>
      <c r="CG8" s="37"/>
      <c r="CH8" s="65" t="s">
        <v>26</v>
      </c>
      <c r="CI8" s="65" t="s">
        <v>27</v>
      </c>
      <c r="CJ8" s="37"/>
      <c r="CK8" s="65" t="s">
        <v>26</v>
      </c>
      <c r="CL8" s="65" t="s">
        <v>28</v>
      </c>
      <c r="CN8" s="38" t="s">
        <v>29</v>
      </c>
    </row>
    <row r="9" spans="1:102" x14ac:dyDescent="0.25">
      <c r="A9" s="87"/>
      <c r="B9" s="88"/>
      <c r="C9" s="87"/>
      <c r="E9" s="85" t="s">
        <v>30</v>
      </c>
      <c r="F9" s="85"/>
      <c r="G9" s="85"/>
      <c r="H9" s="89" t="s">
        <v>31</v>
      </c>
      <c r="I9" s="89"/>
      <c r="J9" s="89"/>
      <c r="K9" s="77" t="s">
        <v>32</v>
      </c>
      <c r="L9" s="13"/>
      <c r="M9" s="18" t="s">
        <v>33</v>
      </c>
      <c r="N9" s="85" t="s">
        <v>34</v>
      </c>
      <c r="O9" s="85" t="s">
        <v>22</v>
      </c>
      <c r="P9" s="9"/>
      <c r="Q9" s="62">
        <v>1</v>
      </c>
      <c r="R9" s="63"/>
      <c r="S9" s="64"/>
      <c r="T9" s="62">
        <v>2</v>
      </c>
      <c r="U9" s="63"/>
      <c r="V9" s="64"/>
      <c r="W9" s="62">
        <v>3</v>
      </c>
      <c r="X9" s="63"/>
      <c r="Y9" s="64"/>
      <c r="Z9" s="62">
        <v>4</v>
      </c>
      <c r="AA9" s="63"/>
      <c r="AB9" s="64"/>
      <c r="AC9" s="62">
        <v>5</v>
      </c>
      <c r="AD9" s="63"/>
      <c r="AE9" s="64"/>
      <c r="AF9" s="71" t="s">
        <v>34</v>
      </c>
      <c r="AG9" s="62">
        <v>6</v>
      </c>
      <c r="AH9" s="63"/>
      <c r="AI9" s="64"/>
      <c r="AJ9" s="62">
        <v>7</v>
      </c>
      <c r="AK9" s="63"/>
      <c r="AL9" s="64"/>
      <c r="AM9" s="62">
        <v>8</v>
      </c>
      <c r="AN9" s="63"/>
      <c r="AO9" s="64"/>
      <c r="AP9" s="62">
        <v>9</v>
      </c>
      <c r="AQ9" s="63"/>
      <c r="AR9" s="64"/>
      <c r="AS9" s="62">
        <v>10</v>
      </c>
      <c r="AT9" s="63"/>
      <c r="AU9" s="64"/>
      <c r="AV9" s="76"/>
      <c r="AW9" s="72"/>
      <c r="AX9" s="67"/>
      <c r="AY9" s="37"/>
      <c r="AZ9" s="73">
        <v>1</v>
      </c>
      <c r="BA9" s="63"/>
      <c r="BB9" s="64"/>
      <c r="BC9" s="62">
        <v>2</v>
      </c>
      <c r="BD9" s="63"/>
      <c r="BE9" s="64"/>
      <c r="BF9" s="62">
        <v>3</v>
      </c>
      <c r="BG9" s="63"/>
      <c r="BH9" s="64"/>
      <c r="BI9" s="62">
        <v>4</v>
      </c>
      <c r="BJ9" s="63"/>
      <c r="BK9" s="64"/>
      <c r="BL9" s="62">
        <v>5</v>
      </c>
      <c r="BM9" s="63"/>
      <c r="BN9" s="64"/>
      <c r="BO9" s="71" t="s">
        <v>34</v>
      </c>
      <c r="BP9" s="62">
        <v>6</v>
      </c>
      <c r="BQ9" s="63"/>
      <c r="BR9" s="64"/>
      <c r="BS9" s="62">
        <v>7</v>
      </c>
      <c r="BT9" s="63"/>
      <c r="BU9" s="64"/>
      <c r="BV9" s="62">
        <v>8</v>
      </c>
      <c r="BW9" s="63"/>
      <c r="BX9" s="64"/>
      <c r="BY9" s="62">
        <v>9</v>
      </c>
      <c r="BZ9" s="63"/>
      <c r="CA9" s="64"/>
      <c r="CB9" s="62">
        <v>10</v>
      </c>
      <c r="CC9" s="63"/>
      <c r="CD9" s="64"/>
      <c r="CE9" s="72"/>
      <c r="CF9" s="67"/>
      <c r="CG9" s="37"/>
      <c r="CH9" s="65"/>
      <c r="CI9" s="65"/>
      <c r="CJ9" s="37"/>
      <c r="CK9" s="65"/>
      <c r="CL9" s="65"/>
      <c r="CN9" s="39" t="s">
        <v>35</v>
      </c>
      <c r="CO9" s="40" t="s">
        <v>36</v>
      </c>
      <c r="CW9" s="56">
        <v>0</v>
      </c>
      <c r="CX9" s="56" t="str">
        <f>(IF(CO10="","","Perlu peningkatan pemahaman  "))&amp;(IF(CO10="","",CO10&amp;", "))&amp;(IF(CO11="","",CO11&amp;", "))&amp;(IF(CO12="","",CO12&amp;", "))&amp;(IF(CO13="","",CO13&amp;", "))&amp;(IF(CO14="","",CO14&amp;", "))&amp;(IF(CO15="","",CO15&amp;", "))&amp;(IF(CO16="","",CO16&amp;", "))&amp;(IF(CO17="","",CO17&amp;", "))&amp;(IF(CO18="","",CO18&amp;", "))&amp;(IF(CO19="","",CO19&amp;"."))</f>
        <v xml:space="preserve">Perlu peningkatan pemahaman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0" spans="1:102" x14ac:dyDescent="0.25">
      <c r="A10" s="87"/>
      <c r="B10" s="88"/>
      <c r="C10" s="87"/>
      <c r="E10" s="15" t="s">
        <v>37</v>
      </c>
      <c r="F10" s="15" t="s">
        <v>38</v>
      </c>
      <c r="G10" s="15" t="s">
        <v>39</v>
      </c>
      <c r="H10" s="16" t="s">
        <v>37</v>
      </c>
      <c r="I10" s="16" t="s">
        <v>38</v>
      </c>
      <c r="J10" s="16" t="s">
        <v>39</v>
      </c>
      <c r="K10" s="77"/>
      <c r="L10" s="13"/>
      <c r="M10" s="18" t="s">
        <v>40</v>
      </c>
      <c r="N10" s="85"/>
      <c r="O10" s="85"/>
      <c r="P10" s="9"/>
      <c r="Q10" s="41" t="s">
        <v>41</v>
      </c>
      <c r="R10" s="41" t="s">
        <v>42</v>
      </c>
      <c r="S10" s="41" t="s">
        <v>43</v>
      </c>
      <c r="T10" s="41" t="s">
        <v>41</v>
      </c>
      <c r="U10" s="41" t="s">
        <v>42</v>
      </c>
      <c r="V10" s="41" t="s">
        <v>43</v>
      </c>
      <c r="W10" s="41" t="s">
        <v>41</v>
      </c>
      <c r="X10" s="41" t="s">
        <v>42</v>
      </c>
      <c r="Y10" s="41" t="s">
        <v>43</v>
      </c>
      <c r="Z10" s="41" t="s">
        <v>41</v>
      </c>
      <c r="AA10" s="41" t="s">
        <v>42</v>
      </c>
      <c r="AB10" s="41" t="s">
        <v>43</v>
      </c>
      <c r="AC10" s="41" t="s">
        <v>41</v>
      </c>
      <c r="AD10" s="41" t="s">
        <v>42</v>
      </c>
      <c r="AE10" s="41" t="s">
        <v>43</v>
      </c>
      <c r="AF10" s="74"/>
      <c r="AG10" s="41" t="s">
        <v>41</v>
      </c>
      <c r="AH10" s="41" t="s">
        <v>42</v>
      </c>
      <c r="AI10" s="41" t="s">
        <v>43</v>
      </c>
      <c r="AJ10" s="41" t="s">
        <v>41</v>
      </c>
      <c r="AK10" s="41" t="s">
        <v>42</v>
      </c>
      <c r="AL10" s="41" t="s">
        <v>43</v>
      </c>
      <c r="AM10" s="41" t="s">
        <v>41</v>
      </c>
      <c r="AN10" s="41" t="s">
        <v>42</v>
      </c>
      <c r="AO10" s="41" t="s">
        <v>43</v>
      </c>
      <c r="AP10" s="41" t="s">
        <v>41</v>
      </c>
      <c r="AQ10" s="41" t="s">
        <v>42</v>
      </c>
      <c r="AR10" s="41" t="s">
        <v>43</v>
      </c>
      <c r="AS10" s="41" t="s">
        <v>41</v>
      </c>
      <c r="AT10" s="41" t="s">
        <v>42</v>
      </c>
      <c r="AU10" s="41" t="s">
        <v>43</v>
      </c>
      <c r="AV10" s="76"/>
      <c r="AW10" s="72"/>
      <c r="AX10" s="68"/>
      <c r="AY10" s="51"/>
      <c r="AZ10" s="53" t="s">
        <v>44</v>
      </c>
      <c r="BA10" s="52" t="s">
        <v>45</v>
      </c>
      <c r="BB10" s="42" t="s">
        <v>46</v>
      </c>
      <c r="BC10" s="42" t="s">
        <v>44</v>
      </c>
      <c r="BD10" s="42" t="s">
        <v>45</v>
      </c>
      <c r="BE10" s="42" t="s">
        <v>46</v>
      </c>
      <c r="BF10" s="42" t="s">
        <v>44</v>
      </c>
      <c r="BG10" s="42" t="s">
        <v>45</v>
      </c>
      <c r="BH10" s="42" t="s">
        <v>46</v>
      </c>
      <c r="BI10" s="42" t="s">
        <v>44</v>
      </c>
      <c r="BJ10" s="42" t="s">
        <v>45</v>
      </c>
      <c r="BK10" s="42" t="s">
        <v>46</v>
      </c>
      <c r="BL10" s="42" t="s">
        <v>44</v>
      </c>
      <c r="BM10" s="42" t="s">
        <v>45</v>
      </c>
      <c r="BN10" s="42" t="s">
        <v>46</v>
      </c>
      <c r="BO10" s="74"/>
      <c r="BP10" s="42" t="s">
        <v>44</v>
      </c>
      <c r="BQ10" s="42" t="s">
        <v>45</v>
      </c>
      <c r="BR10" s="42" t="s">
        <v>46</v>
      </c>
      <c r="BS10" s="42" t="s">
        <v>44</v>
      </c>
      <c r="BT10" s="42" t="s">
        <v>45</v>
      </c>
      <c r="BU10" s="42" t="s">
        <v>46</v>
      </c>
      <c r="BV10" s="42" t="s">
        <v>44</v>
      </c>
      <c r="BW10" s="42" t="s">
        <v>45</v>
      </c>
      <c r="BX10" s="42" t="s">
        <v>46</v>
      </c>
      <c r="BY10" s="42" t="s">
        <v>44</v>
      </c>
      <c r="BZ10" s="42" t="s">
        <v>45</v>
      </c>
      <c r="CA10" s="42" t="s">
        <v>46</v>
      </c>
      <c r="CB10" s="42" t="s">
        <v>44</v>
      </c>
      <c r="CC10" s="42" t="s">
        <v>45</v>
      </c>
      <c r="CD10" s="42" t="s">
        <v>46</v>
      </c>
      <c r="CE10" s="72"/>
      <c r="CF10" s="68"/>
      <c r="CG10" s="37"/>
      <c r="CH10" s="65"/>
      <c r="CI10" s="65"/>
      <c r="CJ10" s="37"/>
      <c r="CK10" s="65"/>
      <c r="CL10" s="65"/>
      <c r="CN10" s="43">
        <v>1</v>
      </c>
      <c r="CO10" s="61" t="s">
        <v>389</v>
      </c>
      <c r="CW10" s="56">
        <v>1</v>
      </c>
      <c r="CX10" s="56" t="str">
        <f>(IF(CO10="","","Memiliki kemampuan pemahanan "))&amp;(IF(CO11="","",CO11&amp;", "))&amp;(IF(CO12="","",CO12&amp;", "))&amp;(IF(CO13="","",CO13&amp;", "))&amp;(IF(CO14="","",CO14&amp;", "))&amp;(IF(CO15="","",CO15&amp;", "))&amp;(IF(CO16="","",CO16&amp;", "))&amp;(IF(CO17="","",CO17&amp;", "))&amp;(IF(CO18="","",CO18&amp;", "))&amp;(IF(CO19="","",CO19&amp;", "))&amp;(IF(CO10="","","Masih perlu peningkatan pemahaman "&amp;CO10&amp;"."))</f>
        <v>Memiliki kemampuan pemahanan Corak kehidupan masyarakat pada masa pra aksara, Asal usul nenek moyang bangsa Indonesia (proto, deutero dan melanesoid), Hasil dan nilai budaya masyarakat praaksara di Indonesia, Proses masuknya agama dan kebudayaan Hindu Budha di Indonesia, Masih perlu peningkatan pemahaman Konsep berpikir kronologis (diakronik), sinkronik, ruang dan waktu dalam sejarah.</v>
      </c>
    </row>
    <row r="11" spans="1:102" x14ac:dyDescent="0.25">
      <c r="A11" s="8">
        <v>1</v>
      </c>
      <c r="B11" s="8">
        <v>1083</v>
      </c>
      <c r="C11" s="8" t="s">
        <v>277</v>
      </c>
      <c r="E11" s="50">
        <f t="shared" ref="E11:E42" si="0">AX11</f>
        <v>80</v>
      </c>
      <c r="F11" s="8" t="str">
        <f t="shared" ref="F11:F42" si="1">IF(E11="","",IF(E11&lt;=69,"D",IF(E11&lt;=75,"C",IF(E11&lt;=90,"B",IF(E11&lt;=100,"A","E")))))</f>
        <v>B</v>
      </c>
      <c r="G11" s="8" t="str">
        <f t="shared" ref="G11:G42" si="2">CI11</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1" s="50">
        <f t="shared" ref="H11:H42" si="3">CF11</f>
        <v>82</v>
      </c>
      <c r="I11" s="8" t="str">
        <f t="shared" ref="I11:I42" si="4">IF(H11="","",IF(H11&lt;=69,"D",IF(H11&lt;=75,"C",IF(H11&lt;=90,"B",IF(H11&lt;=100,"A","E")))))</f>
        <v>B</v>
      </c>
      <c r="J11" s="8" t="str">
        <f t="shared" ref="J11:J42" si="5">CL11</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1" s="8"/>
      <c r="L11" s="13"/>
      <c r="M11" s="14"/>
      <c r="N11" s="44">
        <f t="shared" ref="N11:N42" si="6">AF11</f>
        <v>81</v>
      </c>
      <c r="O11" s="44">
        <f t="shared" ref="O11:O42" si="7">IF(COUNTBLANK(AV11:AV11),"",AV11)</f>
        <v>71</v>
      </c>
      <c r="Q11" s="57">
        <v>80</v>
      </c>
      <c r="R11" s="57"/>
      <c r="S11" s="59">
        <v>85</v>
      </c>
      <c r="T11" s="57">
        <v>75</v>
      </c>
      <c r="U11" s="57"/>
      <c r="V11" s="60">
        <v>80</v>
      </c>
      <c r="W11" s="57">
        <v>80</v>
      </c>
      <c r="X11" s="57"/>
      <c r="Y11" s="59">
        <v>85</v>
      </c>
      <c r="Z11" s="44"/>
      <c r="AA11" s="44"/>
      <c r="AB11" s="45"/>
      <c r="AC11" s="44"/>
      <c r="AD11" s="44"/>
      <c r="AE11" s="45"/>
      <c r="AF11" s="45">
        <f t="shared" ref="AF11:AF42" si="8">IF(AND(Q11="",R11="",S11=""),"",ROUND(AVERAGE(Q11:AE11),0))</f>
        <v>81</v>
      </c>
      <c r="AG11" s="57">
        <v>76</v>
      </c>
      <c r="AH11" s="44"/>
      <c r="AI11" s="45">
        <v>85</v>
      </c>
      <c r="AJ11" s="45">
        <v>83</v>
      </c>
      <c r="AK11" s="44"/>
      <c r="AL11" s="45">
        <v>76</v>
      </c>
      <c r="AM11" s="44"/>
      <c r="AN11" s="44"/>
      <c r="AO11" s="45"/>
      <c r="AP11" s="44"/>
      <c r="AQ11" s="44"/>
      <c r="AR11" s="45"/>
      <c r="AS11" s="44"/>
      <c r="AT11" s="44"/>
      <c r="AU11" s="45"/>
      <c r="AV11" s="44">
        <v>71</v>
      </c>
      <c r="AW11" s="46">
        <f t="shared" ref="AW11:AW42" si="9">IF(AV11="","",AVERAGE(Q11:AE11,AG11:AV11))</f>
        <v>79.63636363636364</v>
      </c>
      <c r="AX11" s="47">
        <f t="shared" ref="AX11:AX42" si="10">IF(AW11="","",ROUND(AW11,0))</f>
        <v>80</v>
      </c>
      <c r="AY11" s="48"/>
      <c r="AZ11" s="57"/>
      <c r="BA11" s="57"/>
      <c r="BB11" s="59">
        <v>85</v>
      </c>
      <c r="BC11" s="60"/>
      <c r="BD11" s="60"/>
      <c r="BE11" s="60">
        <v>80</v>
      </c>
      <c r="BF11" s="60"/>
      <c r="BG11" s="60"/>
      <c r="BH11" s="59">
        <v>85</v>
      </c>
      <c r="BI11" s="57"/>
      <c r="BJ11" s="57"/>
      <c r="BK11" s="57"/>
      <c r="BL11" s="57"/>
      <c r="BM11" s="57"/>
      <c r="BN11" s="57"/>
      <c r="BO11" s="45">
        <f t="shared" ref="BO11:BO42" si="11">IF(AND(BB11="",BA11="",AZ11=""),"",ROUND(AVERAGE(AZ11:BN11),0))</f>
        <v>83</v>
      </c>
      <c r="BP11" s="44"/>
      <c r="BQ11" s="44"/>
      <c r="BR11" s="45">
        <v>85</v>
      </c>
      <c r="BS11" s="44"/>
      <c r="BT11" s="44"/>
      <c r="BU11" s="45">
        <v>76</v>
      </c>
      <c r="BV11" s="44"/>
      <c r="BW11" s="44"/>
      <c r="BX11" s="45"/>
      <c r="BY11" s="44"/>
      <c r="BZ11" s="44"/>
      <c r="CA11" s="45"/>
      <c r="CB11" s="44"/>
      <c r="CC11" s="44"/>
      <c r="CD11" s="45"/>
      <c r="CE11" s="46">
        <f t="shared" ref="CE11:CE42" si="12">IF(AND(BP11="",BQ11="",BR11=""),"",AVERAGE(AZ11:BN11,BP11:CD11))</f>
        <v>82.2</v>
      </c>
      <c r="CF11" s="47">
        <f t="shared" ref="CF11:CF42" si="13">IF(CE11="","",ROUND(CE11,0))</f>
        <v>82</v>
      </c>
      <c r="CG11" s="48"/>
      <c r="CH11" s="57">
        <v>8</v>
      </c>
      <c r="CI11" s="49" t="str">
        <f t="shared" ref="CI11:CI42" si="14">IF(CH11="","",VLOOKUP(CH11,$CW$9:$CX$20,2,0))</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1" s="48"/>
      <c r="CK11" s="57">
        <v>8</v>
      </c>
      <c r="CL11" s="49" t="str">
        <f t="shared" ref="CL11:CL42" si="15">IF(CK11="","",VLOOKUP(CK11,$CW$22:$CX$33,2,0))</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1" s="43">
        <v>2</v>
      </c>
      <c r="CO11" s="61" t="s">
        <v>390</v>
      </c>
      <c r="CQ11" s="69" t="s">
        <v>48</v>
      </c>
      <c r="CR11" s="69"/>
      <c r="CS11" s="69"/>
      <c r="CW11" s="56">
        <v>2</v>
      </c>
      <c r="CX11" s="56" t="str">
        <f>(IF(CO11="","","Memiliki kemampuan pemahanan "))&amp;(IF(CO10="","",CO10&amp;", "))&amp;(IF(CO12="","",CO12&amp;", "))&amp;(IF(CO13="","",CO13&amp;", "))&amp;(IF(CO14="","",CO14&amp;", "))&amp;(IF(CO15="","",CO15&amp;", "))&amp;(IF(CO16="","",CO16&amp;", "))&amp;(IF(CO17="","",CO17&amp;", "))&amp;(IF(CO18="","",CO18&amp;", "))&amp;(IF(CO19="","",CO19&amp;", "))&amp;(IF(CO11="","","Masih perlu peningkatan pemahaman "&amp;CO11&amp;"."))</f>
        <v>Memiliki kemampuan pemahanan Konsep berpikir kronologis (diakronik), sinkronik, ruang dan waktu dalam sejarah, Asal usul nenek moyang bangsa Indonesia (proto, deutero dan melanesoid), Hasil dan nilai budaya masyarakat praaksara di Indonesia, Proses masuknya agama dan kebudayaan Hindu Budha di Indonesia, Masih perlu peningkatan pemahaman Corak kehidupan masyarakat pada masa pra aksara.</v>
      </c>
    </row>
    <row r="12" spans="1:102" x14ac:dyDescent="0.25">
      <c r="A12" s="8">
        <v>2</v>
      </c>
      <c r="B12" s="8">
        <v>1099</v>
      </c>
      <c r="C12" s="8" t="s">
        <v>278</v>
      </c>
      <c r="E12" s="50">
        <f t="shared" si="0"/>
        <v>78</v>
      </c>
      <c r="F12" s="8" t="str">
        <f t="shared" si="1"/>
        <v>B</v>
      </c>
      <c r="G12"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2" s="50">
        <f t="shared" si="3"/>
        <v>79</v>
      </c>
      <c r="I12" s="8" t="str">
        <f t="shared" si="4"/>
        <v>B</v>
      </c>
      <c r="J12"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2" s="8"/>
      <c r="L12" s="13"/>
      <c r="M12" s="14"/>
      <c r="N12" s="44">
        <f t="shared" si="6"/>
        <v>81</v>
      </c>
      <c r="O12" s="44">
        <f t="shared" si="7"/>
        <v>72</v>
      </c>
      <c r="Q12" s="57">
        <v>75</v>
      </c>
      <c r="R12" s="57"/>
      <c r="S12" s="59">
        <v>80</v>
      </c>
      <c r="T12" s="57">
        <v>75</v>
      </c>
      <c r="U12" s="57"/>
      <c r="V12" s="60">
        <v>80</v>
      </c>
      <c r="W12" s="57">
        <v>85</v>
      </c>
      <c r="X12" s="57"/>
      <c r="Y12" s="59">
        <v>90</v>
      </c>
      <c r="Z12" s="44"/>
      <c r="AA12" s="44"/>
      <c r="AB12" s="45"/>
      <c r="AC12" s="44"/>
      <c r="AD12" s="44"/>
      <c r="AE12" s="45"/>
      <c r="AF12" s="45">
        <f t="shared" si="8"/>
        <v>81</v>
      </c>
      <c r="AG12" s="57">
        <v>76</v>
      </c>
      <c r="AH12" s="44"/>
      <c r="AI12" s="45">
        <v>70</v>
      </c>
      <c r="AJ12" s="45">
        <v>76</v>
      </c>
      <c r="AK12" s="44"/>
      <c r="AL12" s="45">
        <v>76</v>
      </c>
      <c r="AM12" s="44"/>
      <c r="AN12" s="44"/>
      <c r="AO12" s="45"/>
      <c r="AP12" s="44"/>
      <c r="AQ12" s="44"/>
      <c r="AR12" s="45"/>
      <c r="AS12" s="44"/>
      <c r="AT12" s="44"/>
      <c r="AU12" s="45"/>
      <c r="AV12" s="44">
        <v>72</v>
      </c>
      <c r="AW12" s="46">
        <f t="shared" si="9"/>
        <v>77.727272727272734</v>
      </c>
      <c r="AX12" s="47">
        <f t="shared" si="10"/>
        <v>78</v>
      </c>
      <c r="AY12" s="48"/>
      <c r="AZ12" s="57"/>
      <c r="BA12" s="57"/>
      <c r="BB12" s="59">
        <v>90</v>
      </c>
      <c r="BC12" s="60"/>
      <c r="BD12" s="60"/>
      <c r="BE12" s="60">
        <v>80</v>
      </c>
      <c r="BF12" s="60"/>
      <c r="BG12" s="60"/>
      <c r="BH12" s="59">
        <v>80</v>
      </c>
      <c r="BI12" s="57"/>
      <c r="BJ12" s="57"/>
      <c r="BK12" s="57"/>
      <c r="BL12" s="57"/>
      <c r="BM12" s="57"/>
      <c r="BN12" s="57"/>
      <c r="BO12" s="45">
        <f t="shared" si="11"/>
        <v>83</v>
      </c>
      <c r="BP12" s="44"/>
      <c r="BQ12" s="44"/>
      <c r="BR12" s="45">
        <v>70</v>
      </c>
      <c r="BS12" s="44"/>
      <c r="BT12" s="44"/>
      <c r="BU12" s="45">
        <v>76</v>
      </c>
      <c r="BV12" s="44"/>
      <c r="BW12" s="44"/>
      <c r="BX12" s="45"/>
      <c r="BY12" s="44"/>
      <c r="BZ12" s="44"/>
      <c r="CA12" s="45"/>
      <c r="CB12" s="44"/>
      <c r="CC12" s="44"/>
      <c r="CD12" s="45"/>
      <c r="CE12" s="46">
        <f t="shared" si="12"/>
        <v>79.2</v>
      </c>
      <c r="CF12" s="47">
        <f t="shared" si="13"/>
        <v>79</v>
      </c>
      <c r="CG12" s="48"/>
      <c r="CH12" s="57">
        <v>8</v>
      </c>
      <c r="CI12"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2" s="48"/>
      <c r="CK12" s="57">
        <v>8</v>
      </c>
      <c r="CL12"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2" s="43">
        <v>3</v>
      </c>
      <c r="CO12" s="61" t="s">
        <v>391</v>
      </c>
      <c r="CQ12" s="19" t="s">
        <v>50</v>
      </c>
      <c r="CR12" s="20" t="s">
        <v>51</v>
      </c>
      <c r="CS12" s="20" t="s">
        <v>52</v>
      </c>
      <c r="CW12" s="56">
        <v>3</v>
      </c>
      <c r="CX12" s="56" t="str">
        <f>(IF(CO11="","","Memiliki kemampuan pemahanan "))&amp;(IF(CO10="","",CO10&amp;", "))&amp;(IF(CO11="","",CO11&amp;", "))&amp;(IF(CO13="","",CO13&amp;", "))&amp;(IF(CO14="","",CO14&amp;", "))&amp;(IF(CO15="","",CO15&amp;", "))&amp;(IF(CO16="","",CO16&amp;", "))&amp;(IF(CO17="","",CO17&amp;", "))&amp;(IF(CO18="","",CO18&amp;", "))&amp;(IF(CO19="","",CO19&amp;", "))&amp;(IF(CO12="","","Masih perlu peningkatan pemahaman "&amp;CO12&amp;"."))</f>
        <v>Memiliki kemampuan pemahanan Konsep berpikir kronologis (diakronik), sinkronik, ruang dan waktu dalam sejarah, Corak kehidupan masyarakat pada masa pra aksara, Hasil dan nilai budaya masyarakat praaksara di Indonesia, Proses masuknya agama dan kebudayaan Hindu Budha di Indonesia, Masih perlu peningkatan pemahaman Asal usul nenek moyang bangsa Indonesia (proto, deutero dan melanesoid).</v>
      </c>
    </row>
    <row r="13" spans="1:102" x14ac:dyDescent="0.25">
      <c r="A13" s="8">
        <v>3</v>
      </c>
      <c r="B13" s="8">
        <v>13908</v>
      </c>
      <c r="C13" s="8" t="s">
        <v>279</v>
      </c>
      <c r="E13" s="50">
        <f t="shared" si="0"/>
        <v>79</v>
      </c>
      <c r="F13" s="8" t="str">
        <f t="shared" si="1"/>
        <v>B</v>
      </c>
      <c r="G13"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3" s="50">
        <f t="shared" si="3"/>
        <v>82</v>
      </c>
      <c r="I13" s="8" t="str">
        <f t="shared" si="4"/>
        <v>B</v>
      </c>
      <c r="J13"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3" s="8"/>
      <c r="L13" s="13"/>
      <c r="M13" s="14"/>
      <c r="N13" s="44">
        <f t="shared" si="6"/>
        <v>84</v>
      </c>
      <c r="O13" s="44">
        <f t="shared" si="7"/>
        <v>70</v>
      </c>
      <c r="Q13" s="57">
        <v>90</v>
      </c>
      <c r="R13" s="57"/>
      <c r="S13" s="59">
        <v>95</v>
      </c>
      <c r="T13" s="57">
        <v>75</v>
      </c>
      <c r="U13" s="57"/>
      <c r="V13" s="60">
        <v>80</v>
      </c>
      <c r="W13" s="57">
        <v>80</v>
      </c>
      <c r="X13" s="57"/>
      <c r="Y13" s="59">
        <v>85</v>
      </c>
      <c r="Z13" s="44"/>
      <c r="AA13" s="44"/>
      <c r="AB13" s="45"/>
      <c r="AC13" s="44"/>
      <c r="AD13" s="44"/>
      <c r="AE13" s="45"/>
      <c r="AF13" s="45">
        <f t="shared" si="8"/>
        <v>84</v>
      </c>
      <c r="AG13" s="57">
        <v>70</v>
      </c>
      <c r="AH13" s="44"/>
      <c r="AI13" s="45">
        <v>76</v>
      </c>
      <c r="AJ13" s="45">
        <v>76</v>
      </c>
      <c r="AK13" s="44"/>
      <c r="AL13" s="45">
        <v>76</v>
      </c>
      <c r="AM13" s="44"/>
      <c r="AN13" s="44"/>
      <c r="AO13" s="45"/>
      <c r="AP13" s="44"/>
      <c r="AQ13" s="44"/>
      <c r="AR13" s="45"/>
      <c r="AS13" s="44"/>
      <c r="AT13" s="44"/>
      <c r="AU13" s="45"/>
      <c r="AV13" s="44">
        <v>70</v>
      </c>
      <c r="AW13" s="46">
        <f t="shared" si="9"/>
        <v>79.36363636363636</v>
      </c>
      <c r="AX13" s="47">
        <f t="shared" si="10"/>
        <v>79</v>
      </c>
      <c r="AY13" s="48"/>
      <c r="AZ13" s="57"/>
      <c r="BA13" s="57"/>
      <c r="BB13" s="59">
        <v>85</v>
      </c>
      <c r="BC13" s="60"/>
      <c r="BD13" s="60"/>
      <c r="BE13" s="60">
        <v>80</v>
      </c>
      <c r="BF13" s="60"/>
      <c r="BG13" s="60"/>
      <c r="BH13" s="59">
        <v>95</v>
      </c>
      <c r="BI13" s="57"/>
      <c r="BJ13" s="57"/>
      <c r="BK13" s="57"/>
      <c r="BL13" s="57"/>
      <c r="BM13" s="57"/>
      <c r="BN13" s="57"/>
      <c r="BO13" s="45">
        <f t="shared" si="11"/>
        <v>87</v>
      </c>
      <c r="BP13" s="44"/>
      <c r="BQ13" s="44"/>
      <c r="BR13" s="45">
        <v>76</v>
      </c>
      <c r="BS13" s="44"/>
      <c r="BT13" s="44"/>
      <c r="BU13" s="45">
        <v>76</v>
      </c>
      <c r="BV13" s="44"/>
      <c r="BW13" s="44"/>
      <c r="BX13" s="45"/>
      <c r="BY13" s="44"/>
      <c r="BZ13" s="44"/>
      <c r="CA13" s="45"/>
      <c r="CB13" s="44"/>
      <c r="CC13" s="44"/>
      <c r="CD13" s="45"/>
      <c r="CE13" s="46">
        <f t="shared" si="12"/>
        <v>82.4</v>
      </c>
      <c r="CF13" s="47">
        <f t="shared" si="13"/>
        <v>82</v>
      </c>
      <c r="CG13" s="48"/>
      <c r="CH13" s="57">
        <v>8</v>
      </c>
      <c r="CI13"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3" s="48"/>
      <c r="CK13" s="57">
        <v>8</v>
      </c>
      <c r="CL13"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3" s="43">
        <v>4</v>
      </c>
      <c r="CO13" s="57"/>
      <c r="CQ13" s="21">
        <v>0</v>
      </c>
      <c r="CR13" s="22">
        <v>69</v>
      </c>
      <c r="CS13" s="23" t="s">
        <v>54</v>
      </c>
      <c r="CW13" s="56">
        <v>4</v>
      </c>
      <c r="CX13" s="56" t="str">
        <f>(IF(CO11="","","Memiliki kemampuan pemahanan "))&amp;(IF(CO10="","",CO10&amp;", "))&amp;(IF(CO11="","",CO11&amp;", "))&amp;(IF(CO12="","",CO12&amp;", "))&amp;(IF(CO14="","",CO14&amp;", "))&amp;(IF(CO15="","",CO15&amp;", "))&amp;(IF(CO16="","",CO16&amp;", "))&amp;(IF(CO17="","",CO17&amp;", "))&amp;(IF(CO18="","",CO18&amp;", "))&amp;(IF(CO19="","",CO19&amp;", "))&amp;(IF(CO13="","","Masih perlu peningkatan pemahaman "&amp;CO13&amp;"."))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4" spans="1:102" x14ac:dyDescent="0.25">
      <c r="A14" s="8">
        <v>4</v>
      </c>
      <c r="B14" s="8">
        <v>1115</v>
      </c>
      <c r="C14" s="8" t="s">
        <v>280</v>
      </c>
      <c r="E14" s="50">
        <f t="shared" si="0"/>
        <v>84</v>
      </c>
      <c r="F14" s="8" t="str">
        <f t="shared" si="1"/>
        <v>B</v>
      </c>
      <c r="G14"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4" s="50">
        <f t="shared" si="3"/>
        <v>86</v>
      </c>
      <c r="I14" s="8" t="str">
        <f t="shared" si="4"/>
        <v>B</v>
      </c>
      <c r="J14"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4" s="8"/>
      <c r="L14" s="13"/>
      <c r="M14" s="14"/>
      <c r="N14" s="44">
        <f t="shared" si="6"/>
        <v>86</v>
      </c>
      <c r="O14" s="44">
        <f t="shared" si="7"/>
        <v>85</v>
      </c>
      <c r="Q14" s="57">
        <v>90</v>
      </c>
      <c r="R14" s="57"/>
      <c r="S14" s="59">
        <v>95</v>
      </c>
      <c r="T14" s="57">
        <v>80</v>
      </c>
      <c r="U14" s="57"/>
      <c r="V14" s="60">
        <v>85</v>
      </c>
      <c r="W14" s="57">
        <v>80</v>
      </c>
      <c r="X14" s="57"/>
      <c r="Y14" s="59">
        <v>85</v>
      </c>
      <c r="Z14" s="44"/>
      <c r="AA14" s="44"/>
      <c r="AB14" s="45"/>
      <c r="AC14" s="44"/>
      <c r="AD14" s="44"/>
      <c r="AE14" s="45"/>
      <c r="AF14" s="45">
        <f t="shared" si="8"/>
        <v>86</v>
      </c>
      <c r="AG14" s="57">
        <v>70</v>
      </c>
      <c r="AH14" s="44"/>
      <c r="AI14" s="45">
        <v>90</v>
      </c>
      <c r="AJ14" s="45">
        <v>90</v>
      </c>
      <c r="AK14" s="44"/>
      <c r="AL14" s="45">
        <v>76</v>
      </c>
      <c r="AM14" s="44"/>
      <c r="AN14" s="44"/>
      <c r="AO14" s="45"/>
      <c r="AP14" s="44"/>
      <c r="AQ14" s="44"/>
      <c r="AR14" s="45"/>
      <c r="AS14" s="44"/>
      <c r="AT14" s="44"/>
      <c r="AU14" s="45"/>
      <c r="AV14" s="44">
        <v>85</v>
      </c>
      <c r="AW14" s="46">
        <f t="shared" si="9"/>
        <v>84.181818181818187</v>
      </c>
      <c r="AX14" s="47">
        <f t="shared" si="10"/>
        <v>84</v>
      </c>
      <c r="AY14" s="48"/>
      <c r="AZ14" s="57"/>
      <c r="BA14" s="57"/>
      <c r="BB14" s="59">
        <v>85</v>
      </c>
      <c r="BC14" s="60"/>
      <c r="BD14" s="60"/>
      <c r="BE14" s="60">
        <v>85</v>
      </c>
      <c r="BF14" s="60"/>
      <c r="BG14" s="60"/>
      <c r="BH14" s="59">
        <v>95</v>
      </c>
      <c r="BI14" s="57"/>
      <c r="BJ14" s="57"/>
      <c r="BK14" s="57"/>
      <c r="BL14" s="57"/>
      <c r="BM14" s="57"/>
      <c r="BN14" s="57"/>
      <c r="BO14" s="45">
        <f t="shared" si="11"/>
        <v>88</v>
      </c>
      <c r="BP14" s="44"/>
      <c r="BQ14" s="44"/>
      <c r="BR14" s="45">
        <v>90</v>
      </c>
      <c r="BS14" s="44"/>
      <c r="BT14" s="44"/>
      <c r="BU14" s="45">
        <v>76</v>
      </c>
      <c r="BV14" s="44"/>
      <c r="BW14" s="44"/>
      <c r="BX14" s="45"/>
      <c r="BY14" s="44"/>
      <c r="BZ14" s="44"/>
      <c r="CA14" s="45"/>
      <c r="CB14" s="44"/>
      <c r="CC14" s="44"/>
      <c r="CD14" s="45"/>
      <c r="CE14" s="46">
        <f t="shared" si="12"/>
        <v>86.2</v>
      </c>
      <c r="CF14" s="47">
        <f t="shared" si="13"/>
        <v>86</v>
      </c>
      <c r="CG14" s="48"/>
      <c r="CH14" s="57">
        <v>8</v>
      </c>
      <c r="CI14"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4" s="48"/>
      <c r="CK14" s="57">
        <v>8</v>
      </c>
      <c r="CL14"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4" s="43">
        <v>5</v>
      </c>
      <c r="CO14" s="57"/>
      <c r="CQ14" s="21">
        <v>70</v>
      </c>
      <c r="CR14" s="24">
        <v>75</v>
      </c>
      <c r="CS14" s="25" t="s">
        <v>56</v>
      </c>
      <c r="CW14" s="56">
        <v>5</v>
      </c>
      <c r="CX14" s="56" t="str">
        <f>(IF(CO11="","","Memiliki kemampuan pemahanan "))&amp;(IF(CO10="","",CO10&amp;", "))&amp;(IF(CO11="","",CO11&amp;", "))&amp;(IF(CO12="","",CO12&amp;", "))&amp;(IF(CO13="","",CO13&amp;", "))&amp;(IF(CO15="","",CO15&amp;", "))&amp;(IF(CO16="","",CO16&amp;", "))&amp;(IF(CO17="","",CO17&amp;", "))&amp;(IF(CO18="","",CO18&amp;", "))&amp;(IF(CO19="","",CO19&amp;", "))&amp;(IF(CO14="","","Masih perlu peningkatan pemahaman "&amp;CO14&amp;"."))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5" spans="1:102" x14ac:dyDescent="0.25">
      <c r="A15" s="8">
        <v>5</v>
      </c>
      <c r="B15" s="8">
        <v>1131</v>
      </c>
      <c r="C15" s="8" t="s">
        <v>281</v>
      </c>
      <c r="E15" s="50">
        <f t="shared" si="0"/>
        <v>78</v>
      </c>
      <c r="F15" s="8" t="str">
        <f t="shared" si="1"/>
        <v>B</v>
      </c>
      <c r="G15"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5" s="50">
        <f t="shared" si="3"/>
        <v>80</v>
      </c>
      <c r="I15" s="8" t="str">
        <f t="shared" si="4"/>
        <v>B</v>
      </c>
      <c r="J15"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5" s="8"/>
      <c r="L15" s="13"/>
      <c r="M15" s="14"/>
      <c r="N15" s="44">
        <f t="shared" si="6"/>
        <v>81</v>
      </c>
      <c r="O15" s="44">
        <f t="shared" si="7"/>
        <v>70</v>
      </c>
      <c r="Q15" s="57">
        <v>75</v>
      </c>
      <c r="R15" s="57"/>
      <c r="S15" s="59">
        <v>80</v>
      </c>
      <c r="T15" s="57">
        <v>75</v>
      </c>
      <c r="U15" s="57"/>
      <c r="V15" s="60">
        <v>80</v>
      </c>
      <c r="W15" s="57">
        <v>85</v>
      </c>
      <c r="X15" s="57"/>
      <c r="Y15" s="59">
        <v>90</v>
      </c>
      <c r="Z15" s="44"/>
      <c r="AA15" s="44"/>
      <c r="AB15" s="45"/>
      <c r="AC15" s="44"/>
      <c r="AD15" s="44"/>
      <c r="AE15" s="45"/>
      <c r="AF15" s="45">
        <f t="shared" si="8"/>
        <v>81</v>
      </c>
      <c r="AG15" s="57">
        <v>70</v>
      </c>
      <c r="AH15" s="44"/>
      <c r="AI15" s="45">
        <v>76</v>
      </c>
      <c r="AJ15" s="45">
        <v>80</v>
      </c>
      <c r="AK15" s="44"/>
      <c r="AL15" s="45">
        <v>76</v>
      </c>
      <c r="AM15" s="44"/>
      <c r="AN15" s="44"/>
      <c r="AO15" s="45"/>
      <c r="AP15" s="44"/>
      <c r="AQ15" s="44"/>
      <c r="AR15" s="45"/>
      <c r="AS15" s="44"/>
      <c r="AT15" s="44"/>
      <c r="AU15" s="45"/>
      <c r="AV15" s="44">
        <v>70</v>
      </c>
      <c r="AW15" s="46">
        <f t="shared" si="9"/>
        <v>77.909090909090907</v>
      </c>
      <c r="AX15" s="47">
        <f t="shared" si="10"/>
        <v>78</v>
      </c>
      <c r="AY15" s="48"/>
      <c r="AZ15" s="57"/>
      <c r="BA15" s="57"/>
      <c r="BB15" s="59">
        <v>90</v>
      </c>
      <c r="BC15" s="60"/>
      <c r="BD15" s="60"/>
      <c r="BE15" s="60">
        <v>80</v>
      </c>
      <c r="BF15" s="60"/>
      <c r="BG15" s="60"/>
      <c r="BH15" s="59">
        <v>80</v>
      </c>
      <c r="BI15" s="57"/>
      <c r="BJ15" s="57"/>
      <c r="BK15" s="57"/>
      <c r="BL15" s="57"/>
      <c r="BM15" s="57"/>
      <c r="BN15" s="57"/>
      <c r="BO15" s="45">
        <f t="shared" si="11"/>
        <v>83</v>
      </c>
      <c r="BP15" s="44"/>
      <c r="BQ15" s="44"/>
      <c r="BR15" s="45">
        <v>76</v>
      </c>
      <c r="BS15" s="44"/>
      <c r="BT15" s="44"/>
      <c r="BU15" s="45">
        <v>76</v>
      </c>
      <c r="BV15" s="44"/>
      <c r="BW15" s="44"/>
      <c r="BX15" s="45"/>
      <c r="BY15" s="44"/>
      <c r="BZ15" s="44"/>
      <c r="CA15" s="45"/>
      <c r="CB15" s="44"/>
      <c r="CC15" s="44"/>
      <c r="CD15" s="45"/>
      <c r="CE15" s="46">
        <f t="shared" si="12"/>
        <v>80.400000000000006</v>
      </c>
      <c r="CF15" s="47">
        <f t="shared" si="13"/>
        <v>80</v>
      </c>
      <c r="CG15" s="48"/>
      <c r="CH15" s="57">
        <v>8</v>
      </c>
      <c r="CI15"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5" s="48"/>
      <c r="CK15" s="57">
        <v>8</v>
      </c>
      <c r="CL15"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5" s="43">
        <v>6</v>
      </c>
      <c r="CO15" s="57" t="s">
        <v>392</v>
      </c>
      <c r="CQ15" s="21">
        <v>76</v>
      </c>
      <c r="CR15" s="24">
        <v>90</v>
      </c>
      <c r="CS15" s="25" t="s">
        <v>58</v>
      </c>
      <c r="CW15" s="56">
        <v>6</v>
      </c>
      <c r="CX15" s="56" t="str">
        <f>(IF(CO11="","","Memiliki kemampuan pemahanan "))&amp;(IF(CO10="","",CO10&amp;", "))&amp;(IF(CO11="","",CO11&amp;", "))&amp;(IF(CO12="","",CO12&amp;", "))&amp;(IF(CO13="","",CO13&amp;", "))&amp;(IF(CO14="","",CO14&amp;", "))&amp;(IF(CO16="","",CO16&amp;", "))&amp;(IF(CO17="","",CO17&amp;", "))&amp;(IF(CO18="","",CO18&amp;", "))&amp;(IF(CO19="","",CO19&amp;", "))&amp;(IF(CO15="","","Masih perlu peningkatan pemahaman "&amp;CO15&amp;"."))</f>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row>
    <row r="16" spans="1:102" x14ac:dyDescent="0.25">
      <c r="A16" s="8">
        <v>6</v>
      </c>
      <c r="B16" s="8">
        <v>1147</v>
      </c>
      <c r="C16" s="8" t="s">
        <v>282</v>
      </c>
      <c r="E16" s="50">
        <f t="shared" si="0"/>
        <v>80</v>
      </c>
      <c r="F16" s="8" t="str">
        <f t="shared" si="1"/>
        <v>B</v>
      </c>
      <c r="G16"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6" s="50">
        <f t="shared" si="3"/>
        <v>82</v>
      </c>
      <c r="I16" s="8" t="str">
        <f t="shared" si="4"/>
        <v>B</v>
      </c>
      <c r="J16"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6" s="8"/>
      <c r="L16" s="13"/>
      <c r="M16" s="14"/>
      <c r="N16" s="44">
        <f t="shared" si="6"/>
        <v>83</v>
      </c>
      <c r="O16" s="44">
        <f t="shared" si="7"/>
        <v>73</v>
      </c>
      <c r="Q16" s="57">
        <v>75</v>
      </c>
      <c r="R16" s="57"/>
      <c r="S16" s="59">
        <v>80</v>
      </c>
      <c r="T16" s="57">
        <v>90</v>
      </c>
      <c r="U16" s="57"/>
      <c r="V16" s="60">
        <v>90</v>
      </c>
      <c r="W16" s="57">
        <v>80</v>
      </c>
      <c r="X16" s="57"/>
      <c r="Y16" s="59">
        <v>85</v>
      </c>
      <c r="Z16" s="44"/>
      <c r="AA16" s="44"/>
      <c r="AB16" s="45"/>
      <c r="AC16" s="44"/>
      <c r="AD16" s="44"/>
      <c r="AE16" s="45"/>
      <c r="AF16" s="45">
        <f t="shared" si="8"/>
        <v>83</v>
      </c>
      <c r="AG16" s="57">
        <v>76</v>
      </c>
      <c r="AH16" s="44"/>
      <c r="AI16" s="45">
        <v>80</v>
      </c>
      <c r="AJ16" s="45">
        <v>76</v>
      </c>
      <c r="AK16" s="44"/>
      <c r="AL16" s="45">
        <v>76</v>
      </c>
      <c r="AM16" s="44"/>
      <c r="AN16" s="44"/>
      <c r="AO16" s="45"/>
      <c r="AP16" s="44"/>
      <c r="AQ16" s="44"/>
      <c r="AR16" s="45"/>
      <c r="AS16" s="44"/>
      <c r="AT16" s="44"/>
      <c r="AU16" s="45"/>
      <c r="AV16" s="44">
        <v>73</v>
      </c>
      <c r="AW16" s="46">
        <f t="shared" si="9"/>
        <v>80.090909090909093</v>
      </c>
      <c r="AX16" s="47">
        <f t="shared" si="10"/>
        <v>80</v>
      </c>
      <c r="AY16" s="48"/>
      <c r="AZ16" s="57"/>
      <c r="BA16" s="57"/>
      <c r="BB16" s="59">
        <v>85</v>
      </c>
      <c r="BC16" s="60"/>
      <c r="BD16" s="60"/>
      <c r="BE16" s="60">
        <v>90</v>
      </c>
      <c r="BF16" s="60"/>
      <c r="BG16" s="60"/>
      <c r="BH16" s="59">
        <v>80</v>
      </c>
      <c r="BI16" s="57"/>
      <c r="BJ16" s="57"/>
      <c r="BK16" s="57"/>
      <c r="BL16" s="57"/>
      <c r="BM16" s="57"/>
      <c r="BN16" s="57"/>
      <c r="BO16" s="45">
        <f t="shared" si="11"/>
        <v>85</v>
      </c>
      <c r="BP16" s="44"/>
      <c r="BQ16" s="44"/>
      <c r="BR16" s="45">
        <v>80</v>
      </c>
      <c r="BS16" s="44"/>
      <c r="BT16" s="44"/>
      <c r="BU16" s="45">
        <v>76</v>
      </c>
      <c r="BV16" s="44"/>
      <c r="BW16" s="44"/>
      <c r="BX16" s="45"/>
      <c r="BY16" s="44"/>
      <c r="BZ16" s="44"/>
      <c r="CA16" s="45"/>
      <c r="CB16" s="44"/>
      <c r="CC16" s="44"/>
      <c r="CD16" s="45"/>
      <c r="CE16" s="46">
        <f t="shared" si="12"/>
        <v>82.2</v>
      </c>
      <c r="CF16" s="47">
        <f t="shared" si="13"/>
        <v>82</v>
      </c>
      <c r="CG16" s="48"/>
      <c r="CH16" s="57">
        <v>8</v>
      </c>
      <c r="CI16"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6" s="48"/>
      <c r="CK16" s="57">
        <v>8</v>
      </c>
      <c r="CL16"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6" s="43">
        <v>7</v>
      </c>
      <c r="CO16" s="57" t="s">
        <v>393</v>
      </c>
      <c r="CQ16" s="21">
        <v>91</v>
      </c>
      <c r="CR16" s="24">
        <v>100</v>
      </c>
      <c r="CS16" s="25" t="s">
        <v>15</v>
      </c>
      <c r="CW16" s="56">
        <v>7</v>
      </c>
      <c r="CX16" s="56" t="str">
        <f>(IF(CO11="","","Memiliki kemampuan pemahanan "))&amp;(IF(CO10="","",CO10&amp;", "))&amp;(IF(CO11="","",CO11&amp;", "))&amp;(IF(CO12="","",CO12&amp;", "))&amp;(IF(CO13="","",CO13&amp;", "))&amp;(IF(CO14="","",CO14&amp;", "))&amp;(IF(CO15="","",CO15&amp;", "))&amp;(IF(CO17="","",CO17&amp;", "))&amp;(IF(CO18="","",CO18&amp;", "))&amp;(IF(CO19="","",CO19&amp;", "))&amp;(IF(CO16="","","Masih perlu peningkatan pemahaman "&amp;CO16&amp;"."))</f>
        <v>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Masih perlu peningkatan pemahaman Proses masuknya agama dan kebudayaan Hindu Budha di Indonesia.</v>
      </c>
    </row>
    <row r="17" spans="1:102" x14ac:dyDescent="0.25">
      <c r="A17" s="8">
        <v>7</v>
      </c>
      <c r="B17" s="8">
        <v>1163</v>
      </c>
      <c r="C17" s="8" t="s">
        <v>283</v>
      </c>
      <c r="E17" s="50">
        <f t="shared" si="0"/>
        <v>82</v>
      </c>
      <c r="F17" s="8" t="str">
        <f t="shared" si="1"/>
        <v>B</v>
      </c>
      <c r="G17"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7" s="50">
        <f t="shared" si="3"/>
        <v>84</v>
      </c>
      <c r="I17" s="8" t="str">
        <f t="shared" si="4"/>
        <v>B</v>
      </c>
      <c r="J17"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7" s="8"/>
      <c r="L17" s="13"/>
      <c r="M17" s="14"/>
      <c r="N17" s="44">
        <f t="shared" si="6"/>
        <v>86</v>
      </c>
      <c r="O17" s="44">
        <f t="shared" si="7"/>
        <v>73</v>
      </c>
      <c r="Q17" s="57">
        <v>100</v>
      </c>
      <c r="R17" s="57"/>
      <c r="S17" s="59">
        <v>95</v>
      </c>
      <c r="T17" s="57">
        <v>75</v>
      </c>
      <c r="U17" s="57"/>
      <c r="V17" s="60">
        <v>80</v>
      </c>
      <c r="W17" s="57">
        <v>80</v>
      </c>
      <c r="X17" s="57"/>
      <c r="Y17" s="59">
        <v>85</v>
      </c>
      <c r="Z17" s="44"/>
      <c r="AA17" s="44"/>
      <c r="AB17" s="45"/>
      <c r="AC17" s="44"/>
      <c r="AD17" s="44"/>
      <c r="AE17" s="45"/>
      <c r="AF17" s="45">
        <f t="shared" si="8"/>
        <v>86</v>
      </c>
      <c r="AG17" s="57">
        <v>76</v>
      </c>
      <c r="AH17" s="44"/>
      <c r="AI17" s="45">
        <v>76</v>
      </c>
      <c r="AJ17" s="45">
        <v>83</v>
      </c>
      <c r="AK17" s="44"/>
      <c r="AL17" s="45">
        <v>84</v>
      </c>
      <c r="AM17" s="44"/>
      <c r="AN17" s="44"/>
      <c r="AO17" s="45"/>
      <c r="AP17" s="44"/>
      <c r="AQ17" s="44"/>
      <c r="AR17" s="45"/>
      <c r="AS17" s="44"/>
      <c r="AT17" s="44"/>
      <c r="AU17" s="45"/>
      <c r="AV17" s="44">
        <v>73</v>
      </c>
      <c r="AW17" s="46">
        <f t="shared" si="9"/>
        <v>82.454545454545453</v>
      </c>
      <c r="AX17" s="47">
        <f t="shared" si="10"/>
        <v>82</v>
      </c>
      <c r="AY17" s="48"/>
      <c r="AZ17" s="57"/>
      <c r="BA17" s="57"/>
      <c r="BB17" s="59">
        <v>85</v>
      </c>
      <c r="BC17" s="60"/>
      <c r="BD17" s="60"/>
      <c r="BE17" s="60">
        <v>80</v>
      </c>
      <c r="BF17" s="60"/>
      <c r="BG17" s="60"/>
      <c r="BH17" s="59">
        <v>95</v>
      </c>
      <c r="BI17" s="57"/>
      <c r="BJ17" s="57"/>
      <c r="BK17" s="57"/>
      <c r="BL17" s="57"/>
      <c r="BM17" s="57"/>
      <c r="BN17" s="57"/>
      <c r="BO17" s="45">
        <f t="shared" si="11"/>
        <v>87</v>
      </c>
      <c r="BP17" s="44"/>
      <c r="BQ17" s="44"/>
      <c r="BR17" s="45">
        <v>76</v>
      </c>
      <c r="BS17" s="44"/>
      <c r="BT17" s="44"/>
      <c r="BU17" s="45">
        <v>84</v>
      </c>
      <c r="BV17" s="44"/>
      <c r="BW17" s="44"/>
      <c r="BX17" s="45"/>
      <c r="BY17" s="44"/>
      <c r="BZ17" s="44"/>
      <c r="CA17" s="45"/>
      <c r="CB17" s="44"/>
      <c r="CC17" s="44"/>
      <c r="CD17" s="45"/>
      <c r="CE17" s="46">
        <f t="shared" si="12"/>
        <v>84</v>
      </c>
      <c r="CF17" s="47">
        <f t="shared" si="13"/>
        <v>84</v>
      </c>
      <c r="CG17" s="48"/>
      <c r="CH17" s="57">
        <v>8</v>
      </c>
      <c r="CI17"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7" s="48"/>
      <c r="CK17" s="57">
        <v>8</v>
      </c>
      <c r="CL17"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7" s="43">
        <v>8</v>
      </c>
      <c r="CO17" s="57"/>
      <c r="CQ17" s="26"/>
      <c r="CR17" s="26"/>
      <c r="CS17" s="26"/>
      <c r="CW17" s="56">
        <v>8</v>
      </c>
      <c r="CX17" s="56" t="str">
        <f>(IF(CO11="","","Memiliki kemampuan pemahanan "))&amp;(IF(CO10="","",CO10&amp;", "))&amp;(IF(CO11="","",CO11&amp;", "))&amp;(IF(CO12="","",CO12&amp;", "))&amp;(IF(CO13="","",CO13&amp;", "))&amp;(IF(CO14="","",CO14&amp;", "))&amp;(IF(CO15="","",CO15&amp;", "))&amp;(IF(CO16="","",CO16&amp;", "))&amp;(IF(CO18="","",CO18&amp;", "))&amp;(IF(CO19="","",CO19&amp;", "))&amp;(IF(CO17="","","Masih perlu peningkatan pemahaman "&amp;CO17&amp;"."))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8" spans="1:102" x14ac:dyDescent="0.25">
      <c r="A18" s="8">
        <v>8</v>
      </c>
      <c r="B18" s="8">
        <v>1179</v>
      </c>
      <c r="C18" s="8" t="s">
        <v>284</v>
      </c>
      <c r="E18" s="50">
        <f t="shared" si="0"/>
        <v>82</v>
      </c>
      <c r="F18" s="8" t="str">
        <f t="shared" si="1"/>
        <v>B</v>
      </c>
      <c r="G18"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8" s="50">
        <f t="shared" si="3"/>
        <v>82</v>
      </c>
      <c r="I18" s="8" t="str">
        <f t="shared" si="4"/>
        <v>B</v>
      </c>
      <c r="J18"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8" s="8"/>
      <c r="L18" s="13"/>
      <c r="M18" s="14"/>
      <c r="N18" s="44">
        <f t="shared" si="6"/>
        <v>85</v>
      </c>
      <c r="O18" s="44">
        <f t="shared" si="7"/>
        <v>73</v>
      </c>
      <c r="Q18" s="57">
        <v>75</v>
      </c>
      <c r="R18" s="57"/>
      <c r="S18" s="59">
        <v>80</v>
      </c>
      <c r="T18" s="57">
        <v>100</v>
      </c>
      <c r="U18" s="57"/>
      <c r="V18" s="60">
        <v>90</v>
      </c>
      <c r="W18" s="57">
        <v>80</v>
      </c>
      <c r="X18" s="57"/>
      <c r="Y18" s="59">
        <v>85</v>
      </c>
      <c r="Z18" s="44"/>
      <c r="AA18" s="44"/>
      <c r="AB18" s="45"/>
      <c r="AC18" s="44"/>
      <c r="AD18" s="44"/>
      <c r="AE18" s="45"/>
      <c r="AF18" s="45">
        <f t="shared" si="8"/>
        <v>85</v>
      </c>
      <c r="AG18" s="57">
        <v>76</v>
      </c>
      <c r="AH18" s="44"/>
      <c r="AI18" s="45">
        <v>76</v>
      </c>
      <c r="AJ18" s="45">
        <v>88</v>
      </c>
      <c r="AK18" s="44"/>
      <c r="AL18" s="45">
        <v>79</v>
      </c>
      <c r="AM18" s="44"/>
      <c r="AN18" s="44"/>
      <c r="AO18" s="45"/>
      <c r="AP18" s="44"/>
      <c r="AQ18" s="44"/>
      <c r="AR18" s="45"/>
      <c r="AS18" s="44"/>
      <c r="AT18" s="44"/>
      <c r="AU18" s="45"/>
      <c r="AV18" s="44">
        <v>73</v>
      </c>
      <c r="AW18" s="46">
        <f t="shared" si="9"/>
        <v>82</v>
      </c>
      <c r="AX18" s="47">
        <f t="shared" si="10"/>
        <v>82</v>
      </c>
      <c r="AY18" s="48"/>
      <c r="AZ18" s="57"/>
      <c r="BA18" s="57"/>
      <c r="BB18" s="59">
        <v>85</v>
      </c>
      <c r="BC18" s="60"/>
      <c r="BD18" s="60"/>
      <c r="BE18" s="60">
        <v>90</v>
      </c>
      <c r="BF18" s="60"/>
      <c r="BG18" s="60"/>
      <c r="BH18" s="59">
        <v>80</v>
      </c>
      <c r="BI18" s="57"/>
      <c r="BJ18" s="57"/>
      <c r="BK18" s="57"/>
      <c r="BL18" s="57"/>
      <c r="BM18" s="57"/>
      <c r="BN18" s="57"/>
      <c r="BO18" s="45">
        <f t="shared" si="11"/>
        <v>85</v>
      </c>
      <c r="BP18" s="44"/>
      <c r="BQ18" s="44"/>
      <c r="BR18" s="45">
        <v>76</v>
      </c>
      <c r="BS18" s="44"/>
      <c r="BT18" s="44"/>
      <c r="BU18" s="45">
        <v>79</v>
      </c>
      <c r="BV18" s="44"/>
      <c r="BW18" s="44"/>
      <c r="BX18" s="45"/>
      <c r="BY18" s="44"/>
      <c r="BZ18" s="44"/>
      <c r="CA18" s="45"/>
      <c r="CB18" s="44"/>
      <c r="CC18" s="44"/>
      <c r="CD18" s="45"/>
      <c r="CE18" s="46">
        <f t="shared" si="12"/>
        <v>82</v>
      </c>
      <c r="CF18" s="47">
        <f t="shared" si="13"/>
        <v>82</v>
      </c>
      <c r="CG18" s="48"/>
      <c r="CH18" s="57">
        <v>8</v>
      </c>
      <c r="CI18"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8" s="48"/>
      <c r="CK18" s="57">
        <v>8</v>
      </c>
      <c r="CL18"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8" s="43">
        <v>9</v>
      </c>
      <c r="CO18" s="57"/>
      <c r="CQ18" s="26"/>
      <c r="CR18" s="26"/>
      <c r="CS18" s="26"/>
      <c r="CW18" s="56">
        <v>9</v>
      </c>
      <c r="CX18" s="56" t="str">
        <f>(IF(CO11="","","Memiliki kemampuan pemahanan "))&amp;(IF(CO10="","",CO10&amp;", "))&amp;(IF(CO11="","",CO11&amp;", "))&amp;(IF(CO12="","",CO12&amp;", "))&amp;(IF(CO13="","",CO13&amp;", "))&amp;(IF(CO14="","",CO14&amp;", "))&amp;(IF(CO15="","",CO15&amp;", "))&amp;(IF(CO16="","",CO16&amp;", "))&amp;(IF(CO17="","",CO17&amp;", "))&amp;(IF(CO19="","",CO19&amp;", "))&amp;(IF(CO18="","","Masih perlu peningkatan pemahaman "&amp;CO18&amp;"."))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9" spans="1:102" x14ac:dyDescent="0.25">
      <c r="A19" s="8">
        <v>9</v>
      </c>
      <c r="B19" s="8">
        <v>1195</v>
      </c>
      <c r="C19" s="8" t="s">
        <v>285</v>
      </c>
      <c r="E19" s="50">
        <f t="shared" si="0"/>
        <v>80</v>
      </c>
      <c r="F19" s="8" t="str">
        <f t="shared" si="1"/>
        <v>B</v>
      </c>
      <c r="G19"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9" s="50">
        <f t="shared" si="3"/>
        <v>81</v>
      </c>
      <c r="I19" s="8" t="str">
        <f t="shared" si="4"/>
        <v>B</v>
      </c>
      <c r="J19"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9" s="8"/>
      <c r="L19" s="13"/>
      <c r="M19" s="14"/>
      <c r="N19" s="44">
        <f t="shared" si="6"/>
        <v>81</v>
      </c>
      <c r="O19" s="44">
        <f t="shared" si="7"/>
        <v>76</v>
      </c>
      <c r="Q19" s="57">
        <v>75</v>
      </c>
      <c r="R19" s="57"/>
      <c r="S19" s="59">
        <v>80</v>
      </c>
      <c r="T19" s="57">
        <v>75</v>
      </c>
      <c r="U19" s="57"/>
      <c r="V19" s="60">
        <v>80</v>
      </c>
      <c r="W19" s="57">
        <v>85</v>
      </c>
      <c r="X19" s="57"/>
      <c r="Y19" s="59">
        <v>90</v>
      </c>
      <c r="Z19" s="44"/>
      <c r="AA19" s="44"/>
      <c r="AB19" s="45"/>
      <c r="AC19" s="44"/>
      <c r="AD19" s="44"/>
      <c r="AE19" s="45"/>
      <c r="AF19" s="45">
        <f t="shared" si="8"/>
        <v>81</v>
      </c>
      <c r="AG19" s="57">
        <v>76</v>
      </c>
      <c r="AH19" s="44"/>
      <c r="AI19" s="45">
        <v>85</v>
      </c>
      <c r="AJ19" s="45">
        <v>85</v>
      </c>
      <c r="AK19" s="44"/>
      <c r="AL19" s="45">
        <v>77</v>
      </c>
      <c r="AM19" s="44"/>
      <c r="AN19" s="44"/>
      <c r="AO19" s="45"/>
      <c r="AP19" s="44"/>
      <c r="AQ19" s="44"/>
      <c r="AR19" s="45"/>
      <c r="AS19" s="44"/>
      <c r="AT19" s="44"/>
      <c r="AU19" s="45"/>
      <c r="AV19" s="44">
        <v>76</v>
      </c>
      <c r="AW19" s="46">
        <f t="shared" si="9"/>
        <v>80.36363636363636</v>
      </c>
      <c r="AX19" s="47">
        <f t="shared" si="10"/>
        <v>80</v>
      </c>
      <c r="AY19" s="48"/>
      <c r="AZ19" s="57"/>
      <c r="BA19" s="57"/>
      <c r="BB19" s="59">
        <v>90</v>
      </c>
      <c r="BC19" s="60"/>
      <c r="BD19" s="60"/>
      <c r="BE19" s="60">
        <v>80</v>
      </c>
      <c r="BF19" s="60"/>
      <c r="BG19" s="60"/>
      <c r="BH19" s="59">
        <v>80</v>
      </c>
      <c r="BI19" s="57"/>
      <c r="BJ19" s="57"/>
      <c r="BK19" s="57"/>
      <c r="BL19" s="57"/>
      <c r="BM19" s="57"/>
      <c r="BN19" s="57"/>
      <c r="BO19" s="45">
        <f t="shared" si="11"/>
        <v>83</v>
      </c>
      <c r="BP19" s="44"/>
      <c r="BQ19" s="44"/>
      <c r="BR19" s="45">
        <v>76</v>
      </c>
      <c r="BS19" s="44"/>
      <c r="BT19" s="44"/>
      <c r="BU19" s="45">
        <v>77</v>
      </c>
      <c r="BV19" s="44"/>
      <c r="BW19" s="44"/>
      <c r="BX19" s="45"/>
      <c r="BY19" s="44"/>
      <c r="BZ19" s="44"/>
      <c r="CA19" s="45"/>
      <c r="CB19" s="44"/>
      <c r="CC19" s="44"/>
      <c r="CD19" s="45"/>
      <c r="CE19" s="46">
        <f t="shared" si="12"/>
        <v>80.599999999999994</v>
      </c>
      <c r="CF19" s="47">
        <f t="shared" si="13"/>
        <v>81</v>
      </c>
      <c r="CG19" s="48"/>
      <c r="CH19" s="57">
        <v>8</v>
      </c>
      <c r="CI19"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9" s="48"/>
      <c r="CK19" s="57">
        <v>8</v>
      </c>
      <c r="CL19"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9" s="43">
        <v>10</v>
      </c>
      <c r="CO19" s="57"/>
      <c r="CQ19" s="26"/>
      <c r="CR19" s="26"/>
      <c r="CS19" s="26"/>
      <c r="CW19" s="56">
        <v>10</v>
      </c>
      <c r="CX19" s="56" t="str">
        <f>(IF(CO11="","","Memiliki kemampuan pemahanan "))&amp;(IF(CO10="","",CO10&amp;", "))&amp;(IF(CO11="","",CO11&amp;", "))&amp;(IF(CO12="","",CO12&amp;", "))&amp;(IF(CO13="","",CO13&amp;", "))&amp;(IF(CO14="","",CO14&amp;", "))&amp;(IF(CO15="","",CO15&amp;", "))&amp;(IF(CO16="","",CO16&amp;", "))&amp;(IF(CO17="","",CO17&amp;", "))&amp;(IF(CO18="","",CO18&amp;", "))&amp;(IF(CO19="","","Masih perlu peningkatan pemahaman "&amp;CO19&amp;"."))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0" spans="1:102" x14ac:dyDescent="0.25">
      <c r="A20" s="8">
        <v>10</v>
      </c>
      <c r="B20" s="8">
        <v>1211</v>
      </c>
      <c r="C20" s="8" t="s">
        <v>286</v>
      </c>
      <c r="E20" s="50">
        <f t="shared" si="0"/>
        <v>85</v>
      </c>
      <c r="F20" s="8" t="str">
        <f t="shared" si="1"/>
        <v>B</v>
      </c>
      <c r="G20"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0" s="50">
        <f t="shared" si="3"/>
        <v>88</v>
      </c>
      <c r="I20" s="8" t="str">
        <f t="shared" si="4"/>
        <v>B</v>
      </c>
      <c r="J20"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0" s="8"/>
      <c r="L20" s="13"/>
      <c r="M20" s="14"/>
      <c r="N20" s="44">
        <f t="shared" si="6"/>
        <v>91</v>
      </c>
      <c r="O20" s="44">
        <f t="shared" si="7"/>
        <v>72</v>
      </c>
      <c r="Q20" s="57">
        <v>100</v>
      </c>
      <c r="R20" s="57"/>
      <c r="S20" s="59">
        <v>95</v>
      </c>
      <c r="T20" s="57">
        <v>90</v>
      </c>
      <c r="U20" s="57"/>
      <c r="V20" s="60">
        <v>95</v>
      </c>
      <c r="W20" s="57">
        <v>80</v>
      </c>
      <c r="X20" s="57"/>
      <c r="Y20" s="59">
        <v>85</v>
      </c>
      <c r="Z20" s="44"/>
      <c r="AA20" s="44"/>
      <c r="AB20" s="45"/>
      <c r="AC20" s="44"/>
      <c r="AD20" s="44"/>
      <c r="AE20" s="45"/>
      <c r="AF20" s="45">
        <f t="shared" si="8"/>
        <v>91</v>
      </c>
      <c r="AG20" s="57">
        <v>76</v>
      </c>
      <c r="AH20" s="44"/>
      <c r="AI20" s="45">
        <v>90</v>
      </c>
      <c r="AJ20" s="45">
        <v>78</v>
      </c>
      <c r="AK20" s="44"/>
      <c r="AL20" s="45">
        <v>76</v>
      </c>
      <c r="AM20" s="44"/>
      <c r="AN20" s="44"/>
      <c r="AO20" s="45"/>
      <c r="AP20" s="44"/>
      <c r="AQ20" s="44"/>
      <c r="AR20" s="45"/>
      <c r="AS20" s="44"/>
      <c r="AT20" s="44"/>
      <c r="AU20" s="45"/>
      <c r="AV20" s="44">
        <v>72</v>
      </c>
      <c r="AW20" s="46">
        <f t="shared" si="9"/>
        <v>85.181818181818187</v>
      </c>
      <c r="AX20" s="47">
        <f t="shared" si="10"/>
        <v>85</v>
      </c>
      <c r="AY20" s="48"/>
      <c r="AZ20" s="57"/>
      <c r="BA20" s="57"/>
      <c r="BB20" s="59">
        <v>85</v>
      </c>
      <c r="BC20" s="60"/>
      <c r="BD20" s="60"/>
      <c r="BE20" s="60">
        <v>95</v>
      </c>
      <c r="BF20" s="60"/>
      <c r="BG20" s="60"/>
      <c r="BH20" s="59">
        <v>95</v>
      </c>
      <c r="BI20" s="57"/>
      <c r="BJ20" s="57"/>
      <c r="BK20" s="57"/>
      <c r="BL20" s="57"/>
      <c r="BM20" s="57"/>
      <c r="BN20" s="57"/>
      <c r="BO20" s="45">
        <f t="shared" si="11"/>
        <v>92</v>
      </c>
      <c r="BP20" s="44"/>
      <c r="BQ20" s="44"/>
      <c r="BR20" s="45">
        <v>90</v>
      </c>
      <c r="BS20" s="44"/>
      <c r="BT20" s="44"/>
      <c r="BU20" s="45">
        <v>76</v>
      </c>
      <c r="BV20" s="44"/>
      <c r="BW20" s="44"/>
      <c r="BX20" s="45"/>
      <c r="BY20" s="44"/>
      <c r="BZ20" s="44"/>
      <c r="CA20" s="45"/>
      <c r="CB20" s="44"/>
      <c r="CC20" s="44"/>
      <c r="CD20" s="45"/>
      <c r="CE20" s="46">
        <f t="shared" si="12"/>
        <v>88.2</v>
      </c>
      <c r="CF20" s="47">
        <f t="shared" si="13"/>
        <v>88</v>
      </c>
      <c r="CG20" s="48"/>
      <c r="CH20" s="57">
        <v>8</v>
      </c>
      <c r="CI20"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0" s="48"/>
      <c r="CK20" s="57">
        <v>8</v>
      </c>
      <c r="CL20"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Q20" s="26"/>
      <c r="CR20" s="26"/>
      <c r="CS20" s="26"/>
      <c r="CW20" s="56">
        <v>11</v>
      </c>
      <c r="CX20" s="56" t="str">
        <f>(IF(CO10="","","Memiliki kemampuan pemahanan  "))&amp;(IF(CO10="","",CO10&amp;", "))&amp;(IF(CO11="","",CO11&amp;", "))&amp;(IF(CO12="","",CO12&amp;", "))&amp;(IF(CO13="","",CO13&amp;", "))&amp;(IF(CO14="","",CO14&amp;", "))&amp;(IF(CO15="","",CO15&amp;", "))&amp;(IF(CO16="","",CO16&amp;", "))&amp;(IF(CO17="","",CO17&amp;", "))&amp;(IF(CO18="","",CO18&amp;", "))&amp;(IF(CO19="","",CO19&amp;"."))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1" spans="1:102" ht="18.75" customHeight="1" x14ac:dyDescent="0.3">
      <c r="A21" s="8">
        <v>11</v>
      </c>
      <c r="B21" s="8">
        <v>1227</v>
      </c>
      <c r="C21" s="8" t="s">
        <v>287</v>
      </c>
      <c r="E21" s="50">
        <f t="shared" si="0"/>
        <v>79</v>
      </c>
      <c r="F21" s="8" t="str">
        <f t="shared" si="1"/>
        <v>B</v>
      </c>
      <c r="G21"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1" s="50">
        <f t="shared" si="3"/>
        <v>80</v>
      </c>
      <c r="I21" s="8" t="str">
        <f t="shared" si="4"/>
        <v>B</v>
      </c>
      <c r="J21"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1" s="8"/>
      <c r="L21" s="13"/>
      <c r="M21" s="14"/>
      <c r="N21" s="44">
        <f t="shared" si="6"/>
        <v>81</v>
      </c>
      <c r="O21" s="44">
        <f t="shared" si="7"/>
        <v>75</v>
      </c>
      <c r="Q21" s="57">
        <v>75</v>
      </c>
      <c r="R21" s="57"/>
      <c r="S21" s="59">
        <v>80</v>
      </c>
      <c r="T21" s="57">
        <v>75</v>
      </c>
      <c r="U21" s="57"/>
      <c r="V21" s="60">
        <v>80</v>
      </c>
      <c r="W21" s="57">
        <v>85</v>
      </c>
      <c r="X21" s="57"/>
      <c r="Y21" s="59">
        <v>90</v>
      </c>
      <c r="Z21" s="44"/>
      <c r="AA21" s="44"/>
      <c r="AB21" s="45"/>
      <c r="AC21" s="44"/>
      <c r="AD21" s="44"/>
      <c r="AE21" s="45"/>
      <c r="AF21" s="45">
        <f t="shared" si="8"/>
        <v>81</v>
      </c>
      <c r="AG21" s="57">
        <v>76</v>
      </c>
      <c r="AH21" s="44"/>
      <c r="AI21" s="45">
        <v>76</v>
      </c>
      <c r="AJ21" s="45">
        <v>76</v>
      </c>
      <c r="AK21" s="44"/>
      <c r="AL21" s="45">
        <v>76</v>
      </c>
      <c r="AM21" s="44"/>
      <c r="AN21" s="44"/>
      <c r="AO21" s="45"/>
      <c r="AP21" s="44"/>
      <c r="AQ21" s="44"/>
      <c r="AR21" s="45"/>
      <c r="AS21" s="44"/>
      <c r="AT21" s="44"/>
      <c r="AU21" s="45"/>
      <c r="AV21" s="44">
        <v>75</v>
      </c>
      <c r="AW21" s="46">
        <f t="shared" si="9"/>
        <v>78.545454545454547</v>
      </c>
      <c r="AX21" s="47">
        <f t="shared" si="10"/>
        <v>79</v>
      </c>
      <c r="AY21" s="48"/>
      <c r="AZ21" s="57"/>
      <c r="BA21" s="57"/>
      <c r="BB21" s="59">
        <v>90</v>
      </c>
      <c r="BC21" s="60"/>
      <c r="BD21" s="60"/>
      <c r="BE21" s="60">
        <v>80</v>
      </c>
      <c r="BF21" s="60"/>
      <c r="BG21" s="60"/>
      <c r="BH21" s="59">
        <v>80</v>
      </c>
      <c r="BI21" s="57"/>
      <c r="BJ21" s="57"/>
      <c r="BK21" s="57"/>
      <c r="BL21" s="57"/>
      <c r="BM21" s="57"/>
      <c r="BN21" s="57"/>
      <c r="BO21" s="45">
        <f t="shared" si="11"/>
        <v>83</v>
      </c>
      <c r="BP21" s="44"/>
      <c r="BQ21" s="44"/>
      <c r="BR21" s="45">
        <v>76</v>
      </c>
      <c r="BS21" s="44"/>
      <c r="BT21" s="44"/>
      <c r="BU21" s="45">
        <v>76</v>
      </c>
      <c r="BV21" s="44"/>
      <c r="BW21" s="44"/>
      <c r="BX21" s="45"/>
      <c r="BY21" s="44"/>
      <c r="BZ21" s="44"/>
      <c r="CA21" s="45"/>
      <c r="CB21" s="44"/>
      <c r="CC21" s="44"/>
      <c r="CD21" s="45"/>
      <c r="CE21" s="46">
        <f t="shared" si="12"/>
        <v>80.400000000000006</v>
      </c>
      <c r="CF21" s="47">
        <f t="shared" si="13"/>
        <v>80</v>
      </c>
      <c r="CG21" s="48"/>
      <c r="CH21" s="57">
        <v>8</v>
      </c>
      <c r="CI21"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1" s="48"/>
      <c r="CK21" s="57">
        <v>8</v>
      </c>
      <c r="CL21"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1" s="38" t="s">
        <v>65</v>
      </c>
      <c r="CQ21" s="26"/>
      <c r="CR21" s="26"/>
      <c r="CS21" s="26"/>
    </row>
    <row r="22" spans="1:102" x14ac:dyDescent="0.25">
      <c r="A22" s="8">
        <v>12</v>
      </c>
      <c r="B22" s="8">
        <v>1243</v>
      </c>
      <c r="C22" s="8" t="s">
        <v>288</v>
      </c>
      <c r="E22" s="50">
        <f t="shared" si="0"/>
        <v>81</v>
      </c>
      <c r="F22" s="8" t="str">
        <f t="shared" si="1"/>
        <v>B</v>
      </c>
      <c r="G22"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2" s="50">
        <f t="shared" si="3"/>
        <v>85</v>
      </c>
      <c r="I22" s="8" t="str">
        <f t="shared" si="4"/>
        <v>B</v>
      </c>
      <c r="J22"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2" s="8"/>
      <c r="L22" s="13"/>
      <c r="M22" s="14"/>
      <c r="N22" s="44">
        <f t="shared" si="6"/>
        <v>83</v>
      </c>
      <c r="O22" s="44">
        <f t="shared" si="7"/>
        <v>70</v>
      </c>
      <c r="Q22" s="57">
        <v>75</v>
      </c>
      <c r="R22" s="57"/>
      <c r="S22" s="59">
        <v>80</v>
      </c>
      <c r="T22" s="57">
        <v>90</v>
      </c>
      <c r="U22" s="57"/>
      <c r="V22" s="60">
        <v>90</v>
      </c>
      <c r="W22" s="57">
        <v>80</v>
      </c>
      <c r="X22" s="57"/>
      <c r="Y22" s="59">
        <v>85</v>
      </c>
      <c r="Z22" s="44"/>
      <c r="AA22" s="44"/>
      <c r="AB22" s="45"/>
      <c r="AC22" s="44"/>
      <c r="AD22" s="44"/>
      <c r="AE22" s="45"/>
      <c r="AF22" s="45">
        <f t="shared" si="8"/>
        <v>83</v>
      </c>
      <c r="AG22" s="57">
        <v>76</v>
      </c>
      <c r="AH22" s="44"/>
      <c r="AI22" s="45">
        <v>90</v>
      </c>
      <c r="AJ22" s="45">
        <v>78</v>
      </c>
      <c r="AK22" s="44"/>
      <c r="AL22" s="45">
        <v>78</v>
      </c>
      <c r="AM22" s="44"/>
      <c r="AN22" s="44"/>
      <c r="AO22" s="45"/>
      <c r="AP22" s="44"/>
      <c r="AQ22" s="44"/>
      <c r="AR22" s="45"/>
      <c r="AS22" s="44"/>
      <c r="AT22" s="44"/>
      <c r="AU22" s="45"/>
      <c r="AV22" s="44">
        <v>70</v>
      </c>
      <c r="AW22" s="46">
        <f t="shared" si="9"/>
        <v>81.090909090909093</v>
      </c>
      <c r="AX22" s="47">
        <f t="shared" si="10"/>
        <v>81</v>
      </c>
      <c r="AY22" s="48"/>
      <c r="AZ22" s="57"/>
      <c r="BA22" s="57"/>
      <c r="BB22" s="59">
        <v>85</v>
      </c>
      <c r="BC22" s="60"/>
      <c r="BD22" s="60"/>
      <c r="BE22" s="60">
        <v>90</v>
      </c>
      <c r="BF22" s="60"/>
      <c r="BG22" s="60"/>
      <c r="BH22" s="59">
        <v>80</v>
      </c>
      <c r="BI22" s="57"/>
      <c r="BJ22" s="57"/>
      <c r="BK22" s="57"/>
      <c r="BL22" s="57"/>
      <c r="BM22" s="57"/>
      <c r="BN22" s="57"/>
      <c r="BO22" s="45">
        <f t="shared" si="11"/>
        <v>85</v>
      </c>
      <c r="BP22" s="44"/>
      <c r="BQ22" s="44"/>
      <c r="BR22" s="45">
        <v>90</v>
      </c>
      <c r="BS22" s="44"/>
      <c r="BT22" s="44"/>
      <c r="BU22" s="45">
        <v>78</v>
      </c>
      <c r="BV22" s="44"/>
      <c r="BW22" s="44"/>
      <c r="BX22" s="45"/>
      <c r="BY22" s="44"/>
      <c r="BZ22" s="44"/>
      <c r="CA22" s="45"/>
      <c r="CB22" s="44"/>
      <c r="CC22" s="44"/>
      <c r="CD22" s="45"/>
      <c r="CE22" s="46">
        <f t="shared" si="12"/>
        <v>84.6</v>
      </c>
      <c r="CF22" s="47">
        <f t="shared" si="13"/>
        <v>85</v>
      </c>
      <c r="CG22" s="48"/>
      <c r="CH22" s="57">
        <v>8</v>
      </c>
      <c r="CI22"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2" s="48"/>
      <c r="CK22" s="57">
        <v>8</v>
      </c>
      <c r="CL22"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2" s="39" t="s">
        <v>35</v>
      </c>
      <c r="CO22" s="40" t="s">
        <v>36</v>
      </c>
      <c r="CQ22" s="26"/>
      <c r="CR22" s="26"/>
      <c r="CS22" s="26"/>
      <c r="CW22" s="56">
        <v>0</v>
      </c>
      <c r="CX22" s="56" t="str">
        <f>(IF(CO23="","","Perlu peningkatan keterampilan  "))&amp;(IF(CO23="","",CO23&amp;", "))&amp;(IF(CO24="","",CO24&amp;", "))&amp;(IF(CO25="","",CO25&amp;", "))&amp;(IF(CO26="","",CO26&amp;", "))&amp;(IF(CO27="","",CO27&amp;", "))&amp;(IF(CO28="","",CO28&amp;", "))&amp;(IF(CO29="","",CO29&amp;", "))&amp;(IF(CO30="","",CO30&amp;", "))&amp;(IF(CO31="","",CO31&amp;", "))&amp;(IF(CO32="","",CO32&amp;"."))</f>
        <v xml:space="preserve">Perlu peningkatan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3" spans="1:102" x14ac:dyDescent="0.25">
      <c r="A23" s="8">
        <v>13</v>
      </c>
      <c r="B23" s="8">
        <v>1259</v>
      </c>
      <c r="C23" s="8" t="s">
        <v>289</v>
      </c>
      <c r="E23" s="50">
        <f t="shared" si="0"/>
        <v>81</v>
      </c>
      <c r="F23" s="8" t="str">
        <f t="shared" si="1"/>
        <v>B</v>
      </c>
      <c r="G23"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3" s="50">
        <f t="shared" si="3"/>
        <v>83</v>
      </c>
      <c r="I23" s="8" t="str">
        <f t="shared" si="4"/>
        <v>B</v>
      </c>
      <c r="J23"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3" s="8"/>
      <c r="L23" s="13"/>
      <c r="M23" s="14"/>
      <c r="N23" s="44">
        <f t="shared" si="6"/>
        <v>81</v>
      </c>
      <c r="O23" s="44">
        <f t="shared" si="7"/>
        <v>70</v>
      </c>
      <c r="Q23" s="57">
        <v>80</v>
      </c>
      <c r="R23" s="57"/>
      <c r="S23" s="59">
        <v>85</v>
      </c>
      <c r="T23" s="57">
        <v>75</v>
      </c>
      <c r="U23" s="57"/>
      <c r="V23" s="60">
        <v>80</v>
      </c>
      <c r="W23" s="57">
        <v>80</v>
      </c>
      <c r="X23" s="57"/>
      <c r="Y23" s="59">
        <v>85</v>
      </c>
      <c r="Z23" s="44"/>
      <c r="AA23" s="44"/>
      <c r="AB23" s="45"/>
      <c r="AC23" s="44"/>
      <c r="AD23" s="44"/>
      <c r="AE23" s="45"/>
      <c r="AF23" s="45">
        <f t="shared" si="8"/>
        <v>81</v>
      </c>
      <c r="AG23" s="57">
        <v>76</v>
      </c>
      <c r="AH23" s="44"/>
      <c r="AI23" s="45">
        <v>90</v>
      </c>
      <c r="AJ23" s="45">
        <v>90</v>
      </c>
      <c r="AK23" s="44"/>
      <c r="AL23" s="45">
        <v>76</v>
      </c>
      <c r="AM23" s="44"/>
      <c r="AN23" s="44"/>
      <c r="AO23" s="45"/>
      <c r="AP23" s="44"/>
      <c r="AQ23" s="44"/>
      <c r="AR23" s="45"/>
      <c r="AS23" s="44"/>
      <c r="AT23" s="44"/>
      <c r="AU23" s="45"/>
      <c r="AV23" s="44">
        <v>70</v>
      </c>
      <c r="AW23" s="46">
        <f t="shared" si="9"/>
        <v>80.63636363636364</v>
      </c>
      <c r="AX23" s="47">
        <f t="shared" si="10"/>
        <v>81</v>
      </c>
      <c r="AY23" s="48"/>
      <c r="AZ23" s="57"/>
      <c r="BA23" s="57"/>
      <c r="BB23" s="59">
        <v>85</v>
      </c>
      <c r="BC23" s="60"/>
      <c r="BD23" s="60"/>
      <c r="BE23" s="60">
        <v>80</v>
      </c>
      <c r="BF23" s="60"/>
      <c r="BG23" s="60"/>
      <c r="BH23" s="59">
        <v>85</v>
      </c>
      <c r="BI23" s="57"/>
      <c r="BJ23" s="57"/>
      <c r="BK23" s="57"/>
      <c r="BL23" s="57"/>
      <c r="BM23" s="57"/>
      <c r="BN23" s="57"/>
      <c r="BO23" s="45">
        <f t="shared" si="11"/>
        <v>83</v>
      </c>
      <c r="BP23" s="44"/>
      <c r="BQ23" s="44"/>
      <c r="BR23" s="45">
        <v>90</v>
      </c>
      <c r="BS23" s="44"/>
      <c r="BT23" s="44"/>
      <c r="BU23" s="45">
        <v>76</v>
      </c>
      <c r="BV23" s="44"/>
      <c r="BW23" s="44"/>
      <c r="BX23" s="45"/>
      <c r="BY23" s="44"/>
      <c r="BZ23" s="44"/>
      <c r="CA23" s="45"/>
      <c r="CB23" s="44"/>
      <c r="CC23" s="44"/>
      <c r="CD23" s="45"/>
      <c r="CE23" s="46">
        <f t="shared" si="12"/>
        <v>83.2</v>
      </c>
      <c r="CF23" s="47">
        <f t="shared" si="13"/>
        <v>83</v>
      </c>
      <c r="CG23" s="48"/>
      <c r="CH23" s="57">
        <v>8</v>
      </c>
      <c r="CI23"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3" s="48"/>
      <c r="CK23" s="57">
        <v>8</v>
      </c>
      <c r="CL23"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3" s="43">
        <v>1</v>
      </c>
      <c r="CO23" s="61" t="s">
        <v>389</v>
      </c>
      <c r="CQ23" s="26"/>
      <c r="CR23" s="26"/>
      <c r="CS23" s="26"/>
      <c r="CW23" s="56">
        <v>1</v>
      </c>
      <c r="CX23" s="56" t="str">
        <f>(IF(CO24="","","Memiliki keterampilan "))&amp;(IF(CO24="","",CO24&amp;", "))&amp;(IF(CO25="","",CO25&amp;", "))&amp;(IF(CO26="","",CO26&amp;", "))&amp;(IF(CO27="","",CO27&amp;", "))&amp;(IF(CO28="","",CO28&amp;", "))&amp;(IF(CO29="","",CO29&amp;", "))&amp;(IF(CO30="","",CO30&amp;", "))&amp;(IF(CO31="","",CO31&amp;", "))&amp;(IF(CO32="","",CO32&amp;", "))&amp;(IF(CO23="","","Masih perlu peningkatan keterampilan "&amp;CO23&amp;"."))</f>
        <v>Memiliki keterampilan Corak kehidupan masyarakat pada masa pra aksara, Asal usul nenek moyang bangsa Indonesia (proto, deutero dan melanesoid), Hasil dan nilai budaya masyarakat praaksara di Indonesia, Proses masuknya agama dan kebudayaan Hindu Budha di Indonesia, Masih perlu peningkatan keterampilan Konsep berpikir kronologis (diakronik), sinkronik, ruang dan waktu dalam sejarah.</v>
      </c>
    </row>
    <row r="24" spans="1:102" x14ac:dyDescent="0.25">
      <c r="A24" s="8">
        <v>14</v>
      </c>
      <c r="B24" s="8">
        <v>1275</v>
      </c>
      <c r="C24" s="8" t="s">
        <v>290</v>
      </c>
      <c r="E24" s="50">
        <f t="shared" si="0"/>
        <v>81</v>
      </c>
      <c r="F24" s="8" t="str">
        <f t="shared" si="1"/>
        <v>B</v>
      </c>
      <c r="G24"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4" s="50">
        <f t="shared" si="3"/>
        <v>84</v>
      </c>
      <c r="I24" s="8" t="str">
        <f t="shared" si="4"/>
        <v>B</v>
      </c>
      <c r="J24"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4" s="8"/>
      <c r="L24" s="13"/>
      <c r="M24" s="14"/>
      <c r="N24" s="44">
        <f t="shared" si="6"/>
        <v>84</v>
      </c>
      <c r="O24" s="44">
        <f t="shared" si="7"/>
        <v>70</v>
      </c>
      <c r="Q24" s="57">
        <v>90</v>
      </c>
      <c r="R24" s="57"/>
      <c r="S24" s="59">
        <v>95</v>
      </c>
      <c r="T24" s="57">
        <v>75</v>
      </c>
      <c r="U24" s="57"/>
      <c r="V24" s="60">
        <v>80</v>
      </c>
      <c r="W24" s="57">
        <v>80</v>
      </c>
      <c r="X24" s="57"/>
      <c r="Y24" s="59">
        <v>85</v>
      </c>
      <c r="Z24" s="44"/>
      <c r="AA24" s="44"/>
      <c r="AB24" s="45"/>
      <c r="AC24" s="44"/>
      <c r="AD24" s="44"/>
      <c r="AE24" s="45"/>
      <c r="AF24" s="45">
        <f t="shared" si="8"/>
        <v>84</v>
      </c>
      <c r="AG24" s="57">
        <v>76</v>
      </c>
      <c r="AH24" s="44"/>
      <c r="AI24" s="45">
        <v>80</v>
      </c>
      <c r="AJ24" s="45">
        <v>79</v>
      </c>
      <c r="AK24" s="44"/>
      <c r="AL24" s="45">
        <v>79</v>
      </c>
      <c r="AM24" s="44"/>
      <c r="AN24" s="44"/>
      <c r="AO24" s="45"/>
      <c r="AP24" s="44"/>
      <c r="AQ24" s="44"/>
      <c r="AR24" s="45"/>
      <c r="AS24" s="44"/>
      <c r="AT24" s="44"/>
      <c r="AU24" s="45"/>
      <c r="AV24" s="44">
        <v>70</v>
      </c>
      <c r="AW24" s="46">
        <f t="shared" si="9"/>
        <v>80.818181818181813</v>
      </c>
      <c r="AX24" s="47">
        <f t="shared" si="10"/>
        <v>81</v>
      </c>
      <c r="AY24" s="48"/>
      <c r="AZ24" s="57"/>
      <c r="BA24" s="57"/>
      <c r="BB24" s="59">
        <v>85</v>
      </c>
      <c r="BC24" s="60"/>
      <c r="BD24" s="60"/>
      <c r="BE24" s="60">
        <v>80</v>
      </c>
      <c r="BF24" s="60"/>
      <c r="BG24" s="60"/>
      <c r="BH24" s="59">
        <v>95</v>
      </c>
      <c r="BI24" s="57"/>
      <c r="BJ24" s="57"/>
      <c r="BK24" s="57"/>
      <c r="BL24" s="57"/>
      <c r="BM24" s="57"/>
      <c r="BN24" s="57"/>
      <c r="BO24" s="45">
        <f t="shared" si="11"/>
        <v>87</v>
      </c>
      <c r="BP24" s="44"/>
      <c r="BQ24" s="44"/>
      <c r="BR24" s="45">
        <v>80</v>
      </c>
      <c r="BS24" s="44"/>
      <c r="BT24" s="44"/>
      <c r="BU24" s="45">
        <v>79</v>
      </c>
      <c r="BV24" s="44"/>
      <c r="BW24" s="44"/>
      <c r="BX24" s="45"/>
      <c r="BY24" s="44"/>
      <c r="BZ24" s="44"/>
      <c r="CA24" s="45"/>
      <c r="CB24" s="44"/>
      <c r="CC24" s="44"/>
      <c r="CD24" s="45"/>
      <c r="CE24" s="46">
        <f t="shared" si="12"/>
        <v>83.8</v>
      </c>
      <c r="CF24" s="47">
        <f t="shared" si="13"/>
        <v>84</v>
      </c>
      <c r="CG24" s="48"/>
      <c r="CH24" s="57">
        <v>8</v>
      </c>
      <c r="CI24"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4" s="48"/>
      <c r="CK24" s="57">
        <v>8</v>
      </c>
      <c r="CL24"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4" s="43">
        <v>2</v>
      </c>
      <c r="CO24" s="61" t="s">
        <v>390</v>
      </c>
      <c r="CQ24" s="26"/>
      <c r="CR24" s="26"/>
      <c r="CS24" s="26"/>
      <c r="CW24" s="56">
        <v>2</v>
      </c>
      <c r="CX24" s="56" t="str">
        <f>(IF(CO24="","","Memiliki keterampilan "))&amp;(IF(CO23="","",CO23&amp;", "))&amp;(IF(CO25="","",CO25&amp;", "))&amp;(IF(CO26="","",CO26&amp;", "))&amp;(IF(CO27="","",CO27&amp;", "))&amp;(IF(CO28="","",CO28&amp;", "))&amp;(IF(CO29="","",CO29&amp;", "))&amp;(IF(CO30="","",CO30&amp;", "))&amp;(IF(CO31="","",CO31&amp;", "))&amp;(IF(CO32="","",CO32&amp;", "))&amp;(IF(CO24="","","Masih perlu peningkatan keterampilan "&amp;CO24&amp;"."))</f>
        <v>Memiliki keterampilan Konsep berpikir kronologis (diakronik), sinkronik, ruang dan waktu dalam sejarah, Asal usul nenek moyang bangsa Indonesia (proto, deutero dan melanesoid), Hasil dan nilai budaya masyarakat praaksara di Indonesia, Proses masuknya agama dan kebudayaan Hindu Budha di Indonesia, Masih perlu peningkatan keterampilan Corak kehidupan masyarakat pada masa pra aksara.</v>
      </c>
    </row>
    <row r="25" spans="1:102" x14ac:dyDescent="0.25">
      <c r="A25" s="8">
        <v>15</v>
      </c>
      <c r="B25" s="8">
        <v>1291</v>
      </c>
      <c r="C25" s="8" t="s">
        <v>291</v>
      </c>
      <c r="E25" s="50">
        <f t="shared" si="0"/>
        <v>81</v>
      </c>
      <c r="F25" s="8" t="str">
        <f t="shared" si="1"/>
        <v>B</v>
      </c>
      <c r="G25"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5" s="50">
        <f t="shared" si="3"/>
        <v>83</v>
      </c>
      <c r="I25" s="8" t="str">
        <f t="shared" si="4"/>
        <v>B</v>
      </c>
      <c r="J25"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5" s="8"/>
      <c r="L25" s="13"/>
      <c r="M25" s="14"/>
      <c r="N25" s="44">
        <f t="shared" si="6"/>
        <v>83</v>
      </c>
      <c r="O25" s="44">
        <f t="shared" si="7"/>
        <v>70</v>
      </c>
      <c r="Q25" s="57">
        <v>75</v>
      </c>
      <c r="R25" s="57"/>
      <c r="S25" s="59">
        <v>80</v>
      </c>
      <c r="T25" s="57">
        <v>90</v>
      </c>
      <c r="U25" s="57"/>
      <c r="V25" s="60">
        <v>90</v>
      </c>
      <c r="W25" s="57">
        <v>80</v>
      </c>
      <c r="X25" s="57"/>
      <c r="Y25" s="59">
        <v>85</v>
      </c>
      <c r="Z25" s="44"/>
      <c r="AA25" s="44"/>
      <c r="AB25" s="45"/>
      <c r="AC25" s="44"/>
      <c r="AD25" s="44"/>
      <c r="AE25" s="45"/>
      <c r="AF25" s="45">
        <f t="shared" si="8"/>
        <v>83</v>
      </c>
      <c r="AG25" s="57">
        <v>76</v>
      </c>
      <c r="AH25" s="44"/>
      <c r="AI25" s="45">
        <v>80</v>
      </c>
      <c r="AJ25" s="45">
        <v>90</v>
      </c>
      <c r="AK25" s="44"/>
      <c r="AL25" s="45">
        <v>79</v>
      </c>
      <c r="AM25" s="44"/>
      <c r="AN25" s="44"/>
      <c r="AO25" s="45"/>
      <c r="AP25" s="44"/>
      <c r="AQ25" s="44"/>
      <c r="AR25" s="45"/>
      <c r="AS25" s="44"/>
      <c r="AT25" s="44"/>
      <c r="AU25" s="45"/>
      <c r="AV25" s="44">
        <v>70</v>
      </c>
      <c r="AW25" s="46">
        <f t="shared" si="9"/>
        <v>81.36363636363636</v>
      </c>
      <c r="AX25" s="47">
        <f t="shared" si="10"/>
        <v>81</v>
      </c>
      <c r="AY25" s="48"/>
      <c r="AZ25" s="57"/>
      <c r="BA25" s="57"/>
      <c r="BB25" s="59">
        <v>85</v>
      </c>
      <c r="BC25" s="60"/>
      <c r="BD25" s="60"/>
      <c r="BE25" s="60">
        <v>90</v>
      </c>
      <c r="BF25" s="60"/>
      <c r="BG25" s="60"/>
      <c r="BH25" s="59">
        <v>80</v>
      </c>
      <c r="BI25" s="57"/>
      <c r="BJ25" s="57"/>
      <c r="BK25" s="57"/>
      <c r="BL25" s="57"/>
      <c r="BM25" s="57"/>
      <c r="BN25" s="57"/>
      <c r="BO25" s="45">
        <f t="shared" si="11"/>
        <v>85</v>
      </c>
      <c r="BP25" s="44"/>
      <c r="BQ25" s="44"/>
      <c r="BR25" s="45">
        <v>80</v>
      </c>
      <c r="BS25" s="44"/>
      <c r="BT25" s="44"/>
      <c r="BU25" s="45">
        <v>79</v>
      </c>
      <c r="BV25" s="44"/>
      <c r="BW25" s="44"/>
      <c r="BX25" s="45"/>
      <c r="BY25" s="44"/>
      <c r="BZ25" s="44"/>
      <c r="CA25" s="45"/>
      <c r="CB25" s="44"/>
      <c r="CC25" s="44"/>
      <c r="CD25" s="45"/>
      <c r="CE25" s="46">
        <f t="shared" si="12"/>
        <v>82.8</v>
      </c>
      <c r="CF25" s="47">
        <f t="shared" si="13"/>
        <v>83</v>
      </c>
      <c r="CG25" s="48"/>
      <c r="CH25" s="57">
        <v>8</v>
      </c>
      <c r="CI25"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5" s="48"/>
      <c r="CK25" s="57">
        <v>8</v>
      </c>
      <c r="CL25"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5" s="43">
        <v>3</v>
      </c>
      <c r="CO25" s="61" t="s">
        <v>391</v>
      </c>
      <c r="CQ25" s="70" t="s">
        <v>70</v>
      </c>
      <c r="CR25" s="70"/>
      <c r="CS25" s="70"/>
      <c r="CW25" s="56">
        <v>3</v>
      </c>
      <c r="CX25" s="56" t="str">
        <f>(IF(CO24="","","Memiliki keterampilan "))&amp;(IF(CO23="","",CO23&amp;", "))&amp;(IF(CO24="","",CO24&amp;", "))&amp;(IF(CO26="","",CO26&amp;", "))&amp;(IF(CO27="","",CO27&amp;", "))&amp;(IF(CO28="","",CO28&amp;", "))&amp;(IF(CO29="","",CO29&amp;", "))&amp;(IF(CO30="","",CO30&amp;", "))&amp;(IF(CO31="","",CO31&amp;", "))&amp;(IF(CO32="","",CO32&amp;", "))&amp;(IF(CO25="","","Masih perlu peningkatan keterampilan "&amp;CO25&amp;"."))</f>
        <v>Memiliki keterampilan Konsep berpikir kronologis (diakronik), sinkronik, ruang dan waktu dalam sejarah, Corak kehidupan masyarakat pada masa pra aksara, Hasil dan nilai budaya masyarakat praaksara di Indonesia, Proses masuknya agama dan kebudayaan Hindu Budha di Indonesia, Masih perlu peningkatan keterampilan Asal usul nenek moyang bangsa Indonesia (proto, deutero dan melanesoid).</v>
      </c>
    </row>
    <row r="26" spans="1:102" x14ac:dyDescent="0.25">
      <c r="A26" s="8">
        <v>16</v>
      </c>
      <c r="B26" s="8">
        <v>1307</v>
      </c>
      <c r="C26" s="8" t="s">
        <v>292</v>
      </c>
      <c r="E26" s="50">
        <f t="shared" si="0"/>
        <v>79</v>
      </c>
      <c r="F26" s="8" t="str">
        <f t="shared" si="1"/>
        <v>B</v>
      </c>
      <c r="G26"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6" s="50">
        <f t="shared" si="3"/>
        <v>81</v>
      </c>
      <c r="I26" s="8" t="str">
        <f t="shared" si="4"/>
        <v>B</v>
      </c>
      <c r="J26"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6" s="8"/>
      <c r="L26" s="13"/>
      <c r="M26" s="14"/>
      <c r="N26" s="44">
        <f t="shared" si="6"/>
        <v>83</v>
      </c>
      <c r="O26" s="44">
        <f t="shared" si="7"/>
        <v>75</v>
      </c>
      <c r="Q26" s="57">
        <v>80</v>
      </c>
      <c r="R26" s="57"/>
      <c r="S26" s="59">
        <v>85</v>
      </c>
      <c r="T26" s="57">
        <v>80</v>
      </c>
      <c r="U26" s="57"/>
      <c r="V26" s="60">
        <v>85</v>
      </c>
      <c r="W26" s="57">
        <v>80</v>
      </c>
      <c r="X26" s="57"/>
      <c r="Y26" s="59">
        <v>85</v>
      </c>
      <c r="Z26" s="44"/>
      <c r="AA26" s="44"/>
      <c r="AB26" s="45"/>
      <c r="AC26" s="44"/>
      <c r="AD26" s="44"/>
      <c r="AE26" s="45"/>
      <c r="AF26" s="45">
        <f t="shared" si="8"/>
        <v>83</v>
      </c>
      <c r="AG26" s="57">
        <v>76</v>
      </c>
      <c r="AH26" s="44"/>
      <c r="AI26" s="45">
        <v>76</v>
      </c>
      <c r="AJ26" s="45">
        <v>76</v>
      </c>
      <c r="AK26" s="44"/>
      <c r="AL26" s="45">
        <v>76</v>
      </c>
      <c r="AM26" s="44"/>
      <c r="AN26" s="44"/>
      <c r="AO26" s="45"/>
      <c r="AP26" s="44"/>
      <c r="AQ26" s="44"/>
      <c r="AR26" s="45"/>
      <c r="AS26" s="44"/>
      <c r="AT26" s="44"/>
      <c r="AU26" s="45"/>
      <c r="AV26" s="44">
        <v>75</v>
      </c>
      <c r="AW26" s="46">
        <f t="shared" si="9"/>
        <v>79.454545454545453</v>
      </c>
      <c r="AX26" s="47">
        <f t="shared" si="10"/>
        <v>79</v>
      </c>
      <c r="AY26" s="48"/>
      <c r="AZ26" s="57"/>
      <c r="BA26" s="57"/>
      <c r="BB26" s="59">
        <v>85</v>
      </c>
      <c r="BC26" s="60"/>
      <c r="BD26" s="60"/>
      <c r="BE26" s="60">
        <v>85</v>
      </c>
      <c r="BF26" s="60"/>
      <c r="BG26" s="60"/>
      <c r="BH26" s="59">
        <v>85</v>
      </c>
      <c r="BI26" s="57"/>
      <c r="BJ26" s="57"/>
      <c r="BK26" s="57"/>
      <c r="BL26" s="57"/>
      <c r="BM26" s="57"/>
      <c r="BN26" s="57"/>
      <c r="BO26" s="45">
        <f t="shared" si="11"/>
        <v>85</v>
      </c>
      <c r="BP26" s="44"/>
      <c r="BQ26" s="44"/>
      <c r="BR26" s="45">
        <v>76</v>
      </c>
      <c r="BS26" s="44"/>
      <c r="BT26" s="44"/>
      <c r="BU26" s="45">
        <v>76</v>
      </c>
      <c r="BV26" s="44"/>
      <c r="BW26" s="44"/>
      <c r="BX26" s="45"/>
      <c r="BY26" s="44"/>
      <c r="BZ26" s="44"/>
      <c r="CA26" s="45"/>
      <c r="CB26" s="44"/>
      <c r="CC26" s="44"/>
      <c r="CD26" s="45"/>
      <c r="CE26" s="46">
        <f t="shared" si="12"/>
        <v>81.400000000000006</v>
      </c>
      <c r="CF26" s="47">
        <f t="shared" si="13"/>
        <v>81</v>
      </c>
      <c r="CG26" s="48"/>
      <c r="CH26" s="57">
        <v>8</v>
      </c>
      <c r="CI26"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6" s="48"/>
      <c r="CK26" s="57">
        <v>8</v>
      </c>
      <c r="CL26"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6" s="43">
        <v>4</v>
      </c>
      <c r="CO26" s="57"/>
      <c r="CQ26" s="27" t="s">
        <v>50</v>
      </c>
      <c r="CR26" s="28" t="s">
        <v>51</v>
      </c>
      <c r="CS26" s="28" t="s">
        <v>52</v>
      </c>
      <c r="CW26" s="56">
        <v>4</v>
      </c>
      <c r="CX26" s="56" t="str">
        <f>(IF(CO24="","","Memiliki keterampilan "))&amp;(IF(CO23="","",CO23&amp;", "))&amp;(IF(CO24="","",CO24&amp;", "))&amp;(IF(CO25="","",CO25&amp;", "))&amp;(IF(CO27="","",CO27&amp;", "))&amp;(IF(CO28="","",CO28&amp;", "))&amp;(IF(CO29="","",CO29&amp;", "))&amp;(IF(CO30="","",CO30&amp;", "))&amp;(IF(CO31="","",CO31&amp;", "))&amp;(IF(CO32="","",CO32&amp;", "))&amp;(IF(CO26="","","Masih perlu peningkatan keterampilan "&amp;CO26&amp;"."))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7" spans="1:102" x14ac:dyDescent="0.25">
      <c r="A27" s="8">
        <v>17</v>
      </c>
      <c r="B27" s="8">
        <v>1323</v>
      </c>
      <c r="C27" s="8" t="s">
        <v>293</v>
      </c>
      <c r="E27" s="50">
        <f t="shared" si="0"/>
        <v>80</v>
      </c>
      <c r="F27" s="8" t="str">
        <f t="shared" si="1"/>
        <v>B</v>
      </c>
      <c r="G27"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7" s="50">
        <f t="shared" si="3"/>
        <v>83</v>
      </c>
      <c r="I27" s="8" t="str">
        <f t="shared" si="4"/>
        <v>B</v>
      </c>
      <c r="J27"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7" s="8"/>
      <c r="L27" s="13"/>
      <c r="M27" s="14"/>
      <c r="N27" s="44">
        <f t="shared" si="6"/>
        <v>81</v>
      </c>
      <c r="O27" s="44">
        <f t="shared" si="7"/>
        <v>70</v>
      </c>
      <c r="Q27" s="57">
        <v>75</v>
      </c>
      <c r="R27" s="57"/>
      <c r="S27" s="59">
        <v>80</v>
      </c>
      <c r="T27" s="57">
        <v>80</v>
      </c>
      <c r="U27" s="57"/>
      <c r="V27" s="60">
        <v>85</v>
      </c>
      <c r="W27" s="57">
        <v>80</v>
      </c>
      <c r="X27" s="57"/>
      <c r="Y27" s="59">
        <v>85</v>
      </c>
      <c r="Z27" s="44"/>
      <c r="AA27" s="44"/>
      <c r="AB27" s="45"/>
      <c r="AC27" s="44"/>
      <c r="AD27" s="44"/>
      <c r="AE27" s="45"/>
      <c r="AF27" s="45">
        <f t="shared" si="8"/>
        <v>81</v>
      </c>
      <c r="AG27" s="57">
        <v>76</v>
      </c>
      <c r="AH27" s="44"/>
      <c r="AI27" s="45">
        <v>90</v>
      </c>
      <c r="AJ27" s="45">
        <v>83</v>
      </c>
      <c r="AK27" s="44"/>
      <c r="AL27" s="45">
        <v>77</v>
      </c>
      <c r="AM27" s="44"/>
      <c r="AN27" s="44"/>
      <c r="AO27" s="45"/>
      <c r="AP27" s="44"/>
      <c r="AQ27" s="44"/>
      <c r="AR27" s="45"/>
      <c r="AS27" s="44"/>
      <c r="AT27" s="44"/>
      <c r="AU27" s="45"/>
      <c r="AV27" s="44">
        <v>70</v>
      </c>
      <c r="AW27" s="46">
        <f t="shared" si="9"/>
        <v>80.090909090909093</v>
      </c>
      <c r="AX27" s="47">
        <f t="shared" si="10"/>
        <v>80</v>
      </c>
      <c r="AY27" s="48"/>
      <c r="AZ27" s="57"/>
      <c r="BA27" s="57"/>
      <c r="BB27" s="59">
        <v>85</v>
      </c>
      <c r="BC27" s="60"/>
      <c r="BD27" s="60"/>
      <c r="BE27" s="60">
        <v>85</v>
      </c>
      <c r="BF27" s="60"/>
      <c r="BG27" s="60"/>
      <c r="BH27" s="59">
        <v>80</v>
      </c>
      <c r="BI27" s="57"/>
      <c r="BJ27" s="57"/>
      <c r="BK27" s="57"/>
      <c r="BL27" s="57"/>
      <c r="BM27" s="57"/>
      <c r="BN27" s="57"/>
      <c r="BO27" s="45">
        <f t="shared" si="11"/>
        <v>83</v>
      </c>
      <c r="BP27" s="44"/>
      <c r="BQ27" s="44"/>
      <c r="BR27" s="45">
        <v>90</v>
      </c>
      <c r="BS27" s="44"/>
      <c r="BT27" s="44"/>
      <c r="BU27" s="45">
        <v>77</v>
      </c>
      <c r="BV27" s="44"/>
      <c r="BW27" s="44"/>
      <c r="BX27" s="45"/>
      <c r="BY27" s="44"/>
      <c r="BZ27" s="44"/>
      <c r="CA27" s="45"/>
      <c r="CB27" s="44"/>
      <c r="CC27" s="44"/>
      <c r="CD27" s="45"/>
      <c r="CE27" s="46">
        <f t="shared" si="12"/>
        <v>83.4</v>
      </c>
      <c r="CF27" s="47">
        <f t="shared" si="13"/>
        <v>83</v>
      </c>
      <c r="CG27" s="48"/>
      <c r="CH27" s="57">
        <v>8</v>
      </c>
      <c r="CI27"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7" s="48"/>
      <c r="CK27" s="57">
        <v>8</v>
      </c>
      <c r="CL27"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7" s="43">
        <v>5</v>
      </c>
      <c r="CO27" s="57"/>
      <c r="CQ27" s="21">
        <v>0</v>
      </c>
      <c r="CR27" s="22">
        <v>69</v>
      </c>
      <c r="CS27" s="23" t="s">
        <v>54</v>
      </c>
      <c r="CW27" s="56">
        <v>5</v>
      </c>
      <c r="CX27" s="56" t="str">
        <f>(IF(CO24="","","Memiliki keterampilan "))&amp;(IF(CO23="","",CO23&amp;", "))&amp;(IF(CO24="","",CO24&amp;", "))&amp;(IF(CO25="","",CO25&amp;", "))&amp;(IF(CO26="","",CO26&amp;", "))&amp;(IF(CO28="","",CO28&amp;", "))&amp;(IF(CO29="","",CO29&amp;", "))&amp;(IF(CO30="","",CO30&amp;", "))&amp;(IF(CO31="","",CO31&amp;", "))&amp;(IF(CO32="","",CO32&amp;", "))&amp;(IF(CO27="","","Masih perlu peningkatan keterampilan "&amp;CO27&amp;"."))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8" spans="1:102" x14ac:dyDescent="0.25">
      <c r="A28" s="8">
        <v>18</v>
      </c>
      <c r="B28" s="8">
        <v>1339</v>
      </c>
      <c r="C28" s="8" t="s">
        <v>294</v>
      </c>
      <c r="E28" s="50">
        <f t="shared" si="0"/>
        <v>78</v>
      </c>
      <c r="F28" s="8" t="str">
        <f t="shared" si="1"/>
        <v>B</v>
      </c>
      <c r="G28"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8" s="50">
        <f t="shared" si="3"/>
        <v>80</v>
      </c>
      <c r="I28" s="8" t="str">
        <f t="shared" si="4"/>
        <v>B</v>
      </c>
      <c r="J28"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8" s="8"/>
      <c r="L28" s="13"/>
      <c r="M28" s="14"/>
      <c r="N28" s="44">
        <f t="shared" si="6"/>
        <v>81</v>
      </c>
      <c r="O28" s="44">
        <f t="shared" si="7"/>
        <v>72</v>
      </c>
      <c r="Q28" s="57">
        <v>75</v>
      </c>
      <c r="R28" s="57"/>
      <c r="S28" s="59">
        <v>80</v>
      </c>
      <c r="T28" s="57">
        <v>75</v>
      </c>
      <c r="U28" s="57"/>
      <c r="V28" s="60">
        <v>80</v>
      </c>
      <c r="W28" s="57">
        <v>85</v>
      </c>
      <c r="X28" s="57"/>
      <c r="Y28" s="59">
        <v>90</v>
      </c>
      <c r="Z28" s="44"/>
      <c r="AA28" s="44"/>
      <c r="AB28" s="45"/>
      <c r="AC28" s="44"/>
      <c r="AD28" s="44"/>
      <c r="AE28" s="45"/>
      <c r="AF28" s="45">
        <f t="shared" si="8"/>
        <v>81</v>
      </c>
      <c r="AG28" s="57">
        <v>76</v>
      </c>
      <c r="AH28" s="44"/>
      <c r="AI28" s="45">
        <v>76</v>
      </c>
      <c r="AJ28" s="45">
        <v>78</v>
      </c>
      <c r="AK28" s="44"/>
      <c r="AL28" s="45">
        <v>76</v>
      </c>
      <c r="AM28" s="44"/>
      <c r="AN28" s="44"/>
      <c r="AO28" s="45"/>
      <c r="AP28" s="44"/>
      <c r="AQ28" s="44"/>
      <c r="AR28" s="45"/>
      <c r="AS28" s="44"/>
      <c r="AT28" s="44"/>
      <c r="AU28" s="45"/>
      <c r="AV28" s="44">
        <v>72</v>
      </c>
      <c r="AW28" s="46">
        <f t="shared" si="9"/>
        <v>78.454545454545453</v>
      </c>
      <c r="AX28" s="47">
        <f t="shared" si="10"/>
        <v>78</v>
      </c>
      <c r="AY28" s="48"/>
      <c r="AZ28" s="57"/>
      <c r="BA28" s="57"/>
      <c r="BB28" s="59">
        <v>90</v>
      </c>
      <c r="BC28" s="60"/>
      <c r="BD28" s="60"/>
      <c r="BE28" s="60">
        <v>80</v>
      </c>
      <c r="BF28" s="60"/>
      <c r="BG28" s="60"/>
      <c r="BH28" s="59">
        <v>80</v>
      </c>
      <c r="BI28" s="57"/>
      <c r="BJ28" s="57"/>
      <c r="BK28" s="57"/>
      <c r="BL28" s="57"/>
      <c r="BM28" s="57"/>
      <c r="BN28" s="57"/>
      <c r="BO28" s="45">
        <f t="shared" si="11"/>
        <v>83</v>
      </c>
      <c r="BP28" s="44"/>
      <c r="BQ28" s="44"/>
      <c r="BR28" s="45">
        <v>76</v>
      </c>
      <c r="BS28" s="44"/>
      <c r="BT28" s="44"/>
      <c r="BU28" s="45">
        <v>76</v>
      </c>
      <c r="BV28" s="44"/>
      <c r="BW28" s="44"/>
      <c r="BX28" s="45"/>
      <c r="BY28" s="44"/>
      <c r="BZ28" s="44"/>
      <c r="CA28" s="45"/>
      <c r="CB28" s="44"/>
      <c r="CC28" s="44"/>
      <c r="CD28" s="45"/>
      <c r="CE28" s="46">
        <f t="shared" si="12"/>
        <v>80.400000000000006</v>
      </c>
      <c r="CF28" s="47">
        <f t="shared" si="13"/>
        <v>80</v>
      </c>
      <c r="CG28" s="48"/>
      <c r="CH28" s="57">
        <v>8</v>
      </c>
      <c r="CI28"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8" s="48"/>
      <c r="CK28" s="57">
        <v>8</v>
      </c>
      <c r="CL28"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8" s="43">
        <v>6</v>
      </c>
      <c r="CO28" s="57" t="s">
        <v>392</v>
      </c>
      <c r="CQ28" s="21">
        <v>70</v>
      </c>
      <c r="CR28" s="24">
        <v>75</v>
      </c>
      <c r="CS28" s="25" t="s">
        <v>56</v>
      </c>
      <c r="CW28" s="56">
        <v>6</v>
      </c>
      <c r="CX28" s="56" t="str">
        <f>(IF(CO24="","","Memiliki keterampilan "))&amp;(IF(CO23="","",CO23&amp;", "))&amp;(IF(CO24="","",CO24&amp;", "))&amp;(IF(CO25="","",CO25&amp;", "))&amp;(IF(CO26="","",CO26&amp;", "))&amp;(IF(CO27="","",CO27&amp;", "))&amp;(IF(CO29="","",CO29&amp;", "))&amp;(IF(CO30="","",CO30&amp;", "))&amp;(IF(CO31="","",CO31&amp;", "))&amp;(IF(CO32="","",CO32&amp;", "))&amp;(IF(CO28="","","Masih perlu peningkatan keterampilan "&amp;CO28&amp;"."))</f>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row>
    <row r="29" spans="1:102" x14ac:dyDescent="0.25">
      <c r="A29" s="8">
        <v>19</v>
      </c>
      <c r="B29" s="8">
        <v>1355</v>
      </c>
      <c r="C29" s="8" t="s">
        <v>295</v>
      </c>
      <c r="E29" s="50">
        <f t="shared" si="0"/>
        <v>79</v>
      </c>
      <c r="F29" s="8" t="str">
        <f t="shared" si="1"/>
        <v>B</v>
      </c>
      <c r="G29"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9" s="50">
        <f t="shared" si="3"/>
        <v>81</v>
      </c>
      <c r="I29" s="8" t="str">
        <f t="shared" si="4"/>
        <v>B</v>
      </c>
      <c r="J29"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9" s="8"/>
      <c r="L29" s="13"/>
      <c r="M29" s="14"/>
      <c r="N29" s="44">
        <f t="shared" si="6"/>
        <v>81</v>
      </c>
      <c r="O29" s="44">
        <f t="shared" si="7"/>
        <v>70</v>
      </c>
      <c r="Q29" s="57">
        <v>75</v>
      </c>
      <c r="R29" s="57"/>
      <c r="S29" s="59">
        <v>80</v>
      </c>
      <c r="T29" s="57">
        <v>75</v>
      </c>
      <c r="U29" s="57"/>
      <c r="V29" s="60">
        <v>80</v>
      </c>
      <c r="W29" s="57">
        <v>85</v>
      </c>
      <c r="X29" s="57"/>
      <c r="Y29" s="59">
        <v>90</v>
      </c>
      <c r="Z29" s="44"/>
      <c r="AA29" s="44"/>
      <c r="AB29" s="45"/>
      <c r="AC29" s="44"/>
      <c r="AD29" s="44"/>
      <c r="AE29" s="45"/>
      <c r="AF29" s="45">
        <f t="shared" si="8"/>
        <v>81</v>
      </c>
      <c r="AG29" s="57">
        <v>76</v>
      </c>
      <c r="AH29" s="44"/>
      <c r="AI29" s="45">
        <v>80</v>
      </c>
      <c r="AJ29" s="45">
        <v>85</v>
      </c>
      <c r="AK29" s="44"/>
      <c r="AL29" s="45">
        <v>76</v>
      </c>
      <c r="AM29" s="44"/>
      <c r="AN29" s="44"/>
      <c r="AO29" s="45"/>
      <c r="AP29" s="44"/>
      <c r="AQ29" s="44"/>
      <c r="AR29" s="45"/>
      <c r="AS29" s="44"/>
      <c r="AT29" s="44"/>
      <c r="AU29" s="45"/>
      <c r="AV29" s="44">
        <v>70</v>
      </c>
      <c r="AW29" s="46">
        <f t="shared" si="9"/>
        <v>79.272727272727266</v>
      </c>
      <c r="AX29" s="47">
        <f t="shared" si="10"/>
        <v>79</v>
      </c>
      <c r="AY29" s="48"/>
      <c r="AZ29" s="57"/>
      <c r="BA29" s="57"/>
      <c r="BB29" s="59">
        <v>90</v>
      </c>
      <c r="BC29" s="60"/>
      <c r="BD29" s="60"/>
      <c r="BE29" s="60">
        <v>80</v>
      </c>
      <c r="BF29" s="60"/>
      <c r="BG29" s="60"/>
      <c r="BH29" s="59">
        <v>80</v>
      </c>
      <c r="BI29" s="57"/>
      <c r="BJ29" s="57"/>
      <c r="BK29" s="57"/>
      <c r="BL29" s="57"/>
      <c r="BM29" s="57"/>
      <c r="BN29" s="57"/>
      <c r="BO29" s="45">
        <f t="shared" si="11"/>
        <v>83</v>
      </c>
      <c r="BP29" s="44"/>
      <c r="BQ29" s="44"/>
      <c r="BR29" s="45">
        <v>80</v>
      </c>
      <c r="BS29" s="44"/>
      <c r="BT29" s="44"/>
      <c r="BU29" s="45">
        <v>76</v>
      </c>
      <c r="BV29" s="44"/>
      <c r="BW29" s="44"/>
      <c r="BX29" s="45"/>
      <c r="BY29" s="44"/>
      <c r="BZ29" s="44"/>
      <c r="CA29" s="45"/>
      <c r="CB29" s="44"/>
      <c r="CC29" s="44"/>
      <c r="CD29" s="45"/>
      <c r="CE29" s="46">
        <f t="shared" si="12"/>
        <v>81.2</v>
      </c>
      <c r="CF29" s="47">
        <f t="shared" si="13"/>
        <v>81</v>
      </c>
      <c r="CG29" s="48"/>
      <c r="CH29" s="57">
        <v>8</v>
      </c>
      <c r="CI29"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9" s="48"/>
      <c r="CK29" s="57">
        <v>8</v>
      </c>
      <c r="CL29"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9" s="43">
        <v>7</v>
      </c>
      <c r="CO29" s="57" t="s">
        <v>393</v>
      </c>
      <c r="CQ29" s="21">
        <v>76</v>
      </c>
      <c r="CR29" s="24">
        <v>90</v>
      </c>
      <c r="CS29" s="25" t="s">
        <v>58</v>
      </c>
      <c r="CW29" s="56">
        <v>7</v>
      </c>
      <c r="CX29" s="56" t="str">
        <f>(IF(CO24="","","Memiliki keterampilan "))&amp;(IF(CO23="","",CO23&amp;", "))&amp;(IF(CO24="","",CO24&amp;", "))&amp;(IF(CO25="","",CO25&amp;", "))&amp;(IF(CO26="","",CO26&amp;", "))&amp;(IF(CO27="","",CO27&amp;", "))&amp;(IF(CO28="","",CO28&amp;", "))&amp;(IF(CO30="","",CO30&amp;", "))&amp;(IF(CO31="","",CO31&amp;", "))&amp;(IF(CO32="","",CO32&amp;", "))&amp;(IF(CO29="","","Masih perlu peningkatan keterampilan "&amp;CO29&amp;"."))</f>
        <v>Memiliki keterampilan Konsep berpikir kronologis (diakronik), sinkronik, ruang dan waktu dalam sejarah, Corak kehidupan masyarakat pada masa pra aksara, Asal usul nenek moyang bangsa Indonesia (proto, deutero dan melanesoid), Hasil dan nilai budaya masyarakat praaksara di Indonesia, Masih perlu peningkatan keterampilan Proses masuknya agama dan kebudayaan Hindu Budha di Indonesia.</v>
      </c>
    </row>
    <row r="30" spans="1:102" x14ac:dyDescent="0.25">
      <c r="A30" s="8">
        <v>20</v>
      </c>
      <c r="B30" s="8">
        <v>1371</v>
      </c>
      <c r="C30" s="8" t="s">
        <v>296</v>
      </c>
      <c r="E30" s="50">
        <f t="shared" si="0"/>
        <v>83</v>
      </c>
      <c r="F30" s="8" t="str">
        <f t="shared" si="1"/>
        <v>B</v>
      </c>
      <c r="G30"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0" s="50">
        <f t="shared" si="3"/>
        <v>83</v>
      </c>
      <c r="I30" s="8" t="str">
        <f t="shared" si="4"/>
        <v>B</v>
      </c>
      <c r="J30"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0" s="8"/>
      <c r="L30" s="13"/>
      <c r="M30" s="14"/>
      <c r="N30" s="44">
        <f t="shared" si="6"/>
        <v>86</v>
      </c>
      <c r="O30" s="44">
        <f t="shared" si="7"/>
        <v>78</v>
      </c>
      <c r="Q30" s="57">
        <v>100</v>
      </c>
      <c r="R30" s="57"/>
      <c r="S30" s="59">
        <v>95</v>
      </c>
      <c r="T30" s="57">
        <v>75</v>
      </c>
      <c r="U30" s="57"/>
      <c r="V30" s="60">
        <v>80</v>
      </c>
      <c r="W30" s="57">
        <v>80</v>
      </c>
      <c r="X30" s="57"/>
      <c r="Y30" s="59">
        <v>85</v>
      </c>
      <c r="Z30" s="44"/>
      <c r="AA30" s="44"/>
      <c r="AB30" s="45"/>
      <c r="AC30" s="44"/>
      <c r="AD30" s="44"/>
      <c r="AE30" s="45"/>
      <c r="AF30" s="45">
        <f t="shared" si="8"/>
        <v>86</v>
      </c>
      <c r="AG30" s="57">
        <v>85</v>
      </c>
      <c r="AH30" s="44"/>
      <c r="AI30" s="45">
        <v>80</v>
      </c>
      <c r="AJ30" s="45">
        <v>76</v>
      </c>
      <c r="AK30" s="44"/>
      <c r="AL30" s="45">
        <v>76</v>
      </c>
      <c r="AM30" s="44"/>
      <c r="AN30" s="44"/>
      <c r="AO30" s="45"/>
      <c r="AP30" s="44"/>
      <c r="AQ30" s="44"/>
      <c r="AR30" s="45"/>
      <c r="AS30" s="44"/>
      <c r="AT30" s="44"/>
      <c r="AU30" s="45"/>
      <c r="AV30" s="44">
        <v>78</v>
      </c>
      <c r="AW30" s="46">
        <f t="shared" si="9"/>
        <v>82.727272727272734</v>
      </c>
      <c r="AX30" s="47">
        <f t="shared" si="10"/>
        <v>83</v>
      </c>
      <c r="AY30" s="48"/>
      <c r="AZ30" s="57"/>
      <c r="BA30" s="57"/>
      <c r="BB30" s="59">
        <v>85</v>
      </c>
      <c r="BC30" s="60"/>
      <c r="BD30" s="60"/>
      <c r="BE30" s="60">
        <v>80</v>
      </c>
      <c r="BF30" s="60"/>
      <c r="BG30" s="60"/>
      <c r="BH30" s="59">
        <v>95</v>
      </c>
      <c r="BI30" s="57"/>
      <c r="BJ30" s="57"/>
      <c r="BK30" s="57"/>
      <c r="BL30" s="57"/>
      <c r="BM30" s="57"/>
      <c r="BN30" s="57"/>
      <c r="BO30" s="45">
        <f t="shared" si="11"/>
        <v>87</v>
      </c>
      <c r="BP30" s="44"/>
      <c r="BQ30" s="44"/>
      <c r="BR30" s="45">
        <v>80</v>
      </c>
      <c r="BS30" s="44"/>
      <c r="BT30" s="44"/>
      <c r="BU30" s="45">
        <v>76</v>
      </c>
      <c r="BV30" s="44"/>
      <c r="BW30" s="44"/>
      <c r="BX30" s="45"/>
      <c r="BY30" s="44"/>
      <c r="BZ30" s="44"/>
      <c r="CA30" s="45"/>
      <c r="CB30" s="44"/>
      <c r="CC30" s="44"/>
      <c r="CD30" s="45"/>
      <c r="CE30" s="46">
        <f t="shared" si="12"/>
        <v>83.2</v>
      </c>
      <c r="CF30" s="47">
        <f t="shared" si="13"/>
        <v>83</v>
      </c>
      <c r="CG30" s="48"/>
      <c r="CH30" s="57">
        <v>8</v>
      </c>
      <c r="CI30"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0" s="48"/>
      <c r="CK30" s="57">
        <v>8</v>
      </c>
      <c r="CL30"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30" s="43">
        <v>8</v>
      </c>
      <c r="CO30" s="57"/>
      <c r="CQ30" s="21">
        <v>91</v>
      </c>
      <c r="CR30" s="24">
        <v>100</v>
      </c>
      <c r="CS30" s="25" t="s">
        <v>15</v>
      </c>
      <c r="CW30" s="56">
        <v>8</v>
      </c>
      <c r="CX30" s="56" t="str">
        <f>(IF(CO24="","","Memiliki keterampilan "))&amp;(IF(CO23="","",CO23&amp;", "))&amp;(IF(CO24="","",CO24&amp;", "))&amp;(IF(CO25="","",CO25&amp;", "))&amp;(IF(CO26="","",CO26&amp;", "))&amp;(IF(CO27="","",CO27&amp;", "))&amp;(IF(CO28="","",CO28&amp;", "))&amp;(IF(CO29="","",CO29&amp;", "))&amp;(IF(CO31="","",CO31&amp;", "))&amp;(IF(CO32="","",CO32&amp;", "))&amp;(IF(CO30="","","Masih perlu peningkatan keterampilan "&amp;CO30&amp;"."))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1" spans="1:102" x14ac:dyDescent="0.25">
      <c r="A31" s="8">
        <v>21</v>
      </c>
      <c r="B31" s="8">
        <v>1387</v>
      </c>
      <c r="C31" s="8" t="s">
        <v>297</v>
      </c>
      <c r="E31" s="50">
        <f t="shared" si="0"/>
        <v>83</v>
      </c>
      <c r="F31" s="8" t="str">
        <f t="shared" si="1"/>
        <v>B</v>
      </c>
      <c r="G31"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1" s="50">
        <f t="shared" si="3"/>
        <v>85</v>
      </c>
      <c r="I31" s="8" t="str">
        <f t="shared" si="4"/>
        <v>B</v>
      </c>
      <c r="J31"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1" s="8"/>
      <c r="L31" s="13"/>
      <c r="M31" s="14"/>
      <c r="N31" s="44">
        <f t="shared" si="6"/>
        <v>89</v>
      </c>
      <c r="O31" s="44">
        <f t="shared" si="7"/>
        <v>70</v>
      </c>
      <c r="Q31" s="57">
        <v>90</v>
      </c>
      <c r="R31" s="57"/>
      <c r="S31" s="59">
        <v>95</v>
      </c>
      <c r="T31" s="57">
        <v>90</v>
      </c>
      <c r="U31" s="57"/>
      <c r="V31" s="60">
        <v>95</v>
      </c>
      <c r="W31" s="57">
        <v>80</v>
      </c>
      <c r="X31" s="57"/>
      <c r="Y31" s="59">
        <v>85</v>
      </c>
      <c r="Z31" s="44"/>
      <c r="AA31" s="44"/>
      <c r="AB31" s="45"/>
      <c r="AC31" s="44"/>
      <c r="AD31" s="44"/>
      <c r="AE31" s="45"/>
      <c r="AF31" s="45">
        <f t="shared" si="8"/>
        <v>89</v>
      </c>
      <c r="AG31" s="57">
        <v>76</v>
      </c>
      <c r="AH31" s="44"/>
      <c r="AI31" s="45">
        <v>76</v>
      </c>
      <c r="AJ31" s="45">
        <v>76</v>
      </c>
      <c r="AK31" s="44"/>
      <c r="AL31" s="45">
        <v>76</v>
      </c>
      <c r="AM31" s="44"/>
      <c r="AN31" s="44"/>
      <c r="AO31" s="45"/>
      <c r="AP31" s="44"/>
      <c r="AQ31" s="44"/>
      <c r="AR31" s="45"/>
      <c r="AS31" s="44"/>
      <c r="AT31" s="44"/>
      <c r="AU31" s="45"/>
      <c r="AV31" s="44">
        <v>70</v>
      </c>
      <c r="AW31" s="46">
        <f t="shared" si="9"/>
        <v>82.63636363636364</v>
      </c>
      <c r="AX31" s="47">
        <f t="shared" si="10"/>
        <v>83</v>
      </c>
      <c r="AY31" s="48"/>
      <c r="AZ31" s="57"/>
      <c r="BA31" s="57"/>
      <c r="BB31" s="59">
        <v>85</v>
      </c>
      <c r="BC31" s="60"/>
      <c r="BD31" s="60"/>
      <c r="BE31" s="60">
        <v>95</v>
      </c>
      <c r="BF31" s="60"/>
      <c r="BG31" s="60"/>
      <c r="BH31" s="59">
        <v>95</v>
      </c>
      <c r="BI31" s="57"/>
      <c r="BJ31" s="57"/>
      <c r="BK31" s="57"/>
      <c r="BL31" s="57"/>
      <c r="BM31" s="57"/>
      <c r="BN31" s="57"/>
      <c r="BO31" s="45">
        <f t="shared" si="11"/>
        <v>92</v>
      </c>
      <c r="BP31" s="44"/>
      <c r="BQ31" s="44"/>
      <c r="BR31" s="45">
        <v>76</v>
      </c>
      <c r="BS31" s="44"/>
      <c r="BT31" s="44"/>
      <c r="BU31" s="45">
        <v>76</v>
      </c>
      <c r="BV31" s="44"/>
      <c r="BW31" s="44"/>
      <c r="BX31" s="45"/>
      <c r="BY31" s="44"/>
      <c r="BZ31" s="44"/>
      <c r="CA31" s="45"/>
      <c r="CB31" s="44"/>
      <c r="CC31" s="44"/>
      <c r="CD31" s="45"/>
      <c r="CE31" s="46">
        <f t="shared" si="12"/>
        <v>85.4</v>
      </c>
      <c r="CF31" s="47">
        <f t="shared" si="13"/>
        <v>85</v>
      </c>
      <c r="CG31" s="48"/>
      <c r="CH31" s="57">
        <v>8</v>
      </c>
      <c r="CI31"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1" s="48"/>
      <c r="CK31" s="57">
        <v>8</v>
      </c>
      <c r="CL31"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31" s="43">
        <v>9</v>
      </c>
      <c r="CO31" s="57"/>
      <c r="CW31" s="56">
        <v>9</v>
      </c>
      <c r="CX31" s="56" t="str">
        <f>(IF(CO24="","","Memiliki keterampilan "))&amp;(IF(CO23="","",CO23&amp;", "))&amp;(IF(CO24="","",CO24&amp;", "))&amp;(IF(CO25="","",CO25&amp;", "))&amp;(IF(CO26="","",CO26&amp;", "))&amp;(IF(CO27="","",CO27&amp;", "))&amp;(IF(CO28="","",CO28&amp;", "))&amp;(IF(CO29="","",CO29&amp;", "))&amp;(IF(CO30="","",CO30&amp;", "))&amp;(IF(CO32="","",CO32&amp;", "))&amp;(IF(CO31="","","Masih perlu peningkatan keterampilan "&amp;CO31&amp;"."))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2" spans="1:102" x14ac:dyDescent="0.25">
      <c r="A32" s="8">
        <v>22</v>
      </c>
      <c r="B32" s="8">
        <v>1403</v>
      </c>
      <c r="C32" s="8" t="s">
        <v>298</v>
      </c>
      <c r="E32" s="50">
        <f t="shared" si="0"/>
        <v>79</v>
      </c>
      <c r="F32" s="8" t="str">
        <f t="shared" si="1"/>
        <v>B</v>
      </c>
      <c r="G32"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2" s="50">
        <f t="shared" si="3"/>
        <v>83</v>
      </c>
      <c r="I32" s="8" t="str">
        <f t="shared" si="4"/>
        <v>B</v>
      </c>
      <c r="J32"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2" s="8"/>
      <c r="L32" s="13"/>
      <c r="M32" s="14"/>
      <c r="N32" s="44">
        <f t="shared" si="6"/>
        <v>81</v>
      </c>
      <c r="O32" s="44">
        <f t="shared" si="7"/>
        <v>70</v>
      </c>
      <c r="Q32" s="57">
        <v>80</v>
      </c>
      <c r="R32" s="57"/>
      <c r="S32" s="59">
        <v>85</v>
      </c>
      <c r="T32" s="57">
        <v>75</v>
      </c>
      <c r="U32" s="57"/>
      <c r="V32" s="60">
        <v>80</v>
      </c>
      <c r="W32" s="57">
        <v>80</v>
      </c>
      <c r="X32" s="57"/>
      <c r="Y32" s="59">
        <v>85</v>
      </c>
      <c r="Z32" s="44"/>
      <c r="AA32" s="44"/>
      <c r="AB32" s="45"/>
      <c r="AC32" s="44"/>
      <c r="AD32" s="44"/>
      <c r="AE32" s="45"/>
      <c r="AF32" s="45">
        <f t="shared" si="8"/>
        <v>81</v>
      </c>
      <c r="AG32" s="57">
        <v>76</v>
      </c>
      <c r="AH32" s="44"/>
      <c r="AI32" s="45">
        <v>90</v>
      </c>
      <c r="AJ32" s="45">
        <v>76</v>
      </c>
      <c r="AK32" s="44"/>
      <c r="AL32" s="45">
        <v>76</v>
      </c>
      <c r="AM32" s="44"/>
      <c r="AN32" s="44"/>
      <c r="AO32" s="45"/>
      <c r="AP32" s="44"/>
      <c r="AQ32" s="44"/>
      <c r="AR32" s="45"/>
      <c r="AS32" s="44"/>
      <c r="AT32" s="44"/>
      <c r="AU32" s="45"/>
      <c r="AV32" s="44">
        <v>70</v>
      </c>
      <c r="AW32" s="46">
        <f t="shared" si="9"/>
        <v>79.36363636363636</v>
      </c>
      <c r="AX32" s="47">
        <f t="shared" si="10"/>
        <v>79</v>
      </c>
      <c r="AY32" s="48"/>
      <c r="AZ32" s="57"/>
      <c r="BA32" s="57"/>
      <c r="BB32" s="59">
        <v>85</v>
      </c>
      <c r="BC32" s="60"/>
      <c r="BD32" s="60"/>
      <c r="BE32" s="60">
        <v>80</v>
      </c>
      <c r="BF32" s="60"/>
      <c r="BG32" s="60"/>
      <c r="BH32" s="59">
        <v>85</v>
      </c>
      <c r="BI32" s="57"/>
      <c r="BJ32" s="57"/>
      <c r="BK32" s="57"/>
      <c r="BL32" s="57"/>
      <c r="BM32" s="57"/>
      <c r="BN32" s="57"/>
      <c r="BO32" s="45">
        <f t="shared" si="11"/>
        <v>83</v>
      </c>
      <c r="BP32" s="44"/>
      <c r="BQ32" s="44"/>
      <c r="BR32" s="45">
        <v>90</v>
      </c>
      <c r="BS32" s="44"/>
      <c r="BT32" s="44"/>
      <c r="BU32" s="45">
        <v>76</v>
      </c>
      <c r="BV32" s="44"/>
      <c r="BW32" s="44"/>
      <c r="BX32" s="45"/>
      <c r="BY32" s="44"/>
      <c r="BZ32" s="44"/>
      <c r="CA32" s="45"/>
      <c r="CB32" s="44"/>
      <c r="CC32" s="44"/>
      <c r="CD32" s="45"/>
      <c r="CE32" s="46">
        <f t="shared" si="12"/>
        <v>83.2</v>
      </c>
      <c r="CF32" s="47">
        <f t="shared" si="13"/>
        <v>83</v>
      </c>
      <c r="CG32" s="48"/>
      <c r="CH32" s="57">
        <v>8</v>
      </c>
      <c r="CI32"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2" s="48"/>
      <c r="CK32" s="57">
        <v>8</v>
      </c>
      <c r="CL32"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32" s="43">
        <v>10</v>
      </c>
      <c r="CO32" s="57"/>
      <c r="CW32" s="56">
        <v>10</v>
      </c>
      <c r="CX32" s="56" t="str">
        <f>(IF(CO24="","","Memiliki keterampilan "))&amp;(IF(CO23="","",CO23&amp;", "))&amp;(IF(CO24="","",CO24&amp;", "))&amp;(IF(CO25="","",CO25&amp;", "))&amp;(IF(CO26="","",CO26&amp;", "))&amp;(IF(CO27="","",CO27&amp;", "))&amp;(IF(CO28="","",CO28&amp;", "))&amp;(IF(CO29="","",CO29&amp;", "))&amp;(IF(CO30="","",CO30&amp;", "))&amp;(IF(CO31="","",CO31&amp;", "))&amp;(IF(CO32="","","Masih perlu peningkatan keterampilan "&amp;CO32&amp;"."))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3" spans="1:102" x14ac:dyDescent="0.25">
      <c r="A33" s="8">
        <v>23</v>
      </c>
      <c r="B33" s="8">
        <v>1419</v>
      </c>
      <c r="C33" s="8" t="s">
        <v>299</v>
      </c>
      <c r="E33" s="50">
        <f t="shared" si="0"/>
        <v>83</v>
      </c>
      <c r="F33" s="8" t="str">
        <f t="shared" si="1"/>
        <v>B</v>
      </c>
      <c r="G33"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3" s="50">
        <f t="shared" si="3"/>
        <v>83</v>
      </c>
      <c r="I33" s="8" t="str">
        <f t="shared" si="4"/>
        <v>B</v>
      </c>
      <c r="J33"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3" s="8"/>
      <c r="L33" s="13"/>
      <c r="M33" s="14"/>
      <c r="N33" s="44">
        <f t="shared" si="6"/>
        <v>88</v>
      </c>
      <c r="O33" s="44">
        <f t="shared" si="7"/>
        <v>72</v>
      </c>
      <c r="Q33" s="57">
        <v>100</v>
      </c>
      <c r="R33" s="57"/>
      <c r="S33" s="59">
        <v>95</v>
      </c>
      <c r="T33" s="57">
        <v>80</v>
      </c>
      <c r="U33" s="57"/>
      <c r="V33" s="60">
        <v>85</v>
      </c>
      <c r="W33" s="57">
        <v>80</v>
      </c>
      <c r="X33" s="57"/>
      <c r="Y33" s="59">
        <v>85</v>
      </c>
      <c r="Z33" s="44"/>
      <c r="AA33" s="44"/>
      <c r="AB33" s="45"/>
      <c r="AC33" s="44"/>
      <c r="AD33" s="44"/>
      <c r="AE33" s="45"/>
      <c r="AF33" s="45">
        <f t="shared" si="8"/>
        <v>88</v>
      </c>
      <c r="AG33" s="57">
        <v>76</v>
      </c>
      <c r="AH33" s="44"/>
      <c r="AI33" s="45">
        <v>76</v>
      </c>
      <c r="AJ33" s="45">
        <v>85</v>
      </c>
      <c r="AK33" s="44"/>
      <c r="AL33" s="45">
        <v>76</v>
      </c>
      <c r="AM33" s="44"/>
      <c r="AN33" s="44"/>
      <c r="AO33" s="45"/>
      <c r="AP33" s="44"/>
      <c r="AQ33" s="44"/>
      <c r="AR33" s="45"/>
      <c r="AS33" s="44"/>
      <c r="AT33" s="44"/>
      <c r="AU33" s="45"/>
      <c r="AV33" s="44">
        <v>72</v>
      </c>
      <c r="AW33" s="46">
        <f t="shared" si="9"/>
        <v>82.727272727272734</v>
      </c>
      <c r="AX33" s="47">
        <f t="shared" si="10"/>
        <v>83</v>
      </c>
      <c r="AY33" s="48"/>
      <c r="AZ33" s="57"/>
      <c r="BA33" s="57"/>
      <c r="BB33" s="59">
        <v>85</v>
      </c>
      <c r="BC33" s="60"/>
      <c r="BD33" s="60"/>
      <c r="BE33" s="60">
        <v>85</v>
      </c>
      <c r="BF33" s="60"/>
      <c r="BG33" s="60"/>
      <c r="BH33" s="59">
        <v>95</v>
      </c>
      <c r="BI33" s="57"/>
      <c r="BJ33" s="57"/>
      <c r="BK33" s="57"/>
      <c r="BL33" s="57"/>
      <c r="BM33" s="57"/>
      <c r="BN33" s="57"/>
      <c r="BO33" s="45">
        <f t="shared" si="11"/>
        <v>88</v>
      </c>
      <c r="BP33" s="44"/>
      <c r="BQ33" s="44"/>
      <c r="BR33" s="45">
        <v>76</v>
      </c>
      <c r="BS33" s="44"/>
      <c r="BT33" s="44"/>
      <c r="BU33" s="45">
        <v>76</v>
      </c>
      <c r="BV33" s="44"/>
      <c r="BW33" s="44"/>
      <c r="BX33" s="45"/>
      <c r="BY33" s="44"/>
      <c r="BZ33" s="44"/>
      <c r="CA33" s="45"/>
      <c r="CB33" s="44"/>
      <c r="CC33" s="44"/>
      <c r="CD33" s="45"/>
      <c r="CE33" s="46">
        <f t="shared" si="12"/>
        <v>83.4</v>
      </c>
      <c r="CF33" s="47">
        <f t="shared" si="13"/>
        <v>83</v>
      </c>
      <c r="CG33" s="48"/>
      <c r="CH33" s="57">
        <v>8</v>
      </c>
      <c r="CI33"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3" s="48"/>
      <c r="CK33" s="57">
        <v>8</v>
      </c>
      <c r="CL33"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W33" s="56">
        <v>11</v>
      </c>
      <c r="CX33" s="56" t="str">
        <f>(IF(CO23="","","Memiliki keterampilan  "))&amp;(IF(CO23="","",CO23&amp;", "))&amp;(IF(CO24="","",CO24&amp;", "))&amp;(IF(CO25="","",CO25&amp;", "))&amp;(IF(CO26="","",CO26&amp;", "))&amp;(IF(CO27="","",CO27&amp;", "))&amp;(IF(CO28="","",CO28&amp;", "))&amp;(IF(CO29="","",CO29&amp;", "))&amp;(IF(CO30="","",CO30&amp;", "))&amp;(IF(CO31="","",CO31&amp;", "))&amp;(IF(CO32="","",CO32&amp;"."))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4" spans="1:102" x14ac:dyDescent="0.25">
      <c r="A34" s="8">
        <v>24</v>
      </c>
      <c r="B34" s="8">
        <v>1435</v>
      </c>
      <c r="C34" s="8" t="s">
        <v>300</v>
      </c>
      <c r="E34" s="50">
        <f t="shared" si="0"/>
        <v>83</v>
      </c>
      <c r="F34" s="8" t="str">
        <f t="shared" si="1"/>
        <v>B</v>
      </c>
      <c r="G34"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4" s="50">
        <f t="shared" si="3"/>
        <v>85</v>
      </c>
      <c r="I34" s="8" t="str">
        <f t="shared" si="4"/>
        <v>B</v>
      </c>
      <c r="J34"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4" s="8"/>
      <c r="L34" s="13"/>
      <c r="M34" s="14"/>
      <c r="N34" s="44">
        <f t="shared" si="6"/>
        <v>85</v>
      </c>
      <c r="O34" s="44">
        <f t="shared" si="7"/>
        <v>72</v>
      </c>
      <c r="Q34" s="57">
        <v>75</v>
      </c>
      <c r="R34" s="57"/>
      <c r="S34" s="59">
        <v>80</v>
      </c>
      <c r="T34" s="57">
        <v>100</v>
      </c>
      <c r="U34" s="57"/>
      <c r="V34" s="60">
        <v>90</v>
      </c>
      <c r="W34" s="57">
        <v>80</v>
      </c>
      <c r="X34" s="57"/>
      <c r="Y34" s="59">
        <v>85</v>
      </c>
      <c r="Z34" s="44"/>
      <c r="AA34" s="44"/>
      <c r="AB34" s="45"/>
      <c r="AC34" s="44"/>
      <c r="AD34" s="44"/>
      <c r="AE34" s="45"/>
      <c r="AF34" s="45">
        <f t="shared" si="8"/>
        <v>85</v>
      </c>
      <c r="AG34" s="57">
        <v>76</v>
      </c>
      <c r="AH34" s="44"/>
      <c r="AI34" s="45">
        <v>90</v>
      </c>
      <c r="AJ34" s="45">
        <v>85</v>
      </c>
      <c r="AK34" s="44"/>
      <c r="AL34" s="45">
        <v>78</v>
      </c>
      <c r="AM34" s="44"/>
      <c r="AN34" s="44"/>
      <c r="AO34" s="45"/>
      <c r="AP34" s="44"/>
      <c r="AQ34" s="44"/>
      <c r="AR34" s="45"/>
      <c r="AS34" s="44"/>
      <c r="AT34" s="44"/>
      <c r="AU34" s="45"/>
      <c r="AV34" s="44">
        <v>72</v>
      </c>
      <c r="AW34" s="46">
        <f t="shared" si="9"/>
        <v>82.818181818181813</v>
      </c>
      <c r="AX34" s="47">
        <f t="shared" si="10"/>
        <v>83</v>
      </c>
      <c r="AY34" s="48"/>
      <c r="AZ34" s="57"/>
      <c r="BA34" s="57"/>
      <c r="BB34" s="59">
        <v>85</v>
      </c>
      <c r="BC34" s="60"/>
      <c r="BD34" s="60"/>
      <c r="BE34" s="60">
        <v>90</v>
      </c>
      <c r="BF34" s="60"/>
      <c r="BG34" s="60"/>
      <c r="BH34" s="59">
        <v>80</v>
      </c>
      <c r="BI34" s="57"/>
      <c r="BJ34" s="57"/>
      <c r="BK34" s="57"/>
      <c r="BL34" s="57"/>
      <c r="BM34" s="57"/>
      <c r="BN34" s="57"/>
      <c r="BO34" s="45">
        <f t="shared" si="11"/>
        <v>85</v>
      </c>
      <c r="BP34" s="44"/>
      <c r="BQ34" s="44"/>
      <c r="BR34" s="45">
        <v>90</v>
      </c>
      <c r="BS34" s="44"/>
      <c r="BT34" s="44"/>
      <c r="BU34" s="45">
        <v>78</v>
      </c>
      <c r="BV34" s="44"/>
      <c r="BW34" s="44"/>
      <c r="BX34" s="45"/>
      <c r="BY34" s="44"/>
      <c r="BZ34" s="44"/>
      <c r="CA34" s="45"/>
      <c r="CB34" s="44"/>
      <c r="CC34" s="44"/>
      <c r="CD34" s="45"/>
      <c r="CE34" s="46">
        <f t="shared" si="12"/>
        <v>84.6</v>
      </c>
      <c r="CF34" s="47">
        <f t="shared" si="13"/>
        <v>85</v>
      </c>
      <c r="CG34" s="48"/>
      <c r="CH34" s="57">
        <v>8</v>
      </c>
      <c r="CI34"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4" s="48"/>
      <c r="CK34" s="57">
        <v>8</v>
      </c>
      <c r="CL34"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5" spans="1:102" x14ac:dyDescent="0.25">
      <c r="A35" s="8">
        <v>25</v>
      </c>
      <c r="B35" s="8">
        <v>13668</v>
      </c>
      <c r="C35" s="8" t="s">
        <v>301</v>
      </c>
      <c r="E35" s="50">
        <f t="shared" si="0"/>
        <v>78</v>
      </c>
      <c r="F35" s="8" t="str">
        <f t="shared" si="1"/>
        <v>B</v>
      </c>
      <c r="G35"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5" s="50">
        <f t="shared" si="3"/>
        <v>80</v>
      </c>
      <c r="I35" s="8" t="str">
        <f t="shared" si="4"/>
        <v>B</v>
      </c>
      <c r="J35"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5" s="8"/>
      <c r="L35" s="13"/>
      <c r="M35" s="14"/>
      <c r="N35" s="44">
        <f t="shared" si="6"/>
        <v>81</v>
      </c>
      <c r="O35" s="44">
        <f t="shared" si="7"/>
        <v>70</v>
      </c>
      <c r="Q35" s="57">
        <v>75</v>
      </c>
      <c r="R35" s="57"/>
      <c r="S35" s="59">
        <v>80</v>
      </c>
      <c r="T35" s="57">
        <v>75</v>
      </c>
      <c r="U35" s="57"/>
      <c r="V35" s="60">
        <v>80</v>
      </c>
      <c r="W35" s="57">
        <v>85</v>
      </c>
      <c r="X35" s="57"/>
      <c r="Y35" s="59">
        <v>90</v>
      </c>
      <c r="Z35" s="44"/>
      <c r="AA35" s="44"/>
      <c r="AB35" s="45"/>
      <c r="AC35" s="44"/>
      <c r="AD35" s="44"/>
      <c r="AE35" s="45"/>
      <c r="AF35" s="45">
        <f t="shared" si="8"/>
        <v>81</v>
      </c>
      <c r="AG35" s="57">
        <v>76</v>
      </c>
      <c r="AH35" s="44"/>
      <c r="AI35" s="45">
        <v>76</v>
      </c>
      <c r="AJ35" s="45">
        <v>76</v>
      </c>
      <c r="AK35" s="44"/>
      <c r="AL35" s="45">
        <v>76</v>
      </c>
      <c r="AM35" s="44"/>
      <c r="AN35" s="44"/>
      <c r="AO35" s="45"/>
      <c r="AP35" s="44"/>
      <c r="AQ35" s="44"/>
      <c r="AR35" s="45"/>
      <c r="AS35" s="44"/>
      <c r="AT35" s="44"/>
      <c r="AU35" s="45"/>
      <c r="AV35" s="44">
        <v>70</v>
      </c>
      <c r="AW35" s="46">
        <f t="shared" si="9"/>
        <v>78.090909090909093</v>
      </c>
      <c r="AX35" s="47">
        <f t="shared" si="10"/>
        <v>78</v>
      </c>
      <c r="AY35" s="48"/>
      <c r="AZ35" s="57"/>
      <c r="BA35" s="57"/>
      <c r="BB35" s="59">
        <v>90</v>
      </c>
      <c r="BC35" s="60"/>
      <c r="BD35" s="60"/>
      <c r="BE35" s="60">
        <v>80</v>
      </c>
      <c r="BF35" s="60"/>
      <c r="BG35" s="60"/>
      <c r="BH35" s="59">
        <v>80</v>
      </c>
      <c r="BI35" s="57"/>
      <c r="BJ35" s="57"/>
      <c r="BK35" s="57"/>
      <c r="BL35" s="57"/>
      <c r="BM35" s="57"/>
      <c r="BN35" s="57"/>
      <c r="BO35" s="45">
        <f t="shared" si="11"/>
        <v>83</v>
      </c>
      <c r="BP35" s="44"/>
      <c r="BQ35" s="44"/>
      <c r="BR35" s="45">
        <v>76</v>
      </c>
      <c r="BS35" s="44"/>
      <c r="BT35" s="44"/>
      <c r="BU35" s="45">
        <v>76</v>
      </c>
      <c r="BV35" s="44"/>
      <c r="BW35" s="44"/>
      <c r="BX35" s="45"/>
      <c r="BY35" s="44"/>
      <c r="BZ35" s="44"/>
      <c r="CA35" s="45"/>
      <c r="CB35" s="44"/>
      <c r="CC35" s="44"/>
      <c r="CD35" s="45"/>
      <c r="CE35" s="46">
        <f t="shared" si="12"/>
        <v>80.400000000000006</v>
      </c>
      <c r="CF35" s="47">
        <f t="shared" si="13"/>
        <v>80</v>
      </c>
      <c r="CG35" s="48"/>
      <c r="CH35" s="57">
        <v>8</v>
      </c>
      <c r="CI35"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5" s="48"/>
      <c r="CK35" s="57">
        <v>8</v>
      </c>
      <c r="CL35"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6" spans="1:102" x14ac:dyDescent="0.25">
      <c r="A36" s="8">
        <v>26</v>
      </c>
      <c r="B36" s="8">
        <v>1451</v>
      </c>
      <c r="C36" s="8" t="s">
        <v>302</v>
      </c>
      <c r="E36" s="50">
        <f t="shared" si="0"/>
        <v>79</v>
      </c>
      <c r="F36" s="8" t="str">
        <f t="shared" si="1"/>
        <v>B</v>
      </c>
      <c r="G36"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6" s="50">
        <f t="shared" si="3"/>
        <v>83</v>
      </c>
      <c r="I36" s="8" t="str">
        <f t="shared" si="4"/>
        <v>B</v>
      </c>
      <c r="J36"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6" s="8"/>
      <c r="L36" s="13"/>
      <c r="M36" s="14"/>
      <c r="N36" s="44">
        <f t="shared" si="6"/>
        <v>81</v>
      </c>
      <c r="O36" s="44">
        <f t="shared" si="7"/>
        <v>70</v>
      </c>
      <c r="Q36" s="57">
        <v>80</v>
      </c>
      <c r="R36" s="57"/>
      <c r="S36" s="59">
        <v>85</v>
      </c>
      <c r="T36" s="57">
        <v>75</v>
      </c>
      <c r="U36" s="57"/>
      <c r="V36" s="60">
        <v>80</v>
      </c>
      <c r="W36" s="57">
        <v>80</v>
      </c>
      <c r="X36" s="57"/>
      <c r="Y36" s="59">
        <v>85</v>
      </c>
      <c r="Z36" s="44"/>
      <c r="AA36" s="44"/>
      <c r="AB36" s="45"/>
      <c r="AC36" s="44"/>
      <c r="AD36" s="44"/>
      <c r="AE36" s="45"/>
      <c r="AF36" s="45">
        <f t="shared" si="8"/>
        <v>81</v>
      </c>
      <c r="AG36" s="57">
        <v>76</v>
      </c>
      <c r="AH36" s="44"/>
      <c r="AI36" s="45">
        <v>90</v>
      </c>
      <c r="AJ36" s="45">
        <v>76</v>
      </c>
      <c r="AK36" s="44"/>
      <c r="AL36" s="45">
        <v>76</v>
      </c>
      <c r="AM36" s="44"/>
      <c r="AN36" s="44"/>
      <c r="AO36" s="45"/>
      <c r="AP36" s="44"/>
      <c r="AQ36" s="44"/>
      <c r="AR36" s="45"/>
      <c r="AS36" s="44"/>
      <c r="AT36" s="44"/>
      <c r="AU36" s="45"/>
      <c r="AV36" s="44">
        <v>70</v>
      </c>
      <c r="AW36" s="46">
        <f t="shared" si="9"/>
        <v>79.36363636363636</v>
      </c>
      <c r="AX36" s="47">
        <f t="shared" si="10"/>
        <v>79</v>
      </c>
      <c r="AY36" s="48"/>
      <c r="AZ36" s="57"/>
      <c r="BA36" s="57"/>
      <c r="BB36" s="59">
        <v>85</v>
      </c>
      <c r="BC36" s="60"/>
      <c r="BD36" s="60"/>
      <c r="BE36" s="60">
        <v>80</v>
      </c>
      <c r="BF36" s="60"/>
      <c r="BG36" s="60"/>
      <c r="BH36" s="59">
        <v>85</v>
      </c>
      <c r="BI36" s="57"/>
      <c r="BJ36" s="57"/>
      <c r="BK36" s="57"/>
      <c r="BL36" s="57"/>
      <c r="BM36" s="57"/>
      <c r="BN36" s="57"/>
      <c r="BO36" s="45">
        <f t="shared" si="11"/>
        <v>83</v>
      </c>
      <c r="BP36" s="44"/>
      <c r="BQ36" s="44"/>
      <c r="BR36" s="45">
        <v>90</v>
      </c>
      <c r="BS36" s="44"/>
      <c r="BT36" s="44"/>
      <c r="BU36" s="45">
        <v>76</v>
      </c>
      <c r="BV36" s="44"/>
      <c r="BW36" s="44"/>
      <c r="BX36" s="45"/>
      <c r="BY36" s="44"/>
      <c r="BZ36" s="44"/>
      <c r="CA36" s="45"/>
      <c r="CB36" s="44"/>
      <c r="CC36" s="44"/>
      <c r="CD36" s="45"/>
      <c r="CE36" s="46">
        <f t="shared" si="12"/>
        <v>83.2</v>
      </c>
      <c r="CF36" s="47">
        <f t="shared" si="13"/>
        <v>83</v>
      </c>
      <c r="CG36" s="48"/>
      <c r="CH36" s="57">
        <v>8</v>
      </c>
      <c r="CI36"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6" s="48"/>
      <c r="CK36" s="57">
        <v>8</v>
      </c>
      <c r="CL36"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7" spans="1:102" x14ac:dyDescent="0.25">
      <c r="A37" s="8">
        <v>27</v>
      </c>
      <c r="B37" s="8">
        <v>1467</v>
      </c>
      <c r="C37" s="8" t="s">
        <v>303</v>
      </c>
      <c r="E37" s="50">
        <f t="shared" si="0"/>
        <v>80</v>
      </c>
      <c r="F37" s="8" t="str">
        <f t="shared" si="1"/>
        <v>B</v>
      </c>
      <c r="G37"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7" s="50">
        <f t="shared" si="3"/>
        <v>83</v>
      </c>
      <c r="I37" s="8" t="str">
        <f t="shared" si="4"/>
        <v>B</v>
      </c>
      <c r="J37"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7" s="8"/>
      <c r="L37" s="13"/>
      <c r="M37" s="14"/>
      <c r="N37" s="44">
        <f t="shared" si="6"/>
        <v>84</v>
      </c>
      <c r="O37" s="44">
        <f t="shared" si="7"/>
        <v>70</v>
      </c>
      <c r="Q37" s="57">
        <v>90</v>
      </c>
      <c r="R37" s="57"/>
      <c r="S37" s="59">
        <v>95</v>
      </c>
      <c r="T37" s="57">
        <v>75</v>
      </c>
      <c r="U37" s="57"/>
      <c r="V37" s="60">
        <v>80</v>
      </c>
      <c r="W37" s="57">
        <v>80</v>
      </c>
      <c r="X37" s="57"/>
      <c r="Y37" s="59">
        <v>85</v>
      </c>
      <c r="Z37" s="44"/>
      <c r="AA37" s="44"/>
      <c r="AB37" s="45"/>
      <c r="AC37" s="44"/>
      <c r="AD37" s="44"/>
      <c r="AE37" s="45"/>
      <c r="AF37" s="45">
        <f t="shared" si="8"/>
        <v>84</v>
      </c>
      <c r="AG37" s="57">
        <v>76</v>
      </c>
      <c r="AH37" s="44"/>
      <c r="AI37" s="45">
        <v>80</v>
      </c>
      <c r="AJ37" s="45">
        <v>76</v>
      </c>
      <c r="AK37" s="44"/>
      <c r="AL37" s="45">
        <v>76</v>
      </c>
      <c r="AM37" s="44"/>
      <c r="AN37" s="44"/>
      <c r="AO37" s="45"/>
      <c r="AP37" s="44"/>
      <c r="AQ37" s="44"/>
      <c r="AR37" s="45"/>
      <c r="AS37" s="44"/>
      <c r="AT37" s="44"/>
      <c r="AU37" s="45"/>
      <c r="AV37" s="44">
        <v>70</v>
      </c>
      <c r="AW37" s="46">
        <f t="shared" si="9"/>
        <v>80.272727272727266</v>
      </c>
      <c r="AX37" s="47">
        <f t="shared" si="10"/>
        <v>80</v>
      </c>
      <c r="AY37" s="48"/>
      <c r="AZ37" s="57"/>
      <c r="BA37" s="57"/>
      <c r="BB37" s="59">
        <v>85</v>
      </c>
      <c r="BC37" s="60"/>
      <c r="BD37" s="60"/>
      <c r="BE37" s="60">
        <v>80</v>
      </c>
      <c r="BF37" s="60"/>
      <c r="BG37" s="60"/>
      <c r="BH37" s="59">
        <v>95</v>
      </c>
      <c r="BI37" s="57"/>
      <c r="BJ37" s="57"/>
      <c r="BK37" s="57"/>
      <c r="BL37" s="57"/>
      <c r="BM37" s="57"/>
      <c r="BN37" s="57"/>
      <c r="BO37" s="45">
        <f t="shared" si="11"/>
        <v>87</v>
      </c>
      <c r="BP37" s="44"/>
      <c r="BQ37" s="44"/>
      <c r="BR37" s="45">
        <v>80</v>
      </c>
      <c r="BS37" s="44"/>
      <c r="BT37" s="44"/>
      <c r="BU37" s="45">
        <v>76</v>
      </c>
      <c r="BV37" s="44"/>
      <c r="BW37" s="44"/>
      <c r="BX37" s="45"/>
      <c r="BY37" s="44"/>
      <c r="BZ37" s="44"/>
      <c r="CA37" s="45"/>
      <c r="CB37" s="44"/>
      <c r="CC37" s="44"/>
      <c r="CD37" s="45"/>
      <c r="CE37" s="46">
        <f t="shared" si="12"/>
        <v>83.2</v>
      </c>
      <c r="CF37" s="47">
        <f t="shared" si="13"/>
        <v>83</v>
      </c>
      <c r="CG37" s="48"/>
      <c r="CH37" s="57">
        <v>8</v>
      </c>
      <c r="CI37"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7" s="48"/>
      <c r="CK37" s="57">
        <v>8</v>
      </c>
      <c r="CL37"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8" spans="1:102" x14ac:dyDescent="0.25">
      <c r="A38" s="8">
        <v>28</v>
      </c>
      <c r="B38" s="8">
        <v>1483</v>
      </c>
      <c r="C38" s="8" t="s">
        <v>304</v>
      </c>
      <c r="E38" s="50">
        <f t="shared" si="0"/>
        <v>82</v>
      </c>
      <c r="F38" s="8" t="str">
        <f t="shared" si="1"/>
        <v>B</v>
      </c>
      <c r="G38"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8" s="50">
        <f t="shared" si="3"/>
        <v>85</v>
      </c>
      <c r="I38" s="8" t="str">
        <f t="shared" si="4"/>
        <v>B</v>
      </c>
      <c r="J38"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8" s="8"/>
      <c r="L38" s="13"/>
      <c r="M38" s="14"/>
      <c r="N38" s="44">
        <f t="shared" si="6"/>
        <v>86</v>
      </c>
      <c r="O38" s="44">
        <f t="shared" si="7"/>
        <v>70</v>
      </c>
      <c r="Q38" s="57">
        <v>80</v>
      </c>
      <c r="R38" s="57"/>
      <c r="S38" s="59">
        <v>85</v>
      </c>
      <c r="T38" s="57">
        <v>90</v>
      </c>
      <c r="U38" s="57"/>
      <c r="V38" s="60">
        <v>95</v>
      </c>
      <c r="W38" s="57">
        <v>80</v>
      </c>
      <c r="X38" s="57"/>
      <c r="Y38" s="59">
        <v>85</v>
      </c>
      <c r="Z38" s="44"/>
      <c r="AA38" s="44"/>
      <c r="AB38" s="45"/>
      <c r="AC38" s="44"/>
      <c r="AD38" s="44"/>
      <c r="AE38" s="45"/>
      <c r="AF38" s="45">
        <f t="shared" si="8"/>
        <v>86</v>
      </c>
      <c r="AG38" s="57">
        <v>76</v>
      </c>
      <c r="AH38" s="44"/>
      <c r="AI38" s="45">
        <v>76</v>
      </c>
      <c r="AJ38" s="45">
        <v>78</v>
      </c>
      <c r="AK38" s="44"/>
      <c r="AL38" s="45">
        <v>83</v>
      </c>
      <c r="AM38" s="44"/>
      <c r="AN38" s="44"/>
      <c r="AO38" s="45"/>
      <c r="AP38" s="44"/>
      <c r="AQ38" s="44"/>
      <c r="AR38" s="45"/>
      <c r="AS38" s="44"/>
      <c r="AT38" s="44"/>
      <c r="AU38" s="45"/>
      <c r="AV38" s="44">
        <v>70</v>
      </c>
      <c r="AW38" s="46">
        <f t="shared" si="9"/>
        <v>81.63636363636364</v>
      </c>
      <c r="AX38" s="47">
        <f t="shared" si="10"/>
        <v>82</v>
      </c>
      <c r="AY38" s="48"/>
      <c r="AZ38" s="57"/>
      <c r="BA38" s="57"/>
      <c r="BB38" s="59">
        <v>85</v>
      </c>
      <c r="BC38" s="60"/>
      <c r="BD38" s="60"/>
      <c r="BE38" s="60">
        <v>95</v>
      </c>
      <c r="BF38" s="60"/>
      <c r="BG38" s="60"/>
      <c r="BH38" s="59">
        <v>85</v>
      </c>
      <c r="BI38" s="57"/>
      <c r="BJ38" s="57"/>
      <c r="BK38" s="57"/>
      <c r="BL38" s="57"/>
      <c r="BM38" s="57"/>
      <c r="BN38" s="57"/>
      <c r="BO38" s="45">
        <f t="shared" si="11"/>
        <v>88</v>
      </c>
      <c r="BP38" s="44"/>
      <c r="BQ38" s="44"/>
      <c r="BR38" s="45">
        <v>76</v>
      </c>
      <c r="BS38" s="44"/>
      <c r="BT38" s="44"/>
      <c r="BU38" s="45">
        <v>83</v>
      </c>
      <c r="BV38" s="44"/>
      <c r="BW38" s="44"/>
      <c r="BX38" s="45"/>
      <c r="BY38" s="44"/>
      <c r="BZ38" s="44"/>
      <c r="CA38" s="45"/>
      <c r="CB38" s="44"/>
      <c r="CC38" s="44"/>
      <c r="CD38" s="45"/>
      <c r="CE38" s="46">
        <f t="shared" si="12"/>
        <v>84.8</v>
      </c>
      <c r="CF38" s="47">
        <f t="shared" si="13"/>
        <v>85</v>
      </c>
      <c r="CG38" s="48"/>
      <c r="CH38" s="57">
        <v>8</v>
      </c>
      <c r="CI38"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8" s="48"/>
      <c r="CK38" s="57">
        <v>8</v>
      </c>
      <c r="CL38"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9" spans="1:102" x14ac:dyDescent="0.25">
      <c r="A39" s="8">
        <v>29</v>
      </c>
      <c r="B39" s="8">
        <v>1499</v>
      </c>
      <c r="C39" s="8" t="s">
        <v>305</v>
      </c>
      <c r="E39" s="50">
        <f t="shared" si="0"/>
        <v>80</v>
      </c>
      <c r="F39" s="8" t="str">
        <f t="shared" si="1"/>
        <v>B</v>
      </c>
      <c r="G39"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9" s="50">
        <f t="shared" si="3"/>
        <v>82</v>
      </c>
      <c r="I39" s="8" t="str">
        <f t="shared" si="4"/>
        <v>B</v>
      </c>
      <c r="J39"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9" s="8"/>
      <c r="L39" s="13"/>
      <c r="M39" s="14"/>
      <c r="N39" s="44">
        <f t="shared" si="6"/>
        <v>84</v>
      </c>
      <c r="O39" s="44">
        <f t="shared" si="7"/>
        <v>71</v>
      </c>
      <c r="Q39" s="57">
        <v>90</v>
      </c>
      <c r="R39" s="57"/>
      <c r="S39" s="59">
        <v>95</v>
      </c>
      <c r="T39" s="57">
        <v>75</v>
      </c>
      <c r="U39" s="57"/>
      <c r="V39" s="60">
        <v>80</v>
      </c>
      <c r="W39" s="57">
        <v>80</v>
      </c>
      <c r="X39" s="57"/>
      <c r="Y39" s="59">
        <v>85</v>
      </c>
      <c r="Z39" s="44"/>
      <c r="AA39" s="44"/>
      <c r="AB39" s="45"/>
      <c r="AC39" s="44"/>
      <c r="AD39" s="44"/>
      <c r="AE39" s="45"/>
      <c r="AF39" s="45">
        <f t="shared" si="8"/>
        <v>84</v>
      </c>
      <c r="AG39" s="57">
        <v>76</v>
      </c>
      <c r="AH39" s="44"/>
      <c r="AI39" s="45">
        <v>76</v>
      </c>
      <c r="AJ39" s="45">
        <v>76</v>
      </c>
      <c r="AK39" s="44"/>
      <c r="AL39" s="45">
        <v>76</v>
      </c>
      <c r="AM39" s="44"/>
      <c r="AN39" s="44"/>
      <c r="AO39" s="45"/>
      <c r="AP39" s="44"/>
      <c r="AQ39" s="44"/>
      <c r="AR39" s="45"/>
      <c r="AS39" s="44"/>
      <c r="AT39" s="44"/>
      <c r="AU39" s="45"/>
      <c r="AV39" s="44">
        <v>71</v>
      </c>
      <c r="AW39" s="46">
        <f t="shared" si="9"/>
        <v>80</v>
      </c>
      <c r="AX39" s="47">
        <f t="shared" si="10"/>
        <v>80</v>
      </c>
      <c r="AY39" s="48"/>
      <c r="AZ39" s="57"/>
      <c r="BA39" s="57"/>
      <c r="BB39" s="59">
        <v>85</v>
      </c>
      <c r="BC39" s="60"/>
      <c r="BD39" s="60"/>
      <c r="BE39" s="60">
        <v>80</v>
      </c>
      <c r="BF39" s="60"/>
      <c r="BG39" s="60"/>
      <c r="BH39" s="59">
        <v>95</v>
      </c>
      <c r="BI39" s="57"/>
      <c r="BJ39" s="57"/>
      <c r="BK39" s="57"/>
      <c r="BL39" s="57"/>
      <c r="BM39" s="57"/>
      <c r="BN39" s="57"/>
      <c r="BO39" s="45">
        <f t="shared" si="11"/>
        <v>87</v>
      </c>
      <c r="BP39" s="44"/>
      <c r="BQ39" s="44"/>
      <c r="BR39" s="45">
        <v>76</v>
      </c>
      <c r="BS39" s="44"/>
      <c r="BT39" s="44"/>
      <c r="BU39" s="45">
        <v>76</v>
      </c>
      <c r="BV39" s="44"/>
      <c r="BW39" s="44"/>
      <c r="BX39" s="45"/>
      <c r="BY39" s="44"/>
      <c r="BZ39" s="44"/>
      <c r="CA39" s="45"/>
      <c r="CB39" s="44"/>
      <c r="CC39" s="44"/>
      <c r="CD39" s="45"/>
      <c r="CE39" s="46">
        <f t="shared" si="12"/>
        <v>82.4</v>
      </c>
      <c r="CF39" s="47">
        <f t="shared" si="13"/>
        <v>82</v>
      </c>
      <c r="CG39" s="48"/>
      <c r="CH39" s="57">
        <v>8</v>
      </c>
      <c r="CI39"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9" s="48"/>
      <c r="CK39" s="57">
        <v>8</v>
      </c>
      <c r="CL39"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0" spans="1:102" x14ac:dyDescent="0.25">
      <c r="A40" s="8">
        <v>30</v>
      </c>
      <c r="B40" s="8">
        <v>1515</v>
      </c>
      <c r="C40" s="8" t="s">
        <v>306</v>
      </c>
      <c r="E40" s="50">
        <f t="shared" si="0"/>
        <v>79</v>
      </c>
      <c r="F40" s="8" t="str">
        <f t="shared" si="1"/>
        <v>B</v>
      </c>
      <c r="G40"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0" s="50">
        <f t="shared" si="3"/>
        <v>80</v>
      </c>
      <c r="I40" s="8" t="str">
        <f t="shared" si="4"/>
        <v>B</v>
      </c>
      <c r="J40"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0" s="8"/>
      <c r="L40" s="13"/>
      <c r="M40" s="14"/>
      <c r="N40" s="44">
        <f t="shared" si="6"/>
        <v>79</v>
      </c>
      <c r="O40" s="44">
        <f t="shared" si="7"/>
        <v>70</v>
      </c>
      <c r="Q40" s="57">
        <v>75</v>
      </c>
      <c r="R40" s="57"/>
      <c r="S40" s="59">
        <v>80</v>
      </c>
      <c r="T40" s="57">
        <v>75</v>
      </c>
      <c r="U40" s="57"/>
      <c r="V40" s="60">
        <v>80</v>
      </c>
      <c r="W40" s="57">
        <v>80</v>
      </c>
      <c r="X40" s="57"/>
      <c r="Y40" s="59">
        <v>85</v>
      </c>
      <c r="Z40" s="44"/>
      <c r="AA40" s="44"/>
      <c r="AB40" s="45"/>
      <c r="AC40" s="44"/>
      <c r="AD40" s="44"/>
      <c r="AE40" s="45"/>
      <c r="AF40" s="45">
        <f t="shared" si="8"/>
        <v>79</v>
      </c>
      <c r="AG40" s="57">
        <v>76</v>
      </c>
      <c r="AH40" s="44"/>
      <c r="AI40" s="45">
        <v>80</v>
      </c>
      <c r="AJ40" s="45">
        <v>90</v>
      </c>
      <c r="AK40" s="44"/>
      <c r="AL40" s="45">
        <v>77</v>
      </c>
      <c r="AM40" s="44"/>
      <c r="AN40" s="44"/>
      <c r="AO40" s="45"/>
      <c r="AP40" s="44"/>
      <c r="AQ40" s="44"/>
      <c r="AR40" s="45"/>
      <c r="AS40" s="44"/>
      <c r="AT40" s="44"/>
      <c r="AU40" s="45"/>
      <c r="AV40" s="44">
        <v>70</v>
      </c>
      <c r="AW40" s="46">
        <f t="shared" si="9"/>
        <v>78.909090909090907</v>
      </c>
      <c r="AX40" s="47">
        <f t="shared" si="10"/>
        <v>79</v>
      </c>
      <c r="AY40" s="48"/>
      <c r="AZ40" s="57"/>
      <c r="BA40" s="57"/>
      <c r="BB40" s="59">
        <v>85</v>
      </c>
      <c r="BC40" s="60"/>
      <c r="BD40" s="60"/>
      <c r="BE40" s="60">
        <v>80</v>
      </c>
      <c r="BF40" s="60"/>
      <c r="BG40" s="60"/>
      <c r="BH40" s="59">
        <v>80</v>
      </c>
      <c r="BI40" s="57"/>
      <c r="BJ40" s="57"/>
      <c r="BK40" s="57"/>
      <c r="BL40" s="57"/>
      <c r="BM40" s="57"/>
      <c r="BN40" s="57"/>
      <c r="BO40" s="45">
        <f t="shared" si="11"/>
        <v>82</v>
      </c>
      <c r="BP40" s="44"/>
      <c r="BQ40" s="44"/>
      <c r="BR40" s="45">
        <v>80</v>
      </c>
      <c r="BS40" s="44"/>
      <c r="BT40" s="44"/>
      <c r="BU40" s="45">
        <v>77</v>
      </c>
      <c r="BV40" s="44"/>
      <c r="BW40" s="44"/>
      <c r="BX40" s="45"/>
      <c r="BY40" s="44"/>
      <c r="BZ40" s="44"/>
      <c r="CA40" s="45"/>
      <c r="CB40" s="44"/>
      <c r="CC40" s="44"/>
      <c r="CD40" s="45"/>
      <c r="CE40" s="46">
        <f t="shared" si="12"/>
        <v>80.400000000000006</v>
      </c>
      <c r="CF40" s="47">
        <f t="shared" si="13"/>
        <v>80</v>
      </c>
      <c r="CG40" s="48"/>
      <c r="CH40" s="57">
        <v>8</v>
      </c>
      <c r="CI40"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0" s="48"/>
      <c r="CK40" s="57">
        <v>8</v>
      </c>
      <c r="CL40"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1" spans="1:102" x14ac:dyDescent="0.25">
      <c r="A41" s="8">
        <v>31</v>
      </c>
      <c r="B41" s="8">
        <v>1531</v>
      </c>
      <c r="C41" s="8" t="s">
        <v>307</v>
      </c>
      <c r="E41" s="50">
        <f t="shared" si="0"/>
        <v>77</v>
      </c>
      <c r="F41" s="8" t="str">
        <f t="shared" si="1"/>
        <v>B</v>
      </c>
      <c r="G41"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1" s="50">
        <f t="shared" si="3"/>
        <v>80</v>
      </c>
      <c r="I41" s="8" t="str">
        <f t="shared" si="4"/>
        <v>B</v>
      </c>
      <c r="J41"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1" s="8"/>
      <c r="L41" s="13"/>
      <c r="M41" s="14"/>
      <c r="N41" s="44">
        <f t="shared" si="6"/>
        <v>79</v>
      </c>
      <c r="O41" s="44">
        <f t="shared" si="7"/>
        <v>71</v>
      </c>
      <c r="Q41" s="57">
        <v>75</v>
      </c>
      <c r="R41" s="57"/>
      <c r="S41" s="59">
        <v>80</v>
      </c>
      <c r="T41" s="57">
        <v>75</v>
      </c>
      <c r="U41" s="57"/>
      <c r="V41" s="60">
        <v>80</v>
      </c>
      <c r="W41" s="57">
        <v>80</v>
      </c>
      <c r="X41" s="57"/>
      <c r="Y41" s="59">
        <v>85</v>
      </c>
      <c r="Z41" s="44"/>
      <c r="AA41" s="44"/>
      <c r="AB41" s="45"/>
      <c r="AC41" s="44"/>
      <c r="AD41" s="44"/>
      <c r="AE41" s="45"/>
      <c r="AF41" s="45">
        <f t="shared" si="8"/>
        <v>79</v>
      </c>
      <c r="AG41" s="57">
        <v>76</v>
      </c>
      <c r="AH41" s="44"/>
      <c r="AI41" s="45">
        <v>76</v>
      </c>
      <c r="AJ41" s="45">
        <v>76</v>
      </c>
      <c r="AK41" s="44"/>
      <c r="AL41" s="45">
        <v>77</v>
      </c>
      <c r="AM41" s="44"/>
      <c r="AN41" s="44"/>
      <c r="AO41" s="45"/>
      <c r="AP41" s="44"/>
      <c r="AQ41" s="44"/>
      <c r="AR41" s="45"/>
      <c r="AS41" s="44"/>
      <c r="AT41" s="44"/>
      <c r="AU41" s="45"/>
      <c r="AV41" s="44">
        <v>71</v>
      </c>
      <c r="AW41" s="46">
        <f t="shared" si="9"/>
        <v>77.36363636363636</v>
      </c>
      <c r="AX41" s="47">
        <f t="shared" si="10"/>
        <v>77</v>
      </c>
      <c r="AY41" s="48"/>
      <c r="AZ41" s="57"/>
      <c r="BA41" s="57"/>
      <c r="BB41" s="59">
        <v>85</v>
      </c>
      <c r="BC41" s="60"/>
      <c r="BD41" s="60"/>
      <c r="BE41" s="60">
        <v>80</v>
      </c>
      <c r="BF41" s="60"/>
      <c r="BG41" s="60"/>
      <c r="BH41" s="59">
        <v>80</v>
      </c>
      <c r="BI41" s="57"/>
      <c r="BJ41" s="57"/>
      <c r="BK41" s="57"/>
      <c r="BL41" s="57"/>
      <c r="BM41" s="57"/>
      <c r="BN41" s="57"/>
      <c r="BO41" s="45">
        <f t="shared" si="11"/>
        <v>82</v>
      </c>
      <c r="BP41" s="44"/>
      <c r="BQ41" s="44"/>
      <c r="BR41" s="45">
        <v>76</v>
      </c>
      <c r="BS41" s="44"/>
      <c r="BT41" s="44"/>
      <c r="BU41" s="45">
        <v>77</v>
      </c>
      <c r="BV41" s="44"/>
      <c r="BW41" s="44"/>
      <c r="BX41" s="45"/>
      <c r="BY41" s="44"/>
      <c r="BZ41" s="44"/>
      <c r="CA41" s="45"/>
      <c r="CB41" s="44"/>
      <c r="CC41" s="44"/>
      <c r="CD41" s="45"/>
      <c r="CE41" s="46">
        <f t="shared" si="12"/>
        <v>79.599999999999994</v>
      </c>
      <c r="CF41" s="47">
        <f t="shared" si="13"/>
        <v>80</v>
      </c>
      <c r="CG41" s="48"/>
      <c r="CH41" s="57">
        <v>8</v>
      </c>
      <c r="CI41"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1" s="48"/>
      <c r="CK41" s="57">
        <v>8</v>
      </c>
      <c r="CL41"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2" spans="1:102" x14ac:dyDescent="0.25">
      <c r="A42" s="8">
        <v>32</v>
      </c>
      <c r="B42" s="8">
        <v>1547</v>
      </c>
      <c r="C42" s="8" t="s">
        <v>308</v>
      </c>
      <c r="E42" s="50">
        <f t="shared" si="0"/>
        <v>81</v>
      </c>
      <c r="F42" s="8" t="str">
        <f t="shared" si="1"/>
        <v>B</v>
      </c>
      <c r="G42"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2" s="50">
        <f t="shared" si="3"/>
        <v>83</v>
      </c>
      <c r="I42" s="8" t="str">
        <f t="shared" si="4"/>
        <v>B</v>
      </c>
      <c r="J42"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2" s="8"/>
      <c r="L42" s="13"/>
      <c r="M42" s="14"/>
      <c r="N42" s="44">
        <f t="shared" si="6"/>
        <v>86</v>
      </c>
      <c r="O42" s="44">
        <f t="shared" si="7"/>
        <v>70</v>
      </c>
      <c r="Q42" s="57">
        <v>80</v>
      </c>
      <c r="R42" s="57"/>
      <c r="S42" s="59">
        <v>85</v>
      </c>
      <c r="T42" s="57">
        <v>90</v>
      </c>
      <c r="U42" s="57"/>
      <c r="V42" s="60">
        <v>95</v>
      </c>
      <c r="W42" s="57">
        <v>80</v>
      </c>
      <c r="X42" s="57"/>
      <c r="Y42" s="59">
        <v>85</v>
      </c>
      <c r="Z42" s="44"/>
      <c r="AA42" s="44"/>
      <c r="AB42" s="45"/>
      <c r="AC42" s="44"/>
      <c r="AD42" s="44"/>
      <c r="AE42" s="45"/>
      <c r="AF42" s="45">
        <f t="shared" si="8"/>
        <v>86</v>
      </c>
      <c r="AG42" s="57">
        <v>76</v>
      </c>
      <c r="AH42" s="44"/>
      <c r="AI42" s="45">
        <v>76</v>
      </c>
      <c r="AJ42" s="45">
        <v>76</v>
      </c>
      <c r="AK42" s="44"/>
      <c r="AL42" s="45">
        <v>76</v>
      </c>
      <c r="AM42" s="44"/>
      <c r="AN42" s="44"/>
      <c r="AO42" s="45"/>
      <c r="AP42" s="44"/>
      <c r="AQ42" s="44"/>
      <c r="AR42" s="45"/>
      <c r="AS42" s="44"/>
      <c r="AT42" s="44"/>
      <c r="AU42" s="45"/>
      <c r="AV42" s="44">
        <v>70</v>
      </c>
      <c r="AW42" s="46">
        <f t="shared" si="9"/>
        <v>80.818181818181813</v>
      </c>
      <c r="AX42" s="47">
        <f t="shared" si="10"/>
        <v>81</v>
      </c>
      <c r="AY42" s="48"/>
      <c r="AZ42" s="57"/>
      <c r="BA42" s="57"/>
      <c r="BB42" s="59">
        <v>85</v>
      </c>
      <c r="BC42" s="60"/>
      <c r="BD42" s="60"/>
      <c r="BE42" s="60">
        <v>95</v>
      </c>
      <c r="BF42" s="60"/>
      <c r="BG42" s="60"/>
      <c r="BH42" s="59">
        <v>85</v>
      </c>
      <c r="BI42" s="57"/>
      <c r="BJ42" s="57"/>
      <c r="BK42" s="57"/>
      <c r="BL42" s="57"/>
      <c r="BM42" s="57"/>
      <c r="BN42" s="57"/>
      <c r="BO42" s="45">
        <f t="shared" si="11"/>
        <v>88</v>
      </c>
      <c r="BP42" s="44"/>
      <c r="BQ42" s="44"/>
      <c r="BR42" s="45">
        <v>76</v>
      </c>
      <c r="BS42" s="44"/>
      <c r="BT42" s="44"/>
      <c r="BU42" s="45">
        <v>76</v>
      </c>
      <c r="BV42" s="44"/>
      <c r="BW42" s="44"/>
      <c r="BX42" s="45"/>
      <c r="BY42" s="44"/>
      <c r="BZ42" s="44"/>
      <c r="CA42" s="45"/>
      <c r="CB42" s="44"/>
      <c r="CC42" s="44"/>
      <c r="CD42" s="45"/>
      <c r="CE42" s="46">
        <f t="shared" si="12"/>
        <v>83.4</v>
      </c>
      <c r="CF42" s="47">
        <f t="shared" si="13"/>
        <v>83</v>
      </c>
      <c r="CG42" s="48"/>
      <c r="CH42" s="57">
        <v>8</v>
      </c>
      <c r="CI42"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2" s="48"/>
      <c r="CK42" s="57">
        <v>8</v>
      </c>
      <c r="CL42"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3" spans="1:102" x14ac:dyDescent="0.25">
      <c r="A43" s="8">
        <v>33</v>
      </c>
      <c r="B43" s="8">
        <v>1579</v>
      </c>
      <c r="C43" s="8" t="s">
        <v>309</v>
      </c>
      <c r="E43" s="50">
        <f t="shared" ref="E43:E60" si="16">AX43</f>
        <v>79</v>
      </c>
      <c r="F43" s="8" t="str">
        <f t="shared" ref="F43:F60" si="17">IF(E43="","",IF(E43&lt;=69,"D",IF(E43&lt;=75,"C",IF(E43&lt;=90,"B",IF(E43&lt;=100,"A","E")))))</f>
        <v>B</v>
      </c>
      <c r="G43" s="8" t="str">
        <f t="shared" ref="G43:G60" si="18">CI43</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3" s="50">
        <f t="shared" ref="H43:H60" si="19">CF43</f>
        <v>81</v>
      </c>
      <c r="I43" s="8" t="str">
        <f t="shared" ref="I43:I60" si="20">IF(H43="","",IF(H43&lt;=69,"D",IF(H43&lt;=75,"C",IF(H43&lt;=90,"B",IF(H43&lt;=100,"A","E")))))</f>
        <v>B</v>
      </c>
      <c r="J43" s="8" t="str">
        <f t="shared" ref="J43:J60" si="21">CL43</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3" s="8"/>
      <c r="L43" s="13"/>
      <c r="M43" s="14"/>
      <c r="N43" s="44">
        <f t="shared" ref="N43:N60" si="22">AF43</f>
        <v>83</v>
      </c>
      <c r="O43" s="44">
        <f t="shared" ref="O43:O60" si="23">IF(COUNTBLANK(AV43:AV43),"",AV43)</f>
        <v>70</v>
      </c>
      <c r="Q43" s="57">
        <v>75</v>
      </c>
      <c r="R43" s="57"/>
      <c r="S43" s="59">
        <v>80</v>
      </c>
      <c r="T43" s="57">
        <v>75</v>
      </c>
      <c r="U43" s="57"/>
      <c r="V43" s="60">
        <v>80</v>
      </c>
      <c r="W43" s="57">
        <v>90</v>
      </c>
      <c r="X43" s="57"/>
      <c r="Y43" s="59">
        <v>95</v>
      </c>
      <c r="Z43" s="44"/>
      <c r="AA43" s="44"/>
      <c r="AB43" s="45"/>
      <c r="AC43" s="44"/>
      <c r="AD43" s="44"/>
      <c r="AE43" s="45"/>
      <c r="AF43" s="45">
        <f t="shared" ref="AF43:AF60" si="24">IF(AND(Q43="",R43="",S43=""),"",ROUND(AVERAGE(Q43:AE43),0))</f>
        <v>83</v>
      </c>
      <c r="AG43" s="57">
        <v>76</v>
      </c>
      <c r="AH43" s="44"/>
      <c r="AI43" s="45">
        <v>76</v>
      </c>
      <c r="AJ43" s="45">
        <v>76</v>
      </c>
      <c r="AK43" s="44"/>
      <c r="AL43" s="45">
        <v>76</v>
      </c>
      <c r="AM43" s="44"/>
      <c r="AN43" s="44"/>
      <c r="AO43" s="45"/>
      <c r="AP43" s="44"/>
      <c r="AQ43" s="44"/>
      <c r="AR43" s="45"/>
      <c r="AS43" s="44"/>
      <c r="AT43" s="44"/>
      <c r="AU43" s="45"/>
      <c r="AV43" s="44">
        <v>70</v>
      </c>
      <c r="AW43" s="46">
        <f t="shared" ref="AW43:AW60" si="25">IF(AV43="","",AVERAGE(Q43:AE43,AG43:AV43))</f>
        <v>79</v>
      </c>
      <c r="AX43" s="47">
        <f t="shared" ref="AX43:AX60" si="26">IF(AW43="","",ROUND(AW43,0))</f>
        <v>79</v>
      </c>
      <c r="AY43" s="48"/>
      <c r="AZ43" s="57"/>
      <c r="BA43" s="57"/>
      <c r="BB43" s="59">
        <v>95</v>
      </c>
      <c r="BC43" s="60"/>
      <c r="BD43" s="60"/>
      <c r="BE43" s="60">
        <v>80</v>
      </c>
      <c r="BF43" s="60"/>
      <c r="BG43" s="60"/>
      <c r="BH43" s="59">
        <v>80</v>
      </c>
      <c r="BI43" s="57"/>
      <c r="BJ43" s="57"/>
      <c r="BK43" s="57"/>
      <c r="BL43" s="57"/>
      <c r="BM43" s="57"/>
      <c r="BN43" s="57"/>
      <c r="BO43" s="45">
        <f t="shared" ref="BO43:BO60" si="27">IF(AND(BB43="",BA43="",AZ43=""),"",ROUND(AVERAGE(AZ43:BN43),0))</f>
        <v>85</v>
      </c>
      <c r="BP43" s="44"/>
      <c r="BQ43" s="44"/>
      <c r="BR43" s="45">
        <v>76</v>
      </c>
      <c r="BS43" s="44"/>
      <c r="BT43" s="44"/>
      <c r="BU43" s="45">
        <v>76</v>
      </c>
      <c r="BV43" s="44"/>
      <c r="BW43" s="44"/>
      <c r="BX43" s="45"/>
      <c r="BY43" s="44"/>
      <c r="BZ43" s="44"/>
      <c r="CA43" s="45"/>
      <c r="CB43" s="44"/>
      <c r="CC43" s="44"/>
      <c r="CD43" s="45"/>
      <c r="CE43" s="46">
        <f t="shared" ref="CE43:CE60" si="28">IF(AND(BP43="",BQ43="",BR43=""),"",AVERAGE(AZ43:BN43,BP43:CD43))</f>
        <v>81.400000000000006</v>
      </c>
      <c r="CF43" s="47">
        <f t="shared" ref="CF43:CF60" si="29">IF(CE43="","",ROUND(CE43,0))</f>
        <v>81</v>
      </c>
      <c r="CG43" s="48"/>
      <c r="CH43" s="57">
        <v>8</v>
      </c>
      <c r="CI43" s="49" t="str">
        <f t="shared" ref="CI43:CI60" si="30">IF(CH43="","",VLOOKUP(CH43,$CW$9:$CX$20,2,0))</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3" s="48"/>
      <c r="CK43" s="57">
        <v>8</v>
      </c>
      <c r="CL43" s="49" t="str">
        <f t="shared" ref="CL43:CL60" si="31">IF(CK43="","",VLOOKUP(CK43,$CW$22:$CX$33,2,0))</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4" spans="1:102" x14ac:dyDescent="0.25">
      <c r="A44" s="8">
        <v>34</v>
      </c>
      <c r="B44" s="8">
        <v>1595</v>
      </c>
      <c r="C44" s="8" t="s">
        <v>310</v>
      </c>
      <c r="E44" s="50">
        <f t="shared" si="16"/>
        <v>83</v>
      </c>
      <c r="F44" s="8" t="str">
        <f t="shared" si="17"/>
        <v>B</v>
      </c>
      <c r="G44" s="8" t="str">
        <f t="shared" si="18"/>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4" s="50">
        <f t="shared" si="19"/>
        <v>85</v>
      </c>
      <c r="I44" s="8" t="str">
        <f t="shared" si="20"/>
        <v>B</v>
      </c>
      <c r="J44" s="8" t="str">
        <f t="shared" si="2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4" s="8"/>
      <c r="L44" s="13"/>
      <c r="M44" s="14"/>
      <c r="N44" s="44">
        <f t="shared" si="22"/>
        <v>86</v>
      </c>
      <c r="O44" s="44">
        <f t="shared" si="23"/>
        <v>74</v>
      </c>
      <c r="Q44" s="57">
        <v>100</v>
      </c>
      <c r="R44" s="57"/>
      <c r="S44" s="59">
        <v>95</v>
      </c>
      <c r="T44" s="57">
        <v>75</v>
      </c>
      <c r="U44" s="57"/>
      <c r="V44" s="60">
        <v>80</v>
      </c>
      <c r="W44" s="57">
        <v>80</v>
      </c>
      <c r="X44" s="57"/>
      <c r="Y44" s="59">
        <v>85</v>
      </c>
      <c r="Z44" s="44"/>
      <c r="AA44" s="44"/>
      <c r="AB44" s="45"/>
      <c r="AC44" s="44"/>
      <c r="AD44" s="44"/>
      <c r="AE44" s="45"/>
      <c r="AF44" s="45">
        <f t="shared" si="24"/>
        <v>86</v>
      </c>
      <c r="AG44" s="57">
        <v>85</v>
      </c>
      <c r="AH44" s="44"/>
      <c r="AI44" s="45">
        <v>90</v>
      </c>
      <c r="AJ44" s="45">
        <v>76</v>
      </c>
      <c r="AK44" s="44"/>
      <c r="AL44" s="45">
        <v>76</v>
      </c>
      <c r="AM44" s="44"/>
      <c r="AN44" s="44"/>
      <c r="AO44" s="45"/>
      <c r="AP44" s="44"/>
      <c r="AQ44" s="44"/>
      <c r="AR44" s="45"/>
      <c r="AS44" s="44"/>
      <c r="AT44" s="44"/>
      <c r="AU44" s="45"/>
      <c r="AV44" s="44">
        <v>74</v>
      </c>
      <c r="AW44" s="46">
        <f t="shared" si="25"/>
        <v>83.272727272727266</v>
      </c>
      <c r="AX44" s="47">
        <f t="shared" si="26"/>
        <v>83</v>
      </c>
      <c r="AY44" s="48"/>
      <c r="AZ44" s="57"/>
      <c r="BA44" s="57"/>
      <c r="BB44" s="59">
        <v>85</v>
      </c>
      <c r="BC44" s="60"/>
      <c r="BD44" s="60"/>
      <c r="BE44" s="60">
        <v>80</v>
      </c>
      <c r="BF44" s="60"/>
      <c r="BG44" s="60"/>
      <c r="BH44" s="59">
        <v>95</v>
      </c>
      <c r="BI44" s="57"/>
      <c r="BJ44" s="57"/>
      <c r="BK44" s="57"/>
      <c r="BL44" s="57"/>
      <c r="BM44" s="57"/>
      <c r="BN44" s="57"/>
      <c r="BO44" s="45">
        <f t="shared" si="27"/>
        <v>87</v>
      </c>
      <c r="BP44" s="44"/>
      <c r="BQ44" s="44"/>
      <c r="BR44" s="45">
        <v>90</v>
      </c>
      <c r="BS44" s="44"/>
      <c r="BT44" s="44"/>
      <c r="BU44" s="45">
        <v>76</v>
      </c>
      <c r="BV44" s="44"/>
      <c r="BW44" s="44"/>
      <c r="BX44" s="45"/>
      <c r="BY44" s="44"/>
      <c r="BZ44" s="44"/>
      <c r="CA44" s="45"/>
      <c r="CB44" s="44"/>
      <c r="CC44" s="44"/>
      <c r="CD44" s="45"/>
      <c r="CE44" s="46">
        <f t="shared" si="28"/>
        <v>85.2</v>
      </c>
      <c r="CF44" s="47">
        <f t="shared" si="29"/>
        <v>85</v>
      </c>
      <c r="CG44" s="48"/>
      <c r="CH44" s="57">
        <v>8</v>
      </c>
      <c r="CI44" s="49" t="str">
        <f t="shared" si="30"/>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4" s="48"/>
      <c r="CK44" s="57">
        <v>8</v>
      </c>
      <c r="CL44" s="49" t="str">
        <f t="shared" si="3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5" spans="1:102" x14ac:dyDescent="0.25">
      <c r="A45" s="8">
        <v>35</v>
      </c>
      <c r="B45" s="8">
        <v>13812</v>
      </c>
      <c r="C45" s="8" t="s">
        <v>311</v>
      </c>
      <c r="E45" s="50">
        <f t="shared" si="16"/>
        <v>81</v>
      </c>
      <c r="F45" s="8" t="str">
        <f t="shared" si="17"/>
        <v>B</v>
      </c>
      <c r="G45" s="8" t="str">
        <f t="shared" si="18"/>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5" s="50">
        <f t="shared" si="19"/>
        <v>83</v>
      </c>
      <c r="I45" s="8" t="str">
        <f t="shared" si="20"/>
        <v>B</v>
      </c>
      <c r="J45" s="8" t="str">
        <f t="shared" si="2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5" s="8"/>
      <c r="L45" s="13"/>
      <c r="M45" s="14"/>
      <c r="N45" s="44">
        <f t="shared" si="22"/>
        <v>84</v>
      </c>
      <c r="O45" s="44">
        <f t="shared" si="23"/>
        <v>70</v>
      </c>
      <c r="Q45" s="57">
        <v>75</v>
      </c>
      <c r="R45" s="57"/>
      <c r="S45" s="59">
        <v>80</v>
      </c>
      <c r="T45" s="57">
        <v>90</v>
      </c>
      <c r="U45" s="57"/>
      <c r="V45" s="60">
        <v>95</v>
      </c>
      <c r="W45" s="57">
        <v>80</v>
      </c>
      <c r="X45" s="57"/>
      <c r="Y45" s="59">
        <v>85</v>
      </c>
      <c r="Z45" s="44"/>
      <c r="AA45" s="44"/>
      <c r="AB45" s="45"/>
      <c r="AC45" s="44"/>
      <c r="AD45" s="44"/>
      <c r="AE45" s="45"/>
      <c r="AF45" s="45">
        <f t="shared" si="24"/>
        <v>84</v>
      </c>
      <c r="AG45" s="57">
        <v>76</v>
      </c>
      <c r="AH45" s="44"/>
      <c r="AI45" s="45">
        <v>76</v>
      </c>
      <c r="AJ45" s="45">
        <v>85</v>
      </c>
      <c r="AK45" s="44"/>
      <c r="AL45" s="45">
        <v>77</v>
      </c>
      <c r="AM45" s="44"/>
      <c r="AN45" s="44"/>
      <c r="AO45" s="45"/>
      <c r="AP45" s="44"/>
      <c r="AQ45" s="44"/>
      <c r="AR45" s="45"/>
      <c r="AS45" s="44"/>
      <c r="AT45" s="44"/>
      <c r="AU45" s="45"/>
      <c r="AV45" s="44">
        <v>70</v>
      </c>
      <c r="AW45" s="46">
        <f t="shared" si="25"/>
        <v>80.818181818181813</v>
      </c>
      <c r="AX45" s="47">
        <f t="shared" si="26"/>
        <v>81</v>
      </c>
      <c r="AY45" s="48"/>
      <c r="AZ45" s="57"/>
      <c r="BA45" s="57"/>
      <c r="BB45" s="59">
        <v>85</v>
      </c>
      <c r="BC45" s="60"/>
      <c r="BD45" s="60"/>
      <c r="BE45" s="60">
        <v>95</v>
      </c>
      <c r="BF45" s="60"/>
      <c r="BG45" s="60"/>
      <c r="BH45" s="59">
        <v>80</v>
      </c>
      <c r="BI45" s="57"/>
      <c r="BJ45" s="57"/>
      <c r="BK45" s="57"/>
      <c r="BL45" s="57"/>
      <c r="BM45" s="57"/>
      <c r="BN45" s="57"/>
      <c r="BO45" s="45">
        <f t="shared" si="27"/>
        <v>87</v>
      </c>
      <c r="BP45" s="44"/>
      <c r="BQ45" s="44"/>
      <c r="BR45" s="45">
        <v>76</v>
      </c>
      <c r="BS45" s="44"/>
      <c r="BT45" s="44"/>
      <c r="BU45" s="45">
        <v>77</v>
      </c>
      <c r="BV45" s="44"/>
      <c r="BW45" s="44"/>
      <c r="BX45" s="45"/>
      <c r="BY45" s="44"/>
      <c r="BZ45" s="44"/>
      <c r="CA45" s="45"/>
      <c r="CB45" s="44"/>
      <c r="CC45" s="44"/>
      <c r="CD45" s="45"/>
      <c r="CE45" s="46">
        <f t="shared" si="28"/>
        <v>82.6</v>
      </c>
      <c r="CF45" s="47">
        <f t="shared" si="29"/>
        <v>83</v>
      </c>
      <c r="CG45" s="48"/>
      <c r="CH45" s="57">
        <v>8</v>
      </c>
      <c r="CI45" s="49" t="str">
        <f t="shared" si="30"/>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5" s="48"/>
      <c r="CK45" s="57">
        <v>8</v>
      </c>
      <c r="CL45" s="49" t="str">
        <f t="shared" si="3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6" spans="1:102" x14ac:dyDescent="0.25">
      <c r="A46" s="8">
        <v>36</v>
      </c>
      <c r="B46" s="8">
        <v>1627</v>
      </c>
      <c r="C46" s="8" t="s">
        <v>312</v>
      </c>
      <c r="E46" s="50">
        <f t="shared" si="16"/>
        <v>82</v>
      </c>
      <c r="F46" s="8" t="str">
        <f t="shared" si="17"/>
        <v>B</v>
      </c>
      <c r="G46" s="8" t="str">
        <f t="shared" si="18"/>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6" s="50">
        <f t="shared" si="19"/>
        <v>84</v>
      </c>
      <c r="I46" s="8" t="str">
        <f t="shared" si="20"/>
        <v>B</v>
      </c>
      <c r="J46" s="8" t="str">
        <f t="shared" si="2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6" s="8"/>
      <c r="L46" s="13"/>
      <c r="M46" s="14"/>
      <c r="N46" s="44">
        <f t="shared" si="22"/>
        <v>83</v>
      </c>
      <c r="O46" s="44">
        <f t="shared" si="23"/>
        <v>75</v>
      </c>
      <c r="Q46" s="57">
        <v>80</v>
      </c>
      <c r="R46" s="57"/>
      <c r="S46" s="59">
        <v>85</v>
      </c>
      <c r="T46" s="57">
        <v>80</v>
      </c>
      <c r="U46" s="57"/>
      <c r="V46" s="60">
        <v>85</v>
      </c>
      <c r="W46" s="57">
        <v>80</v>
      </c>
      <c r="X46" s="57"/>
      <c r="Y46" s="59">
        <v>85</v>
      </c>
      <c r="Z46" s="44"/>
      <c r="AA46" s="44"/>
      <c r="AB46" s="45"/>
      <c r="AC46" s="44"/>
      <c r="AD46" s="44"/>
      <c r="AE46" s="45"/>
      <c r="AF46" s="45">
        <f t="shared" si="24"/>
        <v>83</v>
      </c>
      <c r="AG46" s="57">
        <v>76</v>
      </c>
      <c r="AH46" s="44"/>
      <c r="AI46" s="45">
        <v>80</v>
      </c>
      <c r="AJ46" s="45">
        <v>90</v>
      </c>
      <c r="AK46" s="44"/>
      <c r="AL46" s="45">
        <v>84</v>
      </c>
      <c r="AM46" s="44"/>
      <c r="AN46" s="44"/>
      <c r="AO46" s="45"/>
      <c r="AP46" s="44"/>
      <c r="AQ46" s="44"/>
      <c r="AR46" s="45"/>
      <c r="AS46" s="44"/>
      <c r="AT46" s="44"/>
      <c r="AU46" s="45"/>
      <c r="AV46" s="44">
        <v>75</v>
      </c>
      <c r="AW46" s="46">
        <f t="shared" si="25"/>
        <v>81.818181818181813</v>
      </c>
      <c r="AX46" s="47">
        <f t="shared" si="26"/>
        <v>82</v>
      </c>
      <c r="AY46" s="48"/>
      <c r="AZ46" s="57"/>
      <c r="BA46" s="57"/>
      <c r="BB46" s="59">
        <v>85</v>
      </c>
      <c r="BC46" s="60"/>
      <c r="BD46" s="60"/>
      <c r="BE46" s="60">
        <v>85</v>
      </c>
      <c r="BF46" s="60"/>
      <c r="BG46" s="60"/>
      <c r="BH46" s="59">
        <v>85</v>
      </c>
      <c r="BI46" s="57"/>
      <c r="BJ46" s="57"/>
      <c r="BK46" s="57"/>
      <c r="BL46" s="57"/>
      <c r="BM46" s="57"/>
      <c r="BN46" s="57"/>
      <c r="BO46" s="45">
        <f t="shared" si="27"/>
        <v>85</v>
      </c>
      <c r="BP46" s="44"/>
      <c r="BQ46" s="44"/>
      <c r="BR46" s="45">
        <v>80</v>
      </c>
      <c r="BS46" s="44"/>
      <c r="BT46" s="44"/>
      <c r="BU46" s="45">
        <v>84</v>
      </c>
      <c r="BV46" s="44"/>
      <c r="BW46" s="44"/>
      <c r="BX46" s="45"/>
      <c r="BY46" s="44"/>
      <c r="BZ46" s="44"/>
      <c r="CA46" s="45"/>
      <c r="CB46" s="44"/>
      <c r="CC46" s="44"/>
      <c r="CD46" s="45"/>
      <c r="CE46" s="46">
        <f t="shared" si="28"/>
        <v>83.8</v>
      </c>
      <c r="CF46" s="47">
        <f t="shared" si="29"/>
        <v>84</v>
      </c>
      <c r="CG46" s="48"/>
      <c r="CH46" s="57">
        <v>8</v>
      </c>
      <c r="CI46" s="49" t="str">
        <f t="shared" si="30"/>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6" s="48"/>
      <c r="CK46" s="57">
        <v>8</v>
      </c>
      <c r="CL46" s="49" t="str">
        <f t="shared" si="3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7" spans="1:102" x14ac:dyDescent="0.25">
      <c r="A47" s="8">
        <v>37</v>
      </c>
      <c r="B47" s="8">
        <v>1643</v>
      </c>
      <c r="C47" s="8" t="s">
        <v>313</v>
      </c>
      <c r="E47" s="50">
        <f t="shared" si="16"/>
        <v>83</v>
      </c>
      <c r="F47" s="8" t="str">
        <f t="shared" si="17"/>
        <v>B</v>
      </c>
      <c r="G47" s="8" t="str">
        <f t="shared" si="18"/>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7" s="50">
        <f t="shared" si="19"/>
        <v>85</v>
      </c>
      <c r="I47" s="8" t="str">
        <f t="shared" si="20"/>
        <v>B</v>
      </c>
      <c r="J47" s="8" t="str">
        <f t="shared" si="2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7" s="8"/>
      <c r="L47" s="13"/>
      <c r="M47" s="14"/>
      <c r="N47" s="44">
        <f t="shared" si="22"/>
        <v>89</v>
      </c>
      <c r="O47" s="44">
        <f t="shared" si="23"/>
        <v>75</v>
      </c>
      <c r="Q47" s="57">
        <v>90</v>
      </c>
      <c r="R47" s="57"/>
      <c r="S47" s="59">
        <v>95</v>
      </c>
      <c r="T47" s="57">
        <v>90</v>
      </c>
      <c r="U47" s="57"/>
      <c r="V47" s="60">
        <v>95</v>
      </c>
      <c r="W47" s="57">
        <v>80</v>
      </c>
      <c r="X47" s="57"/>
      <c r="Y47" s="59">
        <v>85</v>
      </c>
      <c r="Z47" s="44"/>
      <c r="AA47" s="44"/>
      <c r="AB47" s="45"/>
      <c r="AC47" s="44"/>
      <c r="AD47" s="44"/>
      <c r="AE47" s="45"/>
      <c r="AF47" s="45">
        <f t="shared" si="24"/>
        <v>89</v>
      </c>
      <c r="AG47" s="57">
        <v>76</v>
      </c>
      <c r="AH47" s="44"/>
      <c r="AI47" s="45">
        <v>76</v>
      </c>
      <c r="AJ47" s="45">
        <v>76</v>
      </c>
      <c r="AK47" s="44"/>
      <c r="AL47" s="45">
        <v>76</v>
      </c>
      <c r="AM47" s="44"/>
      <c r="AN47" s="44"/>
      <c r="AO47" s="45"/>
      <c r="AP47" s="44"/>
      <c r="AQ47" s="44"/>
      <c r="AR47" s="45"/>
      <c r="AS47" s="44"/>
      <c r="AT47" s="44"/>
      <c r="AU47" s="45"/>
      <c r="AV47" s="44">
        <v>75</v>
      </c>
      <c r="AW47" s="46">
        <f t="shared" si="25"/>
        <v>83.090909090909093</v>
      </c>
      <c r="AX47" s="47">
        <f t="shared" si="26"/>
        <v>83</v>
      </c>
      <c r="AY47" s="48"/>
      <c r="AZ47" s="57"/>
      <c r="BA47" s="57"/>
      <c r="BB47" s="59">
        <v>85</v>
      </c>
      <c r="BC47" s="60"/>
      <c r="BD47" s="60"/>
      <c r="BE47" s="60">
        <v>95</v>
      </c>
      <c r="BF47" s="60"/>
      <c r="BG47" s="60"/>
      <c r="BH47" s="59">
        <v>95</v>
      </c>
      <c r="BI47" s="57"/>
      <c r="BJ47" s="57"/>
      <c r="BK47" s="57"/>
      <c r="BL47" s="57"/>
      <c r="BM47" s="57"/>
      <c r="BN47" s="57"/>
      <c r="BO47" s="45">
        <f t="shared" si="27"/>
        <v>92</v>
      </c>
      <c r="BP47" s="44"/>
      <c r="BQ47" s="44"/>
      <c r="BR47" s="45">
        <v>76</v>
      </c>
      <c r="BS47" s="44"/>
      <c r="BT47" s="44"/>
      <c r="BU47" s="45">
        <v>76</v>
      </c>
      <c r="BV47" s="44"/>
      <c r="BW47" s="44"/>
      <c r="BX47" s="45"/>
      <c r="BY47" s="44"/>
      <c r="BZ47" s="44"/>
      <c r="CA47" s="45"/>
      <c r="CB47" s="44"/>
      <c r="CC47" s="44"/>
      <c r="CD47" s="45"/>
      <c r="CE47" s="46">
        <f t="shared" si="28"/>
        <v>85.4</v>
      </c>
      <c r="CF47" s="47">
        <f t="shared" si="29"/>
        <v>85</v>
      </c>
      <c r="CG47" s="48"/>
      <c r="CH47" s="57">
        <v>8</v>
      </c>
      <c r="CI47" s="49" t="str">
        <f t="shared" si="30"/>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7" s="48"/>
      <c r="CK47" s="57">
        <v>8</v>
      </c>
      <c r="CL47" s="49" t="str">
        <f t="shared" si="3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8" spans="1:102" x14ac:dyDescent="0.25">
      <c r="A48" s="8">
        <v>38</v>
      </c>
      <c r="B48" s="8">
        <v>1659</v>
      </c>
      <c r="C48" s="8" t="s">
        <v>314</v>
      </c>
      <c r="E48" s="50">
        <f t="shared" si="16"/>
        <v>79</v>
      </c>
      <c r="F48" s="8" t="str">
        <f t="shared" si="17"/>
        <v>B</v>
      </c>
      <c r="G48" s="8" t="str">
        <f t="shared" si="18"/>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8" s="50">
        <f t="shared" si="19"/>
        <v>80</v>
      </c>
      <c r="I48" s="8" t="str">
        <f t="shared" si="20"/>
        <v>B</v>
      </c>
      <c r="J48" s="8" t="str">
        <f t="shared" si="2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8" s="8"/>
      <c r="L48" s="13"/>
      <c r="M48" s="14"/>
      <c r="N48" s="44">
        <f t="shared" si="22"/>
        <v>81</v>
      </c>
      <c r="O48" s="44">
        <f t="shared" si="23"/>
        <v>76</v>
      </c>
      <c r="Q48" s="57">
        <v>80</v>
      </c>
      <c r="R48" s="57"/>
      <c r="S48" s="59">
        <v>85</v>
      </c>
      <c r="T48" s="57">
        <v>75</v>
      </c>
      <c r="U48" s="57"/>
      <c r="V48" s="60">
        <v>80</v>
      </c>
      <c r="W48" s="57">
        <v>80</v>
      </c>
      <c r="X48" s="57"/>
      <c r="Y48" s="59">
        <v>85</v>
      </c>
      <c r="Z48" s="44"/>
      <c r="AA48" s="44"/>
      <c r="AB48" s="45"/>
      <c r="AC48" s="44"/>
      <c r="AD48" s="44"/>
      <c r="AE48" s="45"/>
      <c r="AF48" s="45">
        <f t="shared" si="24"/>
        <v>81</v>
      </c>
      <c r="AG48" s="57">
        <v>76</v>
      </c>
      <c r="AH48" s="44"/>
      <c r="AI48" s="45">
        <v>76</v>
      </c>
      <c r="AJ48" s="45">
        <v>76</v>
      </c>
      <c r="AK48" s="44"/>
      <c r="AL48" s="45">
        <v>76</v>
      </c>
      <c r="AM48" s="44"/>
      <c r="AN48" s="44"/>
      <c r="AO48" s="45"/>
      <c r="AP48" s="44"/>
      <c r="AQ48" s="44"/>
      <c r="AR48" s="45"/>
      <c r="AS48" s="44"/>
      <c r="AT48" s="44"/>
      <c r="AU48" s="45"/>
      <c r="AV48" s="44">
        <v>76</v>
      </c>
      <c r="AW48" s="46">
        <f t="shared" si="25"/>
        <v>78.63636363636364</v>
      </c>
      <c r="AX48" s="47">
        <f t="shared" si="26"/>
        <v>79</v>
      </c>
      <c r="AY48" s="48"/>
      <c r="AZ48" s="57"/>
      <c r="BA48" s="57"/>
      <c r="BB48" s="59">
        <v>85</v>
      </c>
      <c r="BC48" s="60"/>
      <c r="BD48" s="60"/>
      <c r="BE48" s="60">
        <v>80</v>
      </c>
      <c r="BF48" s="60"/>
      <c r="BG48" s="60"/>
      <c r="BH48" s="59">
        <v>85</v>
      </c>
      <c r="BI48" s="57"/>
      <c r="BJ48" s="57"/>
      <c r="BK48" s="57"/>
      <c r="BL48" s="57"/>
      <c r="BM48" s="57"/>
      <c r="BN48" s="57"/>
      <c r="BO48" s="45">
        <f t="shared" si="27"/>
        <v>83</v>
      </c>
      <c r="BP48" s="44"/>
      <c r="BQ48" s="44"/>
      <c r="BR48" s="45">
        <v>76</v>
      </c>
      <c r="BS48" s="44"/>
      <c r="BT48" s="44"/>
      <c r="BU48" s="45">
        <v>76</v>
      </c>
      <c r="BV48" s="44"/>
      <c r="BW48" s="44"/>
      <c r="BX48" s="45"/>
      <c r="BY48" s="44"/>
      <c r="BZ48" s="44"/>
      <c r="CA48" s="45"/>
      <c r="CB48" s="44"/>
      <c r="CC48" s="44"/>
      <c r="CD48" s="45"/>
      <c r="CE48" s="46">
        <f t="shared" si="28"/>
        <v>80.400000000000006</v>
      </c>
      <c r="CF48" s="47">
        <f t="shared" si="29"/>
        <v>80</v>
      </c>
      <c r="CG48" s="48"/>
      <c r="CH48" s="57">
        <v>8</v>
      </c>
      <c r="CI48" s="49" t="str">
        <f t="shared" si="30"/>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8" s="48"/>
      <c r="CK48" s="57">
        <v>8</v>
      </c>
      <c r="CL48" s="49" t="str">
        <f t="shared" si="3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9" spans="1:90" x14ac:dyDescent="0.25">
      <c r="A49" s="8"/>
      <c r="B49" s="8"/>
      <c r="C49" s="8"/>
      <c r="E49" s="50" t="str">
        <f t="shared" si="16"/>
        <v/>
      </c>
      <c r="F49" s="8" t="str">
        <f t="shared" si="17"/>
        <v/>
      </c>
      <c r="G49" s="8" t="str">
        <f t="shared" si="18"/>
        <v/>
      </c>
      <c r="H49" s="50" t="str">
        <f t="shared" si="19"/>
        <v/>
      </c>
      <c r="I49" s="8" t="str">
        <f t="shared" si="20"/>
        <v/>
      </c>
      <c r="J49" s="8" t="str">
        <f t="shared" si="21"/>
        <v/>
      </c>
      <c r="K49" s="8"/>
      <c r="L49" s="13"/>
      <c r="M49" s="14"/>
      <c r="N49" s="44" t="str">
        <f t="shared" si="22"/>
        <v/>
      </c>
      <c r="O49" s="44" t="str">
        <f t="shared" si="23"/>
        <v/>
      </c>
      <c r="Q49" s="44"/>
      <c r="R49" s="44"/>
      <c r="S49" s="45"/>
      <c r="T49" s="44"/>
      <c r="U49" s="44"/>
      <c r="V49" s="45"/>
      <c r="W49" s="44"/>
      <c r="X49" s="44"/>
      <c r="Y49" s="45"/>
      <c r="Z49" s="44"/>
      <c r="AA49" s="44"/>
      <c r="AB49" s="45"/>
      <c r="AC49" s="44"/>
      <c r="AD49" s="44"/>
      <c r="AE49" s="45"/>
      <c r="AF49" s="45" t="str">
        <f t="shared" si="24"/>
        <v/>
      </c>
      <c r="AG49" s="44"/>
      <c r="AH49" s="44"/>
      <c r="AI49" s="45"/>
      <c r="AJ49" s="44"/>
      <c r="AK49" s="44"/>
      <c r="AL49" s="45"/>
      <c r="AM49" s="44"/>
      <c r="AN49" s="44"/>
      <c r="AO49" s="45"/>
      <c r="AP49" s="44"/>
      <c r="AQ49" s="44"/>
      <c r="AR49" s="45"/>
      <c r="AS49" s="44"/>
      <c r="AT49" s="44"/>
      <c r="AU49" s="45"/>
      <c r="AV49" s="44"/>
      <c r="AW49" s="46" t="str">
        <f t="shared" si="25"/>
        <v/>
      </c>
      <c r="AX49" s="47" t="str">
        <f t="shared" si="26"/>
        <v/>
      </c>
      <c r="AY49" s="48"/>
      <c r="AZ49" s="57"/>
      <c r="BA49" s="57"/>
      <c r="BB49" s="57"/>
      <c r="BC49" s="57"/>
      <c r="BD49" s="57"/>
      <c r="BE49" s="57"/>
      <c r="BF49" s="57"/>
      <c r="BG49" s="57"/>
      <c r="BH49" s="57"/>
      <c r="BI49" s="57"/>
      <c r="BJ49" s="57"/>
      <c r="BK49" s="57"/>
      <c r="BL49" s="57"/>
      <c r="BM49" s="57"/>
      <c r="BN49" s="57"/>
      <c r="BO49" s="45" t="str">
        <f t="shared" si="27"/>
        <v/>
      </c>
      <c r="BP49" s="44"/>
      <c r="BQ49" s="44"/>
      <c r="BR49" s="45"/>
      <c r="BS49" s="44"/>
      <c r="BT49" s="44"/>
      <c r="BU49" s="45"/>
      <c r="BV49" s="44"/>
      <c r="BW49" s="44"/>
      <c r="BX49" s="45"/>
      <c r="BY49" s="44"/>
      <c r="BZ49" s="44"/>
      <c r="CA49" s="45"/>
      <c r="CB49" s="44"/>
      <c r="CC49" s="44"/>
      <c r="CD49" s="45"/>
      <c r="CE49" s="46" t="str">
        <f t="shared" si="28"/>
        <v/>
      </c>
      <c r="CF49" s="47" t="str">
        <f t="shared" si="29"/>
        <v/>
      </c>
      <c r="CG49" s="48"/>
      <c r="CH49" s="57"/>
      <c r="CI49" s="49" t="str">
        <f t="shared" si="30"/>
        <v/>
      </c>
      <c r="CJ49" s="48"/>
      <c r="CK49" s="57"/>
      <c r="CL49" s="49" t="str">
        <f t="shared" si="31"/>
        <v/>
      </c>
    </row>
    <row r="50" spans="1:90" x14ac:dyDescent="0.25">
      <c r="A50" s="8"/>
      <c r="B50" s="8"/>
      <c r="C50" s="8"/>
      <c r="E50" s="50" t="str">
        <f t="shared" si="16"/>
        <v/>
      </c>
      <c r="F50" s="8" t="str">
        <f t="shared" si="17"/>
        <v/>
      </c>
      <c r="G50" s="8" t="str">
        <f t="shared" si="18"/>
        <v/>
      </c>
      <c r="H50" s="50" t="str">
        <f t="shared" si="19"/>
        <v/>
      </c>
      <c r="I50" s="8" t="str">
        <f t="shared" si="20"/>
        <v/>
      </c>
      <c r="J50" s="8" t="str">
        <f t="shared" si="21"/>
        <v/>
      </c>
      <c r="K50" s="8"/>
      <c r="L50" s="13"/>
      <c r="M50" s="14"/>
      <c r="N50" s="44" t="str">
        <f t="shared" si="22"/>
        <v/>
      </c>
      <c r="O50" s="44" t="str">
        <f t="shared" si="23"/>
        <v/>
      </c>
      <c r="Q50" s="44"/>
      <c r="R50" s="44"/>
      <c r="S50" s="45"/>
      <c r="T50" s="44"/>
      <c r="U50" s="44"/>
      <c r="V50" s="45"/>
      <c r="W50" s="44"/>
      <c r="X50" s="44"/>
      <c r="Y50" s="45"/>
      <c r="Z50" s="44"/>
      <c r="AA50" s="44"/>
      <c r="AB50" s="45"/>
      <c r="AC50" s="44"/>
      <c r="AD50" s="44"/>
      <c r="AE50" s="45"/>
      <c r="AF50" s="45" t="str">
        <f t="shared" si="24"/>
        <v/>
      </c>
      <c r="AG50" s="44"/>
      <c r="AH50" s="44"/>
      <c r="AI50" s="45"/>
      <c r="AJ50" s="44"/>
      <c r="AK50" s="44"/>
      <c r="AL50" s="45"/>
      <c r="AM50" s="44"/>
      <c r="AN50" s="44"/>
      <c r="AO50" s="45"/>
      <c r="AP50" s="44"/>
      <c r="AQ50" s="44"/>
      <c r="AR50" s="45"/>
      <c r="AS50" s="44"/>
      <c r="AT50" s="44"/>
      <c r="AU50" s="45"/>
      <c r="AV50" s="44"/>
      <c r="AW50" s="46" t="str">
        <f t="shared" si="25"/>
        <v/>
      </c>
      <c r="AX50" s="47" t="str">
        <f t="shared" si="26"/>
        <v/>
      </c>
      <c r="AY50" s="48"/>
      <c r="AZ50" s="57"/>
      <c r="BA50" s="57"/>
      <c r="BB50" s="57"/>
      <c r="BC50" s="57"/>
      <c r="BD50" s="57"/>
      <c r="BE50" s="57"/>
      <c r="BF50" s="57"/>
      <c r="BG50" s="57"/>
      <c r="BH50" s="57"/>
      <c r="BI50" s="57"/>
      <c r="BJ50" s="57"/>
      <c r="BK50" s="57"/>
      <c r="BL50" s="57"/>
      <c r="BM50" s="57"/>
      <c r="BN50" s="57"/>
      <c r="BO50" s="45" t="str">
        <f t="shared" si="27"/>
        <v/>
      </c>
      <c r="BP50" s="44"/>
      <c r="BQ50" s="44"/>
      <c r="BR50" s="45"/>
      <c r="BS50" s="44"/>
      <c r="BT50" s="44"/>
      <c r="BU50" s="45"/>
      <c r="BV50" s="44"/>
      <c r="BW50" s="44"/>
      <c r="BX50" s="45"/>
      <c r="BY50" s="44"/>
      <c r="BZ50" s="44"/>
      <c r="CA50" s="45"/>
      <c r="CB50" s="44"/>
      <c r="CC50" s="44"/>
      <c r="CD50" s="45"/>
      <c r="CE50" s="46" t="str">
        <f t="shared" si="28"/>
        <v/>
      </c>
      <c r="CF50" s="47" t="str">
        <f t="shared" si="29"/>
        <v/>
      </c>
      <c r="CG50" s="48"/>
      <c r="CH50" s="57"/>
      <c r="CI50" s="49" t="str">
        <f t="shared" si="30"/>
        <v/>
      </c>
      <c r="CJ50" s="48"/>
      <c r="CK50" s="57"/>
      <c r="CL50" s="49" t="str">
        <f t="shared" si="31"/>
        <v/>
      </c>
    </row>
    <row r="51" spans="1:90" x14ac:dyDescent="0.25">
      <c r="A51" s="8"/>
      <c r="B51" s="8"/>
      <c r="C51" s="8"/>
      <c r="E51" s="50" t="str">
        <f t="shared" si="16"/>
        <v/>
      </c>
      <c r="F51" s="8" t="str">
        <f t="shared" si="17"/>
        <v/>
      </c>
      <c r="G51" s="8" t="str">
        <f t="shared" si="18"/>
        <v/>
      </c>
      <c r="H51" s="50" t="str">
        <f t="shared" si="19"/>
        <v/>
      </c>
      <c r="I51" s="8" t="str">
        <f t="shared" si="20"/>
        <v/>
      </c>
      <c r="J51" s="8" t="str">
        <f t="shared" si="21"/>
        <v/>
      </c>
      <c r="K51" s="8"/>
      <c r="L51" s="13"/>
      <c r="M51" s="14"/>
      <c r="N51" s="44" t="str">
        <f t="shared" si="22"/>
        <v/>
      </c>
      <c r="O51" s="44" t="str">
        <f t="shared" si="23"/>
        <v/>
      </c>
      <c r="Q51" s="44"/>
      <c r="R51" s="44"/>
      <c r="S51" s="45"/>
      <c r="T51" s="44"/>
      <c r="U51" s="44"/>
      <c r="V51" s="45"/>
      <c r="W51" s="44"/>
      <c r="X51" s="44"/>
      <c r="Y51" s="45"/>
      <c r="Z51" s="44"/>
      <c r="AA51" s="44"/>
      <c r="AB51" s="45"/>
      <c r="AC51" s="44"/>
      <c r="AD51" s="44"/>
      <c r="AE51" s="45"/>
      <c r="AF51" s="45" t="str">
        <f t="shared" si="24"/>
        <v/>
      </c>
      <c r="AG51" s="44"/>
      <c r="AH51" s="44"/>
      <c r="AI51" s="45"/>
      <c r="AJ51" s="44"/>
      <c r="AK51" s="44"/>
      <c r="AL51" s="45"/>
      <c r="AM51" s="44"/>
      <c r="AN51" s="44"/>
      <c r="AO51" s="45"/>
      <c r="AP51" s="44"/>
      <c r="AQ51" s="44"/>
      <c r="AR51" s="45"/>
      <c r="AS51" s="44"/>
      <c r="AT51" s="44"/>
      <c r="AU51" s="45"/>
      <c r="AV51" s="44"/>
      <c r="AW51" s="46" t="str">
        <f t="shared" si="25"/>
        <v/>
      </c>
      <c r="AX51" s="47" t="str">
        <f t="shared" si="26"/>
        <v/>
      </c>
      <c r="AY51" s="48"/>
      <c r="AZ51" s="57"/>
      <c r="BA51" s="57"/>
      <c r="BB51" s="57"/>
      <c r="BC51" s="57"/>
      <c r="BD51" s="57"/>
      <c r="BE51" s="57"/>
      <c r="BF51" s="57"/>
      <c r="BG51" s="57"/>
      <c r="BH51" s="57"/>
      <c r="BI51" s="57"/>
      <c r="BJ51" s="57"/>
      <c r="BK51" s="57"/>
      <c r="BL51" s="57"/>
      <c r="BM51" s="57"/>
      <c r="BN51" s="57"/>
      <c r="BO51" s="45" t="str">
        <f t="shared" si="27"/>
        <v/>
      </c>
      <c r="BP51" s="44"/>
      <c r="BQ51" s="44"/>
      <c r="BR51" s="45"/>
      <c r="BS51" s="44"/>
      <c r="BT51" s="44"/>
      <c r="BU51" s="45"/>
      <c r="BV51" s="44"/>
      <c r="BW51" s="44"/>
      <c r="BX51" s="45"/>
      <c r="BY51" s="44"/>
      <c r="BZ51" s="44"/>
      <c r="CA51" s="45"/>
      <c r="CB51" s="44"/>
      <c r="CC51" s="44"/>
      <c r="CD51" s="45"/>
      <c r="CE51" s="46" t="str">
        <f t="shared" si="28"/>
        <v/>
      </c>
      <c r="CF51" s="47" t="str">
        <f t="shared" si="29"/>
        <v/>
      </c>
      <c r="CG51" s="48"/>
      <c r="CH51" s="57"/>
      <c r="CI51" s="49" t="str">
        <f t="shared" si="30"/>
        <v/>
      </c>
      <c r="CJ51" s="48"/>
      <c r="CK51" s="57"/>
      <c r="CL51" s="49" t="str">
        <f t="shared" si="31"/>
        <v/>
      </c>
    </row>
    <row r="52" spans="1:90" x14ac:dyDescent="0.25">
      <c r="A52" s="8"/>
      <c r="B52" s="8"/>
      <c r="C52" s="8"/>
      <c r="E52" s="50" t="str">
        <f t="shared" si="16"/>
        <v/>
      </c>
      <c r="F52" s="8" t="str">
        <f t="shared" si="17"/>
        <v/>
      </c>
      <c r="G52" s="8" t="str">
        <f t="shared" si="18"/>
        <v/>
      </c>
      <c r="H52" s="50" t="str">
        <f t="shared" si="19"/>
        <v/>
      </c>
      <c r="I52" s="8" t="str">
        <f t="shared" si="20"/>
        <v/>
      </c>
      <c r="J52" s="8" t="str">
        <f t="shared" si="21"/>
        <v/>
      </c>
      <c r="K52" s="8"/>
      <c r="L52" s="13"/>
      <c r="M52" s="14"/>
      <c r="N52" s="44" t="str">
        <f t="shared" si="22"/>
        <v/>
      </c>
      <c r="O52" s="44" t="str">
        <f t="shared" si="23"/>
        <v/>
      </c>
      <c r="Q52" s="44"/>
      <c r="R52" s="44"/>
      <c r="S52" s="45"/>
      <c r="T52" s="44"/>
      <c r="U52" s="44"/>
      <c r="V52" s="45"/>
      <c r="W52" s="44"/>
      <c r="X52" s="44"/>
      <c r="Y52" s="45"/>
      <c r="Z52" s="44"/>
      <c r="AA52" s="44"/>
      <c r="AB52" s="45"/>
      <c r="AC52" s="44"/>
      <c r="AD52" s="44"/>
      <c r="AE52" s="45"/>
      <c r="AF52" s="45" t="str">
        <f t="shared" si="24"/>
        <v/>
      </c>
      <c r="AG52" s="44"/>
      <c r="AH52" s="44"/>
      <c r="AI52" s="45"/>
      <c r="AJ52" s="44"/>
      <c r="AK52" s="44"/>
      <c r="AL52" s="45"/>
      <c r="AM52" s="44"/>
      <c r="AN52" s="44"/>
      <c r="AO52" s="45"/>
      <c r="AP52" s="44"/>
      <c r="AQ52" s="44"/>
      <c r="AR52" s="45"/>
      <c r="AS52" s="44"/>
      <c r="AT52" s="44"/>
      <c r="AU52" s="45"/>
      <c r="AV52" s="44"/>
      <c r="AW52" s="46" t="str">
        <f t="shared" si="25"/>
        <v/>
      </c>
      <c r="AX52" s="47" t="str">
        <f t="shared" si="26"/>
        <v/>
      </c>
      <c r="AY52" s="48"/>
      <c r="AZ52" s="57"/>
      <c r="BA52" s="57"/>
      <c r="BB52" s="57"/>
      <c r="BC52" s="57"/>
      <c r="BD52" s="57"/>
      <c r="BE52" s="57"/>
      <c r="BF52" s="57"/>
      <c r="BG52" s="57"/>
      <c r="BH52" s="57"/>
      <c r="BI52" s="57"/>
      <c r="BJ52" s="57"/>
      <c r="BK52" s="57"/>
      <c r="BL52" s="57"/>
      <c r="BM52" s="57"/>
      <c r="BN52" s="57"/>
      <c r="BO52" s="45" t="str">
        <f t="shared" si="27"/>
        <v/>
      </c>
      <c r="BP52" s="44"/>
      <c r="BQ52" s="44"/>
      <c r="BR52" s="45"/>
      <c r="BS52" s="44"/>
      <c r="BT52" s="44"/>
      <c r="BU52" s="45"/>
      <c r="BV52" s="44"/>
      <c r="BW52" s="44"/>
      <c r="BX52" s="45"/>
      <c r="BY52" s="44"/>
      <c r="BZ52" s="44"/>
      <c r="CA52" s="45"/>
      <c r="CB52" s="44"/>
      <c r="CC52" s="44"/>
      <c r="CD52" s="45"/>
      <c r="CE52" s="46" t="str">
        <f t="shared" si="28"/>
        <v/>
      </c>
      <c r="CF52" s="47" t="str">
        <f t="shared" si="29"/>
        <v/>
      </c>
      <c r="CG52" s="48"/>
      <c r="CH52" s="57"/>
      <c r="CI52" s="49" t="str">
        <f t="shared" si="30"/>
        <v/>
      </c>
      <c r="CJ52" s="48"/>
      <c r="CK52" s="57"/>
      <c r="CL52" s="49" t="str">
        <f t="shared" si="31"/>
        <v/>
      </c>
    </row>
    <row r="53" spans="1:90" x14ac:dyDescent="0.25">
      <c r="A53" s="8"/>
      <c r="B53" s="8"/>
      <c r="C53" s="8"/>
      <c r="E53" s="50" t="str">
        <f t="shared" si="16"/>
        <v/>
      </c>
      <c r="F53" s="8" t="str">
        <f t="shared" si="17"/>
        <v/>
      </c>
      <c r="G53" s="8" t="str">
        <f t="shared" si="18"/>
        <v/>
      </c>
      <c r="H53" s="50" t="str">
        <f t="shared" si="19"/>
        <v/>
      </c>
      <c r="I53" s="8" t="str">
        <f t="shared" si="20"/>
        <v/>
      </c>
      <c r="J53" s="8" t="str">
        <f t="shared" si="21"/>
        <v/>
      </c>
      <c r="K53" s="8"/>
      <c r="L53" s="13"/>
      <c r="M53" s="14"/>
      <c r="N53" s="44" t="str">
        <f t="shared" si="22"/>
        <v/>
      </c>
      <c r="O53" s="44" t="str">
        <f t="shared" si="23"/>
        <v/>
      </c>
      <c r="Q53" s="44"/>
      <c r="R53" s="44"/>
      <c r="S53" s="45"/>
      <c r="T53" s="44"/>
      <c r="U53" s="44"/>
      <c r="V53" s="45"/>
      <c r="W53" s="44"/>
      <c r="X53" s="44"/>
      <c r="Y53" s="45"/>
      <c r="Z53" s="44"/>
      <c r="AA53" s="44"/>
      <c r="AB53" s="45"/>
      <c r="AC53" s="44"/>
      <c r="AD53" s="44"/>
      <c r="AE53" s="45"/>
      <c r="AF53" s="45" t="str">
        <f t="shared" si="24"/>
        <v/>
      </c>
      <c r="AG53" s="44"/>
      <c r="AH53" s="44"/>
      <c r="AI53" s="45"/>
      <c r="AJ53" s="44"/>
      <c r="AK53" s="44"/>
      <c r="AL53" s="45"/>
      <c r="AM53" s="44"/>
      <c r="AN53" s="44"/>
      <c r="AO53" s="45"/>
      <c r="AP53" s="44"/>
      <c r="AQ53" s="44"/>
      <c r="AR53" s="45"/>
      <c r="AS53" s="44"/>
      <c r="AT53" s="44"/>
      <c r="AU53" s="45"/>
      <c r="AV53" s="44"/>
      <c r="AW53" s="46" t="str">
        <f t="shared" si="25"/>
        <v/>
      </c>
      <c r="AX53" s="47" t="str">
        <f t="shared" si="26"/>
        <v/>
      </c>
      <c r="AY53" s="48"/>
      <c r="AZ53" s="57"/>
      <c r="BA53" s="57"/>
      <c r="BB53" s="57"/>
      <c r="BC53" s="57"/>
      <c r="BD53" s="57"/>
      <c r="BE53" s="57"/>
      <c r="BF53" s="57"/>
      <c r="BG53" s="57"/>
      <c r="BH53" s="57"/>
      <c r="BI53" s="57"/>
      <c r="BJ53" s="57"/>
      <c r="BK53" s="57"/>
      <c r="BL53" s="57"/>
      <c r="BM53" s="57"/>
      <c r="BN53" s="57"/>
      <c r="BO53" s="45" t="str">
        <f t="shared" si="27"/>
        <v/>
      </c>
      <c r="BP53" s="44"/>
      <c r="BQ53" s="44"/>
      <c r="BR53" s="45"/>
      <c r="BS53" s="44"/>
      <c r="BT53" s="44"/>
      <c r="BU53" s="45"/>
      <c r="BV53" s="44"/>
      <c r="BW53" s="44"/>
      <c r="BX53" s="45"/>
      <c r="BY53" s="44"/>
      <c r="BZ53" s="44"/>
      <c r="CA53" s="45"/>
      <c r="CB53" s="44"/>
      <c r="CC53" s="44"/>
      <c r="CD53" s="45"/>
      <c r="CE53" s="46" t="str">
        <f t="shared" si="28"/>
        <v/>
      </c>
      <c r="CF53" s="47" t="str">
        <f t="shared" si="29"/>
        <v/>
      </c>
      <c r="CG53" s="48"/>
      <c r="CH53" s="57"/>
      <c r="CI53" s="49" t="str">
        <f t="shared" si="30"/>
        <v/>
      </c>
      <c r="CJ53" s="48"/>
      <c r="CK53" s="57"/>
      <c r="CL53" s="49" t="str">
        <f t="shared" si="31"/>
        <v/>
      </c>
    </row>
    <row r="54" spans="1:90" x14ac:dyDescent="0.25">
      <c r="A54" s="8"/>
      <c r="B54" s="8"/>
      <c r="C54" s="8"/>
      <c r="E54" s="50" t="str">
        <f t="shared" si="16"/>
        <v/>
      </c>
      <c r="F54" s="8" t="str">
        <f t="shared" si="17"/>
        <v/>
      </c>
      <c r="G54" s="8" t="str">
        <f t="shared" si="18"/>
        <v/>
      </c>
      <c r="H54" s="50" t="str">
        <f t="shared" si="19"/>
        <v/>
      </c>
      <c r="I54" s="8" t="str">
        <f t="shared" si="20"/>
        <v/>
      </c>
      <c r="J54" s="8" t="str">
        <f t="shared" si="21"/>
        <v/>
      </c>
      <c r="K54" s="8"/>
      <c r="L54" s="13"/>
      <c r="M54" s="14"/>
      <c r="N54" s="44" t="str">
        <f t="shared" si="22"/>
        <v/>
      </c>
      <c r="O54" s="44" t="str">
        <f t="shared" si="23"/>
        <v/>
      </c>
      <c r="Q54" s="44"/>
      <c r="R54" s="44"/>
      <c r="S54" s="45"/>
      <c r="T54" s="44"/>
      <c r="U54" s="44"/>
      <c r="V54" s="45"/>
      <c r="W54" s="44"/>
      <c r="X54" s="44"/>
      <c r="Y54" s="45"/>
      <c r="Z54" s="44"/>
      <c r="AA54" s="44"/>
      <c r="AB54" s="45"/>
      <c r="AC54" s="44"/>
      <c r="AD54" s="44"/>
      <c r="AE54" s="45"/>
      <c r="AF54" s="45" t="str">
        <f t="shared" si="24"/>
        <v/>
      </c>
      <c r="AG54" s="44"/>
      <c r="AH54" s="44"/>
      <c r="AI54" s="45"/>
      <c r="AJ54" s="44"/>
      <c r="AK54" s="44"/>
      <c r="AL54" s="45"/>
      <c r="AM54" s="44"/>
      <c r="AN54" s="44"/>
      <c r="AO54" s="45"/>
      <c r="AP54" s="44"/>
      <c r="AQ54" s="44"/>
      <c r="AR54" s="45"/>
      <c r="AS54" s="44"/>
      <c r="AT54" s="44"/>
      <c r="AU54" s="45"/>
      <c r="AV54" s="44"/>
      <c r="AW54" s="46" t="str">
        <f t="shared" si="25"/>
        <v/>
      </c>
      <c r="AX54" s="47" t="str">
        <f t="shared" si="26"/>
        <v/>
      </c>
      <c r="AY54" s="48"/>
      <c r="AZ54" s="57"/>
      <c r="BA54" s="57"/>
      <c r="BB54" s="57"/>
      <c r="BC54" s="57"/>
      <c r="BD54" s="57"/>
      <c r="BE54" s="57"/>
      <c r="BF54" s="57"/>
      <c r="BG54" s="57"/>
      <c r="BH54" s="57"/>
      <c r="BI54" s="57"/>
      <c r="BJ54" s="57"/>
      <c r="BK54" s="57"/>
      <c r="BL54" s="57"/>
      <c r="BM54" s="57"/>
      <c r="BN54" s="57"/>
      <c r="BO54" s="45" t="str">
        <f t="shared" si="27"/>
        <v/>
      </c>
      <c r="BP54" s="44"/>
      <c r="BQ54" s="44"/>
      <c r="BR54" s="45"/>
      <c r="BS54" s="44"/>
      <c r="BT54" s="44"/>
      <c r="BU54" s="45"/>
      <c r="BV54" s="44"/>
      <c r="BW54" s="44"/>
      <c r="BX54" s="45"/>
      <c r="BY54" s="44"/>
      <c r="BZ54" s="44"/>
      <c r="CA54" s="45"/>
      <c r="CB54" s="44"/>
      <c r="CC54" s="44"/>
      <c r="CD54" s="45"/>
      <c r="CE54" s="46" t="str">
        <f t="shared" si="28"/>
        <v/>
      </c>
      <c r="CF54" s="47" t="str">
        <f t="shared" si="29"/>
        <v/>
      </c>
      <c r="CG54" s="48"/>
      <c r="CH54" s="57"/>
      <c r="CI54" s="49" t="str">
        <f t="shared" si="30"/>
        <v/>
      </c>
      <c r="CJ54" s="48"/>
      <c r="CK54" s="57"/>
      <c r="CL54" s="49" t="str">
        <f t="shared" si="31"/>
        <v/>
      </c>
    </row>
    <row r="55" spans="1:90" x14ac:dyDescent="0.25">
      <c r="A55" s="8"/>
      <c r="B55" s="8"/>
      <c r="C55" s="8"/>
      <c r="E55" s="50" t="str">
        <f t="shared" si="16"/>
        <v/>
      </c>
      <c r="F55" s="8" t="str">
        <f t="shared" si="17"/>
        <v/>
      </c>
      <c r="G55" s="8" t="str">
        <f t="shared" si="18"/>
        <v/>
      </c>
      <c r="H55" s="50" t="str">
        <f t="shared" si="19"/>
        <v/>
      </c>
      <c r="I55" s="8" t="str">
        <f t="shared" si="20"/>
        <v/>
      </c>
      <c r="J55" s="8" t="str">
        <f t="shared" si="21"/>
        <v/>
      </c>
      <c r="K55" s="8"/>
      <c r="L55" s="13"/>
      <c r="M55" s="14"/>
      <c r="N55" s="44" t="str">
        <f t="shared" si="22"/>
        <v/>
      </c>
      <c r="O55" s="44" t="str">
        <f t="shared" si="23"/>
        <v/>
      </c>
      <c r="Q55" s="44"/>
      <c r="R55" s="44"/>
      <c r="S55" s="45"/>
      <c r="T55" s="44"/>
      <c r="U55" s="44"/>
      <c r="V55" s="45"/>
      <c r="W55" s="44"/>
      <c r="X55" s="44"/>
      <c r="Y55" s="45"/>
      <c r="Z55" s="44"/>
      <c r="AA55" s="44"/>
      <c r="AB55" s="45"/>
      <c r="AC55" s="44"/>
      <c r="AD55" s="44"/>
      <c r="AE55" s="45"/>
      <c r="AF55" s="45" t="str">
        <f t="shared" si="24"/>
        <v/>
      </c>
      <c r="AG55" s="44"/>
      <c r="AH55" s="44"/>
      <c r="AI55" s="45"/>
      <c r="AJ55" s="44"/>
      <c r="AK55" s="44"/>
      <c r="AL55" s="45"/>
      <c r="AM55" s="44"/>
      <c r="AN55" s="44"/>
      <c r="AO55" s="45"/>
      <c r="AP55" s="44"/>
      <c r="AQ55" s="44"/>
      <c r="AR55" s="45"/>
      <c r="AS55" s="44"/>
      <c r="AT55" s="44"/>
      <c r="AU55" s="45"/>
      <c r="AV55" s="44"/>
      <c r="AW55" s="46" t="str">
        <f t="shared" si="25"/>
        <v/>
      </c>
      <c r="AX55" s="47" t="str">
        <f t="shared" si="26"/>
        <v/>
      </c>
      <c r="AY55" s="48"/>
      <c r="AZ55" s="57"/>
      <c r="BA55" s="57"/>
      <c r="BB55" s="57"/>
      <c r="BC55" s="57"/>
      <c r="BD55" s="57"/>
      <c r="BE55" s="57"/>
      <c r="BF55" s="57"/>
      <c r="BG55" s="57"/>
      <c r="BH55" s="57"/>
      <c r="BI55" s="57"/>
      <c r="BJ55" s="57"/>
      <c r="BK55" s="57"/>
      <c r="BL55" s="57"/>
      <c r="BM55" s="57"/>
      <c r="BN55" s="57"/>
      <c r="BO55" s="45" t="str">
        <f t="shared" si="27"/>
        <v/>
      </c>
      <c r="BP55" s="44"/>
      <c r="BQ55" s="44"/>
      <c r="BR55" s="45"/>
      <c r="BS55" s="44"/>
      <c r="BT55" s="44"/>
      <c r="BU55" s="45"/>
      <c r="BV55" s="44"/>
      <c r="BW55" s="44"/>
      <c r="BX55" s="45"/>
      <c r="BY55" s="44"/>
      <c r="BZ55" s="44"/>
      <c r="CA55" s="45"/>
      <c r="CB55" s="44"/>
      <c r="CC55" s="44"/>
      <c r="CD55" s="45"/>
      <c r="CE55" s="46" t="str">
        <f t="shared" si="28"/>
        <v/>
      </c>
      <c r="CF55" s="47" t="str">
        <f t="shared" si="29"/>
        <v/>
      </c>
      <c r="CG55" s="48"/>
      <c r="CH55" s="57"/>
      <c r="CI55" s="49" t="str">
        <f t="shared" si="30"/>
        <v/>
      </c>
      <c r="CJ55" s="48"/>
      <c r="CK55" s="57"/>
      <c r="CL55" s="49" t="str">
        <f t="shared" si="31"/>
        <v/>
      </c>
    </row>
    <row r="56" spans="1:90" x14ac:dyDescent="0.25">
      <c r="A56" s="8"/>
      <c r="B56" s="8"/>
      <c r="C56" s="8"/>
      <c r="E56" s="50" t="str">
        <f t="shared" si="16"/>
        <v/>
      </c>
      <c r="F56" s="8" t="str">
        <f t="shared" si="17"/>
        <v/>
      </c>
      <c r="G56" s="8" t="str">
        <f t="shared" si="18"/>
        <v/>
      </c>
      <c r="H56" s="50" t="str">
        <f t="shared" si="19"/>
        <v/>
      </c>
      <c r="I56" s="8" t="str">
        <f t="shared" si="20"/>
        <v/>
      </c>
      <c r="J56" s="8" t="str">
        <f t="shared" si="21"/>
        <v/>
      </c>
      <c r="K56" s="8"/>
      <c r="L56" s="13"/>
      <c r="M56" s="14"/>
      <c r="N56" s="44" t="str">
        <f t="shared" si="22"/>
        <v/>
      </c>
      <c r="O56" s="44" t="str">
        <f t="shared" si="23"/>
        <v/>
      </c>
      <c r="Q56" s="44"/>
      <c r="R56" s="44"/>
      <c r="S56" s="45"/>
      <c r="T56" s="44"/>
      <c r="U56" s="44"/>
      <c r="V56" s="45"/>
      <c r="W56" s="44"/>
      <c r="X56" s="44"/>
      <c r="Y56" s="45"/>
      <c r="Z56" s="44"/>
      <c r="AA56" s="44"/>
      <c r="AB56" s="45"/>
      <c r="AC56" s="44"/>
      <c r="AD56" s="44"/>
      <c r="AE56" s="45"/>
      <c r="AF56" s="45" t="str">
        <f t="shared" si="24"/>
        <v/>
      </c>
      <c r="AG56" s="44"/>
      <c r="AH56" s="44"/>
      <c r="AI56" s="45"/>
      <c r="AJ56" s="44"/>
      <c r="AK56" s="44"/>
      <c r="AL56" s="45"/>
      <c r="AM56" s="44"/>
      <c r="AN56" s="44"/>
      <c r="AO56" s="45"/>
      <c r="AP56" s="44"/>
      <c r="AQ56" s="44"/>
      <c r="AR56" s="45"/>
      <c r="AS56" s="44"/>
      <c r="AT56" s="44"/>
      <c r="AU56" s="45"/>
      <c r="AV56" s="44"/>
      <c r="AW56" s="46" t="str">
        <f t="shared" si="25"/>
        <v/>
      </c>
      <c r="AX56" s="47" t="str">
        <f t="shared" si="26"/>
        <v/>
      </c>
      <c r="AY56" s="48"/>
      <c r="AZ56" s="57"/>
      <c r="BA56" s="57"/>
      <c r="BB56" s="57"/>
      <c r="BC56" s="57"/>
      <c r="BD56" s="57"/>
      <c r="BE56" s="57"/>
      <c r="BF56" s="57"/>
      <c r="BG56" s="57"/>
      <c r="BH56" s="57"/>
      <c r="BI56" s="57"/>
      <c r="BJ56" s="57"/>
      <c r="BK56" s="57"/>
      <c r="BL56" s="57"/>
      <c r="BM56" s="57"/>
      <c r="BN56" s="57"/>
      <c r="BO56" s="45" t="str">
        <f t="shared" si="27"/>
        <v/>
      </c>
      <c r="BP56" s="44"/>
      <c r="BQ56" s="44"/>
      <c r="BR56" s="45"/>
      <c r="BS56" s="44"/>
      <c r="BT56" s="44"/>
      <c r="BU56" s="45"/>
      <c r="BV56" s="44"/>
      <c r="BW56" s="44"/>
      <c r="BX56" s="45"/>
      <c r="BY56" s="44"/>
      <c r="BZ56" s="44"/>
      <c r="CA56" s="45"/>
      <c r="CB56" s="44"/>
      <c r="CC56" s="44"/>
      <c r="CD56" s="45"/>
      <c r="CE56" s="46" t="str">
        <f t="shared" si="28"/>
        <v/>
      </c>
      <c r="CF56" s="47" t="str">
        <f t="shared" si="29"/>
        <v/>
      </c>
      <c r="CG56" s="48"/>
      <c r="CH56" s="57"/>
      <c r="CI56" s="49" t="str">
        <f t="shared" si="30"/>
        <v/>
      </c>
      <c r="CJ56" s="48"/>
      <c r="CK56" s="57"/>
      <c r="CL56" s="49" t="str">
        <f t="shared" si="31"/>
        <v/>
      </c>
    </row>
    <row r="57" spans="1:90" x14ac:dyDescent="0.25">
      <c r="A57" s="8"/>
      <c r="B57" s="8"/>
      <c r="C57" s="8"/>
      <c r="E57" s="50" t="str">
        <f t="shared" si="16"/>
        <v/>
      </c>
      <c r="F57" s="8" t="str">
        <f t="shared" si="17"/>
        <v/>
      </c>
      <c r="G57" s="8" t="str">
        <f t="shared" si="18"/>
        <v/>
      </c>
      <c r="H57" s="50" t="str">
        <f t="shared" si="19"/>
        <v/>
      </c>
      <c r="I57" s="8" t="str">
        <f t="shared" si="20"/>
        <v/>
      </c>
      <c r="J57" s="8" t="str">
        <f t="shared" si="21"/>
        <v/>
      </c>
      <c r="K57" s="8"/>
      <c r="L57" s="13"/>
      <c r="M57" s="14"/>
      <c r="N57" s="44" t="str">
        <f t="shared" si="22"/>
        <v/>
      </c>
      <c r="O57" s="44" t="str">
        <f t="shared" si="23"/>
        <v/>
      </c>
      <c r="Q57" s="44"/>
      <c r="R57" s="44"/>
      <c r="S57" s="45"/>
      <c r="T57" s="44"/>
      <c r="U57" s="44"/>
      <c r="V57" s="45"/>
      <c r="W57" s="44"/>
      <c r="X57" s="44"/>
      <c r="Y57" s="45"/>
      <c r="Z57" s="44"/>
      <c r="AA57" s="44"/>
      <c r="AB57" s="45"/>
      <c r="AC57" s="44"/>
      <c r="AD57" s="44"/>
      <c r="AE57" s="45"/>
      <c r="AF57" s="45" t="str">
        <f t="shared" si="24"/>
        <v/>
      </c>
      <c r="AG57" s="44"/>
      <c r="AH57" s="44"/>
      <c r="AI57" s="45"/>
      <c r="AJ57" s="44"/>
      <c r="AK57" s="44"/>
      <c r="AL57" s="45"/>
      <c r="AM57" s="44"/>
      <c r="AN57" s="44"/>
      <c r="AO57" s="45"/>
      <c r="AP57" s="44"/>
      <c r="AQ57" s="44"/>
      <c r="AR57" s="45"/>
      <c r="AS57" s="44"/>
      <c r="AT57" s="44"/>
      <c r="AU57" s="45"/>
      <c r="AV57" s="44"/>
      <c r="AW57" s="46" t="str">
        <f t="shared" si="25"/>
        <v/>
      </c>
      <c r="AX57" s="47" t="str">
        <f t="shared" si="26"/>
        <v/>
      </c>
      <c r="AY57" s="48"/>
      <c r="AZ57" s="57"/>
      <c r="BA57" s="57"/>
      <c r="BB57" s="57"/>
      <c r="BC57" s="57"/>
      <c r="BD57" s="57"/>
      <c r="BE57" s="57"/>
      <c r="BF57" s="57"/>
      <c r="BG57" s="57"/>
      <c r="BH57" s="57"/>
      <c r="BI57" s="57"/>
      <c r="BJ57" s="57"/>
      <c r="BK57" s="57"/>
      <c r="BL57" s="57"/>
      <c r="BM57" s="57"/>
      <c r="BN57" s="57"/>
      <c r="BO57" s="45" t="str">
        <f t="shared" si="27"/>
        <v/>
      </c>
      <c r="BP57" s="44"/>
      <c r="BQ57" s="44"/>
      <c r="BR57" s="45"/>
      <c r="BS57" s="44"/>
      <c r="BT57" s="44"/>
      <c r="BU57" s="45"/>
      <c r="BV57" s="44"/>
      <c r="BW57" s="44"/>
      <c r="BX57" s="45"/>
      <c r="BY57" s="44"/>
      <c r="BZ57" s="44"/>
      <c r="CA57" s="45"/>
      <c r="CB57" s="44"/>
      <c r="CC57" s="44"/>
      <c r="CD57" s="45"/>
      <c r="CE57" s="46" t="str">
        <f t="shared" si="28"/>
        <v/>
      </c>
      <c r="CF57" s="47" t="str">
        <f t="shared" si="29"/>
        <v/>
      </c>
      <c r="CG57" s="48"/>
      <c r="CH57" s="57"/>
      <c r="CI57" s="49" t="str">
        <f t="shared" si="30"/>
        <v/>
      </c>
      <c r="CJ57" s="48"/>
      <c r="CK57" s="57"/>
      <c r="CL57" s="49" t="str">
        <f t="shared" si="31"/>
        <v/>
      </c>
    </row>
    <row r="58" spans="1:90" x14ac:dyDescent="0.25">
      <c r="A58" s="8"/>
      <c r="B58" s="8"/>
      <c r="C58" s="8"/>
      <c r="E58" s="50" t="str">
        <f t="shared" si="16"/>
        <v/>
      </c>
      <c r="F58" s="8" t="str">
        <f t="shared" si="17"/>
        <v/>
      </c>
      <c r="G58" s="8" t="str">
        <f t="shared" si="18"/>
        <v/>
      </c>
      <c r="H58" s="50" t="str">
        <f t="shared" si="19"/>
        <v/>
      </c>
      <c r="I58" s="8" t="str">
        <f t="shared" si="20"/>
        <v/>
      </c>
      <c r="J58" s="8" t="str">
        <f t="shared" si="21"/>
        <v/>
      </c>
      <c r="K58" s="8"/>
      <c r="L58" s="13"/>
      <c r="M58" s="14"/>
      <c r="N58" s="44" t="str">
        <f t="shared" si="22"/>
        <v/>
      </c>
      <c r="O58" s="44" t="str">
        <f t="shared" si="23"/>
        <v/>
      </c>
      <c r="Q58" s="44"/>
      <c r="R58" s="44"/>
      <c r="S58" s="45"/>
      <c r="T58" s="44"/>
      <c r="U58" s="44"/>
      <c r="V58" s="45"/>
      <c r="W58" s="44"/>
      <c r="X58" s="44"/>
      <c r="Y58" s="45"/>
      <c r="Z58" s="44"/>
      <c r="AA58" s="44"/>
      <c r="AB58" s="45"/>
      <c r="AC58" s="44"/>
      <c r="AD58" s="44"/>
      <c r="AE58" s="45"/>
      <c r="AF58" s="45" t="str">
        <f t="shared" si="24"/>
        <v/>
      </c>
      <c r="AG58" s="44"/>
      <c r="AH58" s="44"/>
      <c r="AI58" s="45"/>
      <c r="AJ58" s="44"/>
      <c r="AK58" s="44"/>
      <c r="AL58" s="45"/>
      <c r="AM58" s="44"/>
      <c r="AN58" s="44"/>
      <c r="AO58" s="45"/>
      <c r="AP58" s="44"/>
      <c r="AQ58" s="44"/>
      <c r="AR58" s="45"/>
      <c r="AS58" s="44"/>
      <c r="AT58" s="44"/>
      <c r="AU58" s="45"/>
      <c r="AV58" s="44"/>
      <c r="AW58" s="46" t="str">
        <f t="shared" si="25"/>
        <v/>
      </c>
      <c r="AX58" s="47" t="str">
        <f t="shared" si="26"/>
        <v/>
      </c>
      <c r="AY58" s="48"/>
      <c r="AZ58" s="57"/>
      <c r="BA58" s="57"/>
      <c r="BB58" s="57"/>
      <c r="BC58" s="57"/>
      <c r="BD58" s="57"/>
      <c r="BE58" s="57"/>
      <c r="BF58" s="57"/>
      <c r="BG58" s="57"/>
      <c r="BH58" s="57"/>
      <c r="BI58" s="57"/>
      <c r="BJ58" s="57"/>
      <c r="BK58" s="57"/>
      <c r="BL58" s="57"/>
      <c r="BM58" s="57"/>
      <c r="BN58" s="57"/>
      <c r="BO58" s="45" t="str">
        <f t="shared" si="27"/>
        <v/>
      </c>
      <c r="BP58" s="44"/>
      <c r="BQ58" s="44"/>
      <c r="BR58" s="45"/>
      <c r="BS58" s="44"/>
      <c r="BT58" s="44"/>
      <c r="BU58" s="45"/>
      <c r="BV58" s="44"/>
      <c r="BW58" s="44"/>
      <c r="BX58" s="45"/>
      <c r="BY58" s="44"/>
      <c r="BZ58" s="44"/>
      <c r="CA58" s="45"/>
      <c r="CB58" s="44"/>
      <c r="CC58" s="44"/>
      <c r="CD58" s="45"/>
      <c r="CE58" s="46" t="str">
        <f t="shared" si="28"/>
        <v/>
      </c>
      <c r="CF58" s="47" t="str">
        <f t="shared" si="29"/>
        <v/>
      </c>
      <c r="CG58" s="48"/>
      <c r="CH58" s="57"/>
      <c r="CI58" s="49" t="str">
        <f t="shared" si="30"/>
        <v/>
      </c>
      <c r="CJ58" s="48"/>
      <c r="CK58" s="57"/>
      <c r="CL58" s="49" t="str">
        <f t="shared" si="31"/>
        <v/>
      </c>
    </row>
    <row r="59" spans="1:90" x14ac:dyDescent="0.25">
      <c r="A59" s="8"/>
      <c r="B59" s="8"/>
      <c r="C59" s="8"/>
      <c r="E59" s="50" t="str">
        <f t="shared" si="16"/>
        <v/>
      </c>
      <c r="F59" s="8" t="str">
        <f t="shared" si="17"/>
        <v/>
      </c>
      <c r="G59" s="8" t="str">
        <f t="shared" si="18"/>
        <v/>
      </c>
      <c r="H59" s="50" t="str">
        <f t="shared" si="19"/>
        <v/>
      </c>
      <c r="I59" s="8" t="str">
        <f t="shared" si="20"/>
        <v/>
      </c>
      <c r="J59" s="8" t="str">
        <f t="shared" si="21"/>
        <v/>
      </c>
      <c r="K59" s="8"/>
      <c r="L59" s="13"/>
      <c r="M59" s="14"/>
      <c r="N59" s="44" t="str">
        <f t="shared" si="22"/>
        <v/>
      </c>
      <c r="O59" s="44" t="str">
        <f t="shared" si="23"/>
        <v/>
      </c>
      <c r="Q59" s="44"/>
      <c r="R59" s="44"/>
      <c r="S59" s="45"/>
      <c r="T59" s="44"/>
      <c r="U59" s="44"/>
      <c r="V59" s="45"/>
      <c r="W59" s="44"/>
      <c r="X59" s="44"/>
      <c r="Y59" s="45"/>
      <c r="Z59" s="44"/>
      <c r="AA59" s="44"/>
      <c r="AB59" s="45"/>
      <c r="AC59" s="44"/>
      <c r="AD59" s="44"/>
      <c r="AE59" s="45"/>
      <c r="AF59" s="45" t="str">
        <f t="shared" si="24"/>
        <v/>
      </c>
      <c r="AG59" s="44"/>
      <c r="AH59" s="44"/>
      <c r="AI59" s="45"/>
      <c r="AJ59" s="44"/>
      <c r="AK59" s="44"/>
      <c r="AL59" s="45"/>
      <c r="AM59" s="44"/>
      <c r="AN59" s="44"/>
      <c r="AO59" s="45"/>
      <c r="AP59" s="44"/>
      <c r="AQ59" s="44"/>
      <c r="AR59" s="45"/>
      <c r="AS59" s="44"/>
      <c r="AT59" s="44"/>
      <c r="AU59" s="45"/>
      <c r="AV59" s="44"/>
      <c r="AW59" s="46" t="str">
        <f t="shared" si="25"/>
        <v/>
      </c>
      <c r="AX59" s="47" t="str">
        <f t="shared" si="26"/>
        <v/>
      </c>
      <c r="AY59" s="48"/>
      <c r="AZ59" s="57"/>
      <c r="BA59" s="57"/>
      <c r="BB59" s="57"/>
      <c r="BC59" s="57"/>
      <c r="BD59" s="57"/>
      <c r="BE59" s="57"/>
      <c r="BF59" s="57"/>
      <c r="BG59" s="57"/>
      <c r="BH59" s="57"/>
      <c r="BI59" s="57"/>
      <c r="BJ59" s="57"/>
      <c r="BK59" s="57"/>
      <c r="BL59" s="57"/>
      <c r="BM59" s="57"/>
      <c r="BN59" s="57"/>
      <c r="BO59" s="45" t="str">
        <f t="shared" si="27"/>
        <v/>
      </c>
      <c r="BP59" s="44"/>
      <c r="BQ59" s="44"/>
      <c r="BR59" s="45"/>
      <c r="BS59" s="44"/>
      <c r="BT59" s="44"/>
      <c r="BU59" s="45"/>
      <c r="BV59" s="44"/>
      <c r="BW59" s="44"/>
      <c r="BX59" s="45"/>
      <c r="BY59" s="44"/>
      <c r="BZ59" s="44"/>
      <c r="CA59" s="45"/>
      <c r="CB59" s="44"/>
      <c r="CC59" s="44"/>
      <c r="CD59" s="45"/>
      <c r="CE59" s="46" t="str">
        <f t="shared" si="28"/>
        <v/>
      </c>
      <c r="CF59" s="47" t="str">
        <f t="shared" si="29"/>
        <v/>
      </c>
      <c r="CG59" s="48"/>
      <c r="CH59" s="57"/>
      <c r="CI59" s="49" t="str">
        <f t="shared" si="30"/>
        <v/>
      </c>
      <c r="CJ59" s="48"/>
      <c r="CK59" s="57"/>
      <c r="CL59" s="49" t="str">
        <f t="shared" si="31"/>
        <v/>
      </c>
    </row>
    <row r="60" spans="1:90" x14ac:dyDescent="0.25">
      <c r="A60" s="8"/>
      <c r="B60" s="8"/>
      <c r="C60" s="8"/>
      <c r="E60" s="50" t="str">
        <f t="shared" si="16"/>
        <v/>
      </c>
      <c r="F60" s="8" t="str">
        <f t="shared" si="17"/>
        <v/>
      </c>
      <c r="G60" s="8" t="str">
        <f t="shared" si="18"/>
        <v/>
      </c>
      <c r="H60" s="50" t="str">
        <f t="shared" si="19"/>
        <v/>
      </c>
      <c r="I60" s="8" t="str">
        <f t="shared" si="20"/>
        <v/>
      </c>
      <c r="J60" s="8" t="str">
        <f t="shared" si="21"/>
        <v/>
      </c>
      <c r="K60" s="8"/>
      <c r="L60" s="13"/>
      <c r="M60" s="14"/>
      <c r="N60" s="44" t="str">
        <f t="shared" si="22"/>
        <v/>
      </c>
      <c r="O60" s="44" t="str">
        <f t="shared" si="23"/>
        <v/>
      </c>
      <c r="Q60" s="44"/>
      <c r="R60" s="44"/>
      <c r="S60" s="45"/>
      <c r="T60" s="44"/>
      <c r="U60" s="44"/>
      <c r="V60" s="45"/>
      <c r="W60" s="44"/>
      <c r="X60" s="44"/>
      <c r="Y60" s="45"/>
      <c r="Z60" s="44"/>
      <c r="AA60" s="44"/>
      <c r="AB60" s="45"/>
      <c r="AC60" s="44"/>
      <c r="AD60" s="44"/>
      <c r="AE60" s="45"/>
      <c r="AF60" s="45" t="str">
        <f t="shared" si="24"/>
        <v/>
      </c>
      <c r="AG60" s="44"/>
      <c r="AH60" s="44"/>
      <c r="AI60" s="45"/>
      <c r="AJ60" s="44"/>
      <c r="AK60" s="44"/>
      <c r="AL60" s="45"/>
      <c r="AM60" s="44"/>
      <c r="AN60" s="44"/>
      <c r="AO60" s="45"/>
      <c r="AP60" s="44"/>
      <c r="AQ60" s="44"/>
      <c r="AR60" s="45"/>
      <c r="AS60" s="44"/>
      <c r="AT60" s="44"/>
      <c r="AU60" s="45"/>
      <c r="AV60" s="44"/>
      <c r="AW60" s="46" t="str">
        <f t="shared" si="25"/>
        <v/>
      </c>
      <c r="AX60" s="47" t="str">
        <f t="shared" si="26"/>
        <v/>
      </c>
      <c r="AY60" s="48"/>
      <c r="AZ60" s="57"/>
      <c r="BA60" s="57"/>
      <c r="BB60" s="57"/>
      <c r="BC60" s="57"/>
      <c r="BD60" s="57"/>
      <c r="BE60" s="57"/>
      <c r="BF60" s="57"/>
      <c r="BG60" s="57"/>
      <c r="BH60" s="57"/>
      <c r="BI60" s="57"/>
      <c r="BJ60" s="57"/>
      <c r="BK60" s="57"/>
      <c r="BL60" s="57"/>
      <c r="BM60" s="57"/>
      <c r="BN60" s="57"/>
      <c r="BO60" s="45" t="str">
        <f t="shared" si="27"/>
        <v/>
      </c>
      <c r="BP60" s="44"/>
      <c r="BQ60" s="44"/>
      <c r="BR60" s="45"/>
      <c r="BS60" s="44"/>
      <c r="BT60" s="44"/>
      <c r="BU60" s="45"/>
      <c r="BV60" s="44"/>
      <c r="BW60" s="44"/>
      <c r="BX60" s="45"/>
      <c r="BY60" s="44"/>
      <c r="BZ60" s="44"/>
      <c r="CA60" s="45"/>
      <c r="CB60" s="44"/>
      <c r="CC60" s="44"/>
      <c r="CD60" s="45"/>
      <c r="CE60" s="46" t="str">
        <f t="shared" si="28"/>
        <v/>
      </c>
      <c r="CF60" s="47" t="str">
        <f t="shared" si="29"/>
        <v/>
      </c>
      <c r="CG60" s="48"/>
      <c r="CH60" s="57"/>
      <c r="CI60" s="49" t="str">
        <f t="shared" si="30"/>
        <v/>
      </c>
      <c r="CJ60" s="48"/>
      <c r="CK60" s="57"/>
      <c r="CL60" s="49" t="str">
        <f t="shared" si="31"/>
        <v/>
      </c>
    </row>
  </sheetData>
  <sheetProtection formatCells="0" formatColumns="0" formatRows="0" insertColumns="0" insertRows="0" insertHyperlinks="0" deleteColumns="0" deleteRows="0" sort="0" autoFilter="0" pivotTables="0"/>
  <mergeCells count="44">
    <mergeCell ref="A8:A10"/>
    <mergeCell ref="B8:B10"/>
    <mergeCell ref="C8:C10"/>
    <mergeCell ref="E9:G9"/>
    <mergeCell ref="H9:J9"/>
    <mergeCell ref="K9:K10"/>
    <mergeCell ref="E7:J8"/>
    <mergeCell ref="C1:O1"/>
    <mergeCell ref="N9:N10"/>
    <mergeCell ref="O9:O10"/>
    <mergeCell ref="N7:O8"/>
    <mergeCell ref="AV8:AV10"/>
    <mergeCell ref="AF9:AF10"/>
    <mergeCell ref="AG9:AI9"/>
    <mergeCell ref="AJ9:AL9"/>
    <mergeCell ref="AM9:AO9"/>
    <mergeCell ref="AP9:AR9"/>
    <mergeCell ref="AS9:AU9"/>
    <mergeCell ref="Q9:S9"/>
    <mergeCell ref="T9:V9"/>
    <mergeCell ref="W9:Y9"/>
    <mergeCell ref="Z9:AB9"/>
    <mergeCell ref="AC9:AE9"/>
    <mergeCell ref="CK8:CK10"/>
    <mergeCell ref="CQ11:CS11"/>
    <mergeCell ref="CQ25:CS25"/>
    <mergeCell ref="AW8:AW10"/>
    <mergeCell ref="AX8:AX10"/>
    <mergeCell ref="CL8:CL10"/>
    <mergeCell ref="CE8:CE10"/>
    <mergeCell ref="AZ9:BB9"/>
    <mergeCell ref="BC9:BE9"/>
    <mergeCell ref="BF9:BH9"/>
    <mergeCell ref="BI9:BK9"/>
    <mergeCell ref="BL9:BN9"/>
    <mergeCell ref="BO9:BO10"/>
    <mergeCell ref="BP9:BR9"/>
    <mergeCell ref="BS9:BU9"/>
    <mergeCell ref="BV9:BX9"/>
    <mergeCell ref="BY9:CA9"/>
    <mergeCell ref="CB9:CD9"/>
    <mergeCell ref="CH8:CH10"/>
    <mergeCell ref="CI8:CI10"/>
    <mergeCell ref="CF8:CF10"/>
  </mergeCells>
  <conditionalFormatting sqref="Q49">
    <cfRule type="cellIs" dxfId="11398" priority="770" operator="lessThan">
      <formula>$C$4</formula>
    </cfRule>
  </conditionalFormatting>
  <conditionalFormatting sqref="Q50">
    <cfRule type="cellIs" dxfId="11397" priority="771" operator="lessThan">
      <formula>$C$4</formula>
    </cfRule>
  </conditionalFormatting>
  <conditionalFormatting sqref="Q51">
    <cfRule type="cellIs" dxfId="11396" priority="772" operator="lessThan">
      <formula>$C$4</formula>
    </cfRule>
  </conditionalFormatting>
  <conditionalFormatting sqref="Q52">
    <cfRule type="cellIs" dxfId="11395" priority="773" operator="lessThan">
      <formula>$C$4</formula>
    </cfRule>
  </conditionalFormatting>
  <conditionalFormatting sqref="Q53">
    <cfRule type="cellIs" dxfId="11394" priority="774" operator="lessThan">
      <formula>$C$4</formula>
    </cfRule>
  </conditionalFormatting>
  <conditionalFormatting sqref="Q54">
    <cfRule type="cellIs" dxfId="11393" priority="775" operator="lessThan">
      <formula>$C$4</formula>
    </cfRule>
  </conditionalFormatting>
  <conditionalFormatting sqref="Q55">
    <cfRule type="cellIs" dxfId="11392" priority="776" operator="lessThan">
      <formula>$C$4</formula>
    </cfRule>
  </conditionalFormatting>
  <conditionalFormatting sqref="Q56">
    <cfRule type="cellIs" dxfId="11391" priority="777" operator="lessThan">
      <formula>$C$4</formula>
    </cfRule>
  </conditionalFormatting>
  <conditionalFormatting sqref="Q57">
    <cfRule type="cellIs" dxfId="11390" priority="778" operator="lessThan">
      <formula>$C$4</formula>
    </cfRule>
  </conditionalFormatting>
  <conditionalFormatting sqref="Q58">
    <cfRule type="cellIs" dxfId="11389" priority="779" operator="lessThan">
      <formula>$C$4</formula>
    </cfRule>
  </conditionalFormatting>
  <conditionalFormatting sqref="Q59">
    <cfRule type="cellIs" dxfId="11388" priority="780" operator="lessThan">
      <formula>$C$4</formula>
    </cfRule>
  </conditionalFormatting>
  <conditionalFormatting sqref="Q60">
    <cfRule type="cellIs" dxfId="11387" priority="781" operator="lessThan">
      <formula>$C$4</formula>
    </cfRule>
  </conditionalFormatting>
  <conditionalFormatting sqref="R49">
    <cfRule type="cellIs" dxfId="11386" priority="820" operator="lessThan">
      <formula>$C$4</formula>
    </cfRule>
  </conditionalFormatting>
  <conditionalFormatting sqref="R50">
    <cfRule type="cellIs" dxfId="11385" priority="821" operator="lessThan">
      <formula>$C$4</formula>
    </cfRule>
  </conditionalFormatting>
  <conditionalFormatting sqref="R51">
    <cfRule type="cellIs" dxfId="11384" priority="822" operator="lessThan">
      <formula>$C$4</formula>
    </cfRule>
  </conditionalFormatting>
  <conditionalFormatting sqref="R52">
    <cfRule type="cellIs" dxfId="11383" priority="823" operator="lessThan">
      <formula>$C$4</formula>
    </cfRule>
  </conditionalFormatting>
  <conditionalFormatting sqref="R53">
    <cfRule type="cellIs" dxfId="11382" priority="824" operator="lessThan">
      <formula>$C$4</formula>
    </cfRule>
  </conditionalFormatting>
  <conditionalFormatting sqref="R54">
    <cfRule type="cellIs" dxfId="11381" priority="825" operator="lessThan">
      <formula>$C$4</formula>
    </cfRule>
  </conditionalFormatting>
  <conditionalFormatting sqref="R55">
    <cfRule type="cellIs" dxfId="11380" priority="826" operator="lessThan">
      <formula>$C$4</formula>
    </cfRule>
  </conditionalFormatting>
  <conditionalFormatting sqref="R56">
    <cfRule type="cellIs" dxfId="11379" priority="827" operator="lessThan">
      <formula>$C$4</formula>
    </cfRule>
  </conditionalFormatting>
  <conditionalFormatting sqref="R57">
    <cfRule type="cellIs" dxfId="11378" priority="828" operator="lessThan">
      <formula>$C$4</formula>
    </cfRule>
  </conditionalFormatting>
  <conditionalFormatting sqref="R58">
    <cfRule type="cellIs" dxfId="11377" priority="829" operator="lessThan">
      <formula>$C$4</formula>
    </cfRule>
  </conditionalFormatting>
  <conditionalFormatting sqref="R59">
    <cfRule type="cellIs" dxfId="11376" priority="830" operator="lessThan">
      <formula>$C$4</formula>
    </cfRule>
  </conditionalFormatting>
  <conditionalFormatting sqref="R60">
    <cfRule type="cellIs" dxfId="11375" priority="831" operator="lessThan">
      <formula>$C$4</formula>
    </cfRule>
  </conditionalFormatting>
  <conditionalFormatting sqref="S49">
    <cfRule type="cellIs" dxfId="11374" priority="870" operator="lessThan">
      <formula>$C$4</formula>
    </cfRule>
  </conditionalFormatting>
  <conditionalFormatting sqref="S50">
    <cfRule type="cellIs" dxfId="11373" priority="871" operator="lessThan">
      <formula>$C$4</formula>
    </cfRule>
  </conditionalFormatting>
  <conditionalFormatting sqref="S51">
    <cfRule type="cellIs" dxfId="11372" priority="872" operator="lessThan">
      <formula>$C$4</formula>
    </cfRule>
  </conditionalFormatting>
  <conditionalFormatting sqref="S52">
    <cfRule type="cellIs" dxfId="11371" priority="873" operator="lessThan">
      <formula>$C$4</formula>
    </cfRule>
  </conditionalFormatting>
  <conditionalFormatting sqref="S53">
    <cfRule type="cellIs" dxfId="11370" priority="874" operator="lessThan">
      <formula>$C$4</formula>
    </cfRule>
  </conditionalFormatting>
  <conditionalFormatting sqref="S54">
    <cfRule type="cellIs" dxfId="11369" priority="875" operator="lessThan">
      <formula>$C$4</formula>
    </cfRule>
  </conditionalFormatting>
  <conditionalFormatting sqref="S55">
    <cfRule type="cellIs" dxfId="11368" priority="876" operator="lessThan">
      <formula>$C$4</formula>
    </cfRule>
  </conditionalFormatting>
  <conditionalFormatting sqref="S56">
    <cfRule type="cellIs" dxfId="11367" priority="877" operator="lessThan">
      <formula>$C$4</formula>
    </cfRule>
  </conditionalFormatting>
  <conditionalFormatting sqref="S57">
    <cfRule type="cellIs" dxfId="11366" priority="878" operator="lessThan">
      <formula>$C$4</formula>
    </cfRule>
  </conditionalFormatting>
  <conditionalFormatting sqref="S58">
    <cfRule type="cellIs" dxfId="11365" priority="879" operator="lessThan">
      <formula>$C$4</formula>
    </cfRule>
  </conditionalFormatting>
  <conditionalFormatting sqref="S59">
    <cfRule type="cellIs" dxfId="11364" priority="880" operator="lessThan">
      <formula>$C$4</formula>
    </cfRule>
  </conditionalFormatting>
  <conditionalFormatting sqref="S60">
    <cfRule type="cellIs" dxfId="11363" priority="881" operator="lessThan">
      <formula>$C$4</formula>
    </cfRule>
  </conditionalFormatting>
  <conditionalFormatting sqref="V49">
    <cfRule type="cellIs" dxfId="11362" priority="920" operator="lessThan">
      <formula>$C$4</formula>
    </cfRule>
  </conditionalFormatting>
  <conditionalFormatting sqref="V50">
    <cfRule type="cellIs" dxfId="11361" priority="921" operator="lessThan">
      <formula>$C$4</formula>
    </cfRule>
  </conditionalFormatting>
  <conditionalFormatting sqref="V51">
    <cfRule type="cellIs" dxfId="11360" priority="922" operator="lessThan">
      <formula>$C$4</formula>
    </cfRule>
  </conditionalFormatting>
  <conditionalFormatting sqref="V52">
    <cfRule type="cellIs" dxfId="11359" priority="923" operator="lessThan">
      <formula>$C$4</formula>
    </cfRule>
  </conditionalFormatting>
  <conditionalFormatting sqref="V53">
    <cfRule type="cellIs" dxfId="11358" priority="924" operator="lessThan">
      <formula>$C$4</formula>
    </cfRule>
  </conditionalFormatting>
  <conditionalFormatting sqref="V54">
    <cfRule type="cellIs" dxfId="11357" priority="925" operator="lessThan">
      <formula>$C$4</formula>
    </cfRule>
  </conditionalFormatting>
  <conditionalFormatting sqref="V55">
    <cfRule type="cellIs" dxfId="11356" priority="926" operator="lessThan">
      <formula>$C$4</formula>
    </cfRule>
  </conditionalFormatting>
  <conditionalFormatting sqref="V56">
    <cfRule type="cellIs" dxfId="11355" priority="927" operator="lessThan">
      <formula>$C$4</formula>
    </cfRule>
  </conditionalFormatting>
  <conditionalFormatting sqref="V57">
    <cfRule type="cellIs" dxfId="11354" priority="928" operator="lessThan">
      <formula>$C$4</formula>
    </cfRule>
  </conditionalFormatting>
  <conditionalFormatting sqref="V58">
    <cfRule type="cellIs" dxfId="11353" priority="929" operator="lessThan">
      <formula>$C$4</formula>
    </cfRule>
  </conditionalFormatting>
  <conditionalFormatting sqref="V59">
    <cfRule type="cellIs" dxfId="11352" priority="930" operator="lessThan">
      <formula>$C$4</formula>
    </cfRule>
  </conditionalFormatting>
  <conditionalFormatting sqref="V60">
    <cfRule type="cellIs" dxfId="11351" priority="931" operator="lessThan">
      <formula>$C$4</formula>
    </cfRule>
  </conditionalFormatting>
  <conditionalFormatting sqref="Y49">
    <cfRule type="cellIs" dxfId="11350" priority="970" operator="lessThan">
      <formula>$C$4</formula>
    </cfRule>
  </conditionalFormatting>
  <conditionalFormatting sqref="Y50">
    <cfRule type="cellIs" dxfId="11349" priority="971" operator="lessThan">
      <formula>$C$4</formula>
    </cfRule>
  </conditionalFormatting>
  <conditionalFormatting sqref="Y51">
    <cfRule type="cellIs" dxfId="11348" priority="972" operator="lessThan">
      <formula>$C$4</formula>
    </cfRule>
  </conditionalFormatting>
  <conditionalFormatting sqref="Y52">
    <cfRule type="cellIs" dxfId="11347" priority="973" operator="lessThan">
      <formula>$C$4</formula>
    </cfRule>
  </conditionalFormatting>
  <conditionalFormatting sqref="Y53">
    <cfRule type="cellIs" dxfId="11346" priority="974" operator="lessThan">
      <formula>$C$4</formula>
    </cfRule>
  </conditionalFormatting>
  <conditionalFormatting sqref="Y54">
    <cfRule type="cellIs" dxfId="11345" priority="975" operator="lessThan">
      <formula>$C$4</formula>
    </cfRule>
  </conditionalFormatting>
  <conditionalFormatting sqref="Y55">
    <cfRule type="cellIs" dxfId="11344" priority="976" operator="lessThan">
      <formula>$C$4</formula>
    </cfRule>
  </conditionalFormatting>
  <conditionalFormatting sqref="Y56">
    <cfRule type="cellIs" dxfId="11343" priority="977" operator="lessThan">
      <formula>$C$4</formula>
    </cfRule>
  </conditionalFormatting>
  <conditionalFormatting sqref="Y57">
    <cfRule type="cellIs" dxfId="11342" priority="978" operator="lessThan">
      <formula>$C$4</formula>
    </cfRule>
  </conditionalFormatting>
  <conditionalFormatting sqref="Y58">
    <cfRule type="cellIs" dxfId="11341" priority="979" operator="lessThan">
      <formula>$C$4</formula>
    </cfRule>
  </conditionalFormatting>
  <conditionalFormatting sqref="Y59">
    <cfRule type="cellIs" dxfId="11340" priority="980" operator="lessThan">
      <formula>$C$4</formula>
    </cfRule>
  </conditionalFormatting>
  <conditionalFormatting sqref="Y60">
    <cfRule type="cellIs" dxfId="11339" priority="981" operator="lessThan">
      <formula>$C$4</formula>
    </cfRule>
  </conditionalFormatting>
  <conditionalFormatting sqref="Z11">
    <cfRule type="cellIs" dxfId="11338" priority="982" operator="lessThan">
      <formula>$C$4</formula>
    </cfRule>
  </conditionalFormatting>
  <conditionalFormatting sqref="Z12">
    <cfRule type="cellIs" dxfId="11337" priority="983" operator="lessThan">
      <formula>$C$4</formula>
    </cfRule>
  </conditionalFormatting>
  <conditionalFormatting sqref="Z13">
    <cfRule type="cellIs" dxfId="11336" priority="984" operator="lessThan">
      <formula>$C$4</formula>
    </cfRule>
  </conditionalFormatting>
  <conditionalFormatting sqref="Z14">
    <cfRule type="cellIs" dxfId="11335" priority="985" operator="lessThan">
      <formula>$C$4</formula>
    </cfRule>
  </conditionalFormatting>
  <conditionalFormatting sqref="Z15">
    <cfRule type="cellIs" dxfId="11334" priority="986" operator="lessThan">
      <formula>$C$4</formula>
    </cfRule>
  </conditionalFormatting>
  <conditionalFormatting sqref="Z16">
    <cfRule type="cellIs" dxfId="11333" priority="987" operator="lessThan">
      <formula>$C$4</formula>
    </cfRule>
  </conditionalFormatting>
  <conditionalFormatting sqref="Z17">
    <cfRule type="cellIs" dxfId="11332" priority="988" operator="lessThan">
      <formula>$C$4</formula>
    </cfRule>
  </conditionalFormatting>
  <conditionalFormatting sqref="Z18">
    <cfRule type="cellIs" dxfId="11331" priority="989" operator="lessThan">
      <formula>$C$4</formula>
    </cfRule>
  </conditionalFormatting>
  <conditionalFormatting sqref="Z19">
    <cfRule type="cellIs" dxfId="11330" priority="990" operator="lessThan">
      <formula>$C$4</formula>
    </cfRule>
  </conditionalFormatting>
  <conditionalFormatting sqref="Z20">
    <cfRule type="cellIs" dxfId="11329" priority="991" operator="lessThan">
      <formula>$C$4</formula>
    </cfRule>
  </conditionalFormatting>
  <conditionalFormatting sqref="Z21">
    <cfRule type="cellIs" dxfId="11328" priority="992" operator="lessThan">
      <formula>$C$4</formula>
    </cfRule>
  </conditionalFormatting>
  <conditionalFormatting sqref="Z22">
    <cfRule type="cellIs" dxfId="11327" priority="993" operator="lessThan">
      <formula>$C$4</formula>
    </cfRule>
  </conditionalFormatting>
  <conditionalFormatting sqref="Z23">
    <cfRule type="cellIs" dxfId="11326" priority="994" operator="lessThan">
      <formula>$C$4</formula>
    </cfRule>
  </conditionalFormatting>
  <conditionalFormatting sqref="Z24">
    <cfRule type="cellIs" dxfId="11325" priority="995" operator="lessThan">
      <formula>$C$4</formula>
    </cfRule>
  </conditionalFormatting>
  <conditionalFormatting sqref="Z25">
    <cfRule type="cellIs" dxfId="11324" priority="996" operator="lessThan">
      <formula>$C$4</formula>
    </cfRule>
  </conditionalFormatting>
  <conditionalFormatting sqref="Z26">
    <cfRule type="cellIs" dxfId="11323" priority="997" operator="lessThan">
      <formula>$C$4</formula>
    </cfRule>
  </conditionalFormatting>
  <conditionalFormatting sqref="Z27">
    <cfRule type="cellIs" dxfId="11322" priority="998" operator="lessThan">
      <formula>$C$4</formula>
    </cfRule>
  </conditionalFormatting>
  <conditionalFormatting sqref="Z28">
    <cfRule type="cellIs" dxfId="11321" priority="999" operator="lessThan">
      <formula>$C$4</formula>
    </cfRule>
  </conditionalFormatting>
  <conditionalFormatting sqref="Z29">
    <cfRule type="cellIs" dxfId="11320" priority="1000" operator="lessThan">
      <formula>$C$4</formula>
    </cfRule>
  </conditionalFormatting>
  <conditionalFormatting sqref="Z30">
    <cfRule type="cellIs" dxfId="11319" priority="1001" operator="lessThan">
      <formula>$C$4</formula>
    </cfRule>
  </conditionalFormatting>
  <conditionalFormatting sqref="Z31">
    <cfRule type="cellIs" dxfId="11318" priority="1002" operator="lessThan">
      <formula>$C$4</formula>
    </cfRule>
  </conditionalFormatting>
  <conditionalFormatting sqref="Z32">
    <cfRule type="cellIs" dxfId="11317" priority="1003" operator="lessThan">
      <formula>$C$4</formula>
    </cfRule>
  </conditionalFormatting>
  <conditionalFormatting sqref="Z33">
    <cfRule type="cellIs" dxfId="11316" priority="1004" operator="lessThan">
      <formula>$C$4</formula>
    </cfRule>
  </conditionalFormatting>
  <conditionalFormatting sqref="Z34">
    <cfRule type="cellIs" dxfId="11315" priority="1005" operator="lessThan">
      <formula>$C$4</formula>
    </cfRule>
  </conditionalFormatting>
  <conditionalFormatting sqref="Z35">
    <cfRule type="cellIs" dxfId="11314" priority="1006" operator="lessThan">
      <formula>$C$4</formula>
    </cfRule>
  </conditionalFormatting>
  <conditionalFormatting sqref="Z36">
    <cfRule type="cellIs" dxfId="11313" priority="1007" operator="lessThan">
      <formula>$C$4</formula>
    </cfRule>
  </conditionalFormatting>
  <conditionalFormatting sqref="Z37">
    <cfRule type="cellIs" dxfId="11312" priority="1008" operator="lessThan">
      <formula>$C$4</formula>
    </cfRule>
  </conditionalFormatting>
  <conditionalFormatting sqref="Z38">
    <cfRule type="cellIs" dxfId="11311" priority="1009" operator="lessThan">
      <formula>$C$4</formula>
    </cfRule>
  </conditionalFormatting>
  <conditionalFormatting sqref="Z39">
    <cfRule type="cellIs" dxfId="11310" priority="1010" operator="lessThan">
      <formula>$C$4</formula>
    </cfRule>
  </conditionalFormatting>
  <conditionalFormatting sqref="Z40">
    <cfRule type="cellIs" dxfId="11309" priority="1011" operator="lessThan">
      <formula>$C$4</formula>
    </cfRule>
  </conditionalFormatting>
  <conditionalFormatting sqref="Z41">
    <cfRule type="cellIs" dxfId="11308" priority="1012" operator="lessThan">
      <formula>$C$4</formula>
    </cfRule>
  </conditionalFormatting>
  <conditionalFormatting sqref="Z42">
    <cfRule type="cellIs" dxfId="11307" priority="1013" operator="lessThan">
      <formula>$C$4</formula>
    </cfRule>
  </conditionalFormatting>
  <conditionalFormatting sqref="Z43">
    <cfRule type="cellIs" dxfId="11306" priority="1014" operator="lessThan">
      <formula>$C$4</formula>
    </cfRule>
  </conditionalFormatting>
  <conditionalFormatting sqref="Z44">
    <cfRule type="cellIs" dxfId="11305" priority="1015" operator="lessThan">
      <formula>$C$4</formula>
    </cfRule>
  </conditionalFormatting>
  <conditionalFormatting sqref="Z45">
    <cfRule type="cellIs" dxfId="11304" priority="1016" operator="lessThan">
      <formula>$C$4</formula>
    </cfRule>
  </conditionalFormatting>
  <conditionalFormatting sqref="Z46">
    <cfRule type="cellIs" dxfId="11303" priority="1017" operator="lessThan">
      <formula>$C$4</formula>
    </cfRule>
  </conditionalFormatting>
  <conditionalFormatting sqref="Z47">
    <cfRule type="cellIs" dxfId="11302" priority="1018" operator="lessThan">
      <formula>$C$4</formula>
    </cfRule>
  </conditionalFormatting>
  <conditionalFormatting sqref="Z48">
    <cfRule type="cellIs" dxfId="11301" priority="1019" operator="lessThan">
      <formula>$C$4</formula>
    </cfRule>
  </conditionalFormatting>
  <conditionalFormatting sqref="Z49">
    <cfRule type="cellIs" dxfId="11300" priority="1020" operator="lessThan">
      <formula>$C$4</formula>
    </cfRule>
  </conditionalFormatting>
  <conditionalFormatting sqref="Z50">
    <cfRule type="cellIs" dxfId="11299" priority="1021" operator="lessThan">
      <formula>$C$4</formula>
    </cfRule>
  </conditionalFormatting>
  <conditionalFormatting sqref="Z51">
    <cfRule type="cellIs" dxfId="11298" priority="1022" operator="lessThan">
      <formula>$C$4</formula>
    </cfRule>
  </conditionalFormatting>
  <conditionalFormatting sqref="Z52">
    <cfRule type="cellIs" dxfId="11297" priority="1023" operator="lessThan">
      <formula>$C$4</formula>
    </cfRule>
  </conditionalFormatting>
  <conditionalFormatting sqref="Z53">
    <cfRule type="cellIs" dxfId="11296" priority="1024" operator="lessThan">
      <formula>$C$4</formula>
    </cfRule>
  </conditionalFormatting>
  <conditionalFormatting sqref="Z54">
    <cfRule type="cellIs" dxfId="11295" priority="1025" operator="lessThan">
      <formula>$C$4</formula>
    </cfRule>
  </conditionalFormatting>
  <conditionalFormatting sqref="Z55">
    <cfRule type="cellIs" dxfId="11294" priority="1026" operator="lessThan">
      <formula>$C$4</formula>
    </cfRule>
  </conditionalFormatting>
  <conditionalFormatting sqref="Z56">
    <cfRule type="cellIs" dxfId="11293" priority="1027" operator="lessThan">
      <formula>$C$4</formula>
    </cfRule>
  </conditionalFormatting>
  <conditionalFormatting sqref="Z57">
    <cfRule type="cellIs" dxfId="11292" priority="1028" operator="lessThan">
      <formula>$C$4</formula>
    </cfRule>
  </conditionalFormatting>
  <conditionalFormatting sqref="Z58">
    <cfRule type="cellIs" dxfId="11291" priority="1029" operator="lessThan">
      <formula>$C$4</formula>
    </cfRule>
  </conditionalFormatting>
  <conditionalFormatting sqref="Z59">
    <cfRule type="cellIs" dxfId="11290" priority="1030" operator="lessThan">
      <formula>$C$4</formula>
    </cfRule>
  </conditionalFormatting>
  <conditionalFormatting sqref="Z60">
    <cfRule type="cellIs" dxfId="11289" priority="1031" operator="lessThan">
      <formula>$C$4</formula>
    </cfRule>
  </conditionalFormatting>
  <conditionalFormatting sqref="AA11">
    <cfRule type="cellIs" dxfId="11288" priority="1032" operator="lessThan">
      <formula>$C$4</formula>
    </cfRule>
  </conditionalFormatting>
  <conditionalFormatting sqref="AA12">
    <cfRule type="cellIs" dxfId="11287" priority="1033" operator="lessThan">
      <formula>$C$4</formula>
    </cfRule>
  </conditionalFormatting>
  <conditionalFormatting sqref="AA13">
    <cfRule type="cellIs" dxfId="11286" priority="1034" operator="lessThan">
      <formula>$C$4</formula>
    </cfRule>
  </conditionalFormatting>
  <conditionalFormatting sqref="AA14">
    <cfRule type="cellIs" dxfId="11285" priority="1035" operator="lessThan">
      <formula>$C$4</formula>
    </cfRule>
  </conditionalFormatting>
  <conditionalFormatting sqref="AA15">
    <cfRule type="cellIs" dxfId="11284" priority="1036" operator="lessThan">
      <formula>$C$4</formula>
    </cfRule>
  </conditionalFormatting>
  <conditionalFormatting sqref="AA16">
    <cfRule type="cellIs" dxfId="11283" priority="1037" operator="lessThan">
      <formula>$C$4</formula>
    </cfRule>
  </conditionalFormatting>
  <conditionalFormatting sqref="AA17">
    <cfRule type="cellIs" dxfId="11282" priority="1038" operator="lessThan">
      <formula>$C$4</formula>
    </cfRule>
  </conditionalFormatting>
  <conditionalFormatting sqref="AA18">
    <cfRule type="cellIs" dxfId="11281" priority="1039" operator="lessThan">
      <formula>$C$4</formula>
    </cfRule>
  </conditionalFormatting>
  <conditionalFormatting sqref="AA19">
    <cfRule type="cellIs" dxfId="11280" priority="1040" operator="lessThan">
      <formula>$C$4</formula>
    </cfRule>
  </conditionalFormatting>
  <conditionalFormatting sqref="AA20">
    <cfRule type="cellIs" dxfId="11279" priority="1041" operator="lessThan">
      <formula>$C$4</formula>
    </cfRule>
  </conditionalFormatting>
  <conditionalFormatting sqref="AA21">
    <cfRule type="cellIs" dxfId="11278" priority="1042" operator="lessThan">
      <formula>$C$4</formula>
    </cfRule>
  </conditionalFormatting>
  <conditionalFormatting sqref="AA22">
    <cfRule type="cellIs" dxfId="11277" priority="1043" operator="lessThan">
      <formula>$C$4</formula>
    </cfRule>
  </conditionalFormatting>
  <conditionalFormatting sqref="AA23">
    <cfRule type="cellIs" dxfId="11276" priority="1044" operator="lessThan">
      <formula>$C$4</formula>
    </cfRule>
  </conditionalFormatting>
  <conditionalFormatting sqref="AA24">
    <cfRule type="cellIs" dxfId="11275" priority="1045" operator="lessThan">
      <formula>$C$4</formula>
    </cfRule>
  </conditionalFormatting>
  <conditionalFormatting sqref="AA25">
    <cfRule type="cellIs" dxfId="11274" priority="1046" operator="lessThan">
      <formula>$C$4</formula>
    </cfRule>
  </conditionalFormatting>
  <conditionalFormatting sqref="AA26">
    <cfRule type="cellIs" dxfId="11273" priority="1047" operator="lessThan">
      <formula>$C$4</formula>
    </cfRule>
  </conditionalFormatting>
  <conditionalFormatting sqref="AA27">
    <cfRule type="cellIs" dxfId="11272" priority="1048" operator="lessThan">
      <formula>$C$4</formula>
    </cfRule>
  </conditionalFormatting>
  <conditionalFormatting sqref="AA28">
    <cfRule type="cellIs" dxfId="11271" priority="1049" operator="lessThan">
      <formula>$C$4</formula>
    </cfRule>
  </conditionalFormatting>
  <conditionalFormatting sqref="AA29">
    <cfRule type="cellIs" dxfId="11270" priority="1050" operator="lessThan">
      <formula>$C$4</formula>
    </cfRule>
  </conditionalFormatting>
  <conditionalFormatting sqref="AA30">
    <cfRule type="cellIs" dxfId="11269" priority="1051" operator="lessThan">
      <formula>$C$4</formula>
    </cfRule>
  </conditionalFormatting>
  <conditionalFormatting sqref="AA31">
    <cfRule type="cellIs" dxfId="11268" priority="1052" operator="lessThan">
      <formula>$C$4</formula>
    </cfRule>
  </conditionalFormatting>
  <conditionalFormatting sqref="AA32">
    <cfRule type="cellIs" dxfId="11267" priority="1053" operator="lessThan">
      <formula>$C$4</formula>
    </cfRule>
  </conditionalFormatting>
  <conditionalFormatting sqref="AA33">
    <cfRule type="cellIs" dxfId="11266" priority="1054" operator="lessThan">
      <formula>$C$4</formula>
    </cfRule>
  </conditionalFormatting>
  <conditionalFormatting sqref="AA34">
    <cfRule type="cellIs" dxfId="11265" priority="1055" operator="lessThan">
      <formula>$C$4</formula>
    </cfRule>
  </conditionalFormatting>
  <conditionalFormatting sqref="AA35">
    <cfRule type="cellIs" dxfId="11264" priority="1056" operator="lessThan">
      <formula>$C$4</formula>
    </cfRule>
  </conditionalFormatting>
  <conditionalFormatting sqref="AA36">
    <cfRule type="cellIs" dxfId="11263" priority="1057" operator="lessThan">
      <formula>$C$4</formula>
    </cfRule>
  </conditionalFormatting>
  <conditionalFormatting sqref="AA37">
    <cfRule type="cellIs" dxfId="11262" priority="1058" operator="lessThan">
      <formula>$C$4</formula>
    </cfRule>
  </conditionalFormatting>
  <conditionalFormatting sqref="AA38">
    <cfRule type="cellIs" dxfId="11261" priority="1059" operator="lessThan">
      <formula>$C$4</formula>
    </cfRule>
  </conditionalFormatting>
  <conditionalFormatting sqref="AA39">
    <cfRule type="cellIs" dxfId="11260" priority="1060" operator="lessThan">
      <formula>$C$4</formula>
    </cfRule>
  </conditionalFormatting>
  <conditionalFormatting sqref="AA40">
    <cfRule type="cellIs" dxfId="11259" priority="1061" operator="lessThan">
      <formula>$C$4</formula>
    </cfRule>
  </conditionalFormatting>
  <conditionalFormatting sqref="AA41">
    <cfRule type="cellIs" dxfId="11258" priority="1062" operator="lessThan">
      <formula>$C$4</formula>
    </cfRule>
  </conditionalFormatting>
  <conditionalFormatting sqref="AA42">
    <cfRule type="cellIs" dxfId="11257" priority="1063" operator="lessThan">
      <formula>$C$4</formula>
    </cfRule>
  </conditionalFormatting>
  <conditionalFormatting sqref="AA43">
    <cfRule type="cellIs" dxfId="11256" priority="1064" operator="lessThan">
      <formula>$C$4</formula>
    </cfRule>
  </conditionalFormatting>
  <conditionalFormatting sqref="AA44">
    <cfRule type="cellIs" dxfId="11255" priority="1065" operator="lessThan">
      <formula>$C$4</formula>
    </cfRule>
  </conditionalFormatting>
  <conditionalFormatting sqref="AA45">
    <cfRule type="cellIs" dxfId="11254" priority="1066" operator="lessThan">
      <formula>$C$4</formula>
    </cfRule>
  </conditionalFormatting>
  <conditionalFormatting sqref="AA46">
    <cfRule type="cellIs" dxfId="11253" priority="1067" operator="lessThan">
      <formula>$C$4</formula>
    </cfRule>
  </conditionalFormatting>
  <conditionalFormatting sqref="AA47">
    <cfRule type="cellIs" dxfId="11252" priority="1068" operator="lessThan">
      <formula>$C$4</formula>
    </cfRule>
  </conditionalFormatting>
  <conditionalFormatting sqref="AA48">
    <cfRule type="cellIs" dxfId="11251" priority="1069" operator="lessThan">
      <formula>$C$4</formula>
    </cfRule>
  </conditionalFormatting>
  <conditionalFormatting sqref="AA49">
    <cfRule type="cellIs" dxfId="11250" priority="1070" operator="lessThan">
      <formula>$C$4</formula>
    </cfRule>
  </conditionalFormatting>
  <conditionalFormatting sqref="AA50">
    <cfRule type="cellIs" dxfId="11249" priority="1071" operator="lessThan">
      <formula>$C$4</formula>
    </cfRule>
  </conditionalFormatting>
  <conditionalFormatting sqref="AA51">
    <cfRule type="cellIs" dxfId="11248" priority="1072" operator="lessThan">
      <formula>$C$4</formula>
    </cfRule>
  </conditionalFormatting>
  <conditionalFormatting sqref="AA52">
    <cfRule type="cellIs" dxfId="11247" priority="1073" operator="lessThan">
      <formula>$C$4</formula>
    </cfRule>
  </conditionalFormatting>
  <conditionalFormatting sqref="AA53">
    <cfRule type="cellIs" dxfId="11246" priority="1074" operator="lessThan">
      <formula>$C$4</formula>
    </cfRule>
  </conditionalFormatting>
  <conditionalFormatting sqref="AA54">
    <cfRule type="cellIs" dxfId="11245" priority="1075" operator="lessThan">
      <formula>$C$4</formula>
    </cfRule>
  </conditionalFormatting>
  <conditionalFormatting sqref="AA55">
    <cfRule type="cellIs" dxfId="11244" priority="1076" operator="lessThan">
      <formula>$C$4</formula>
    </cfRule>
  </conditionalFormatting>
  <conditionalFormatting sqref="AA56">
    <cfRule type="cellIs" dxfId="11243" priority="1077" operator="lessThan">
      <formula>$C$4</formula>
    </cfRule>
  </conditionalFormatting>
  <conditionalFormatting sqref="AA57">
    <cfRule type="cellIs" dxfId="11242" priority="1078" operator="lessThan">
      <formula>$C$4</formula>
    </cfRule>
  </conditionalFormatting>
  <conditionalFormatting sqref="AA58">
    <cfRule type="cellIs" dxfId="11241" priority="1079" operator="lessThan">
      <formula>$C$4</formula>
    </cfRule>
  </conditionalFormatting>
  <conditionalFormatting sqref="AA59">
    <cfRule type="cellIs" dxfId="11240" priority="1080" operator="lessThan">
      <formula>$C$4</formula>
    </cfRule>
  </conditionalFormatting>
  <conditionalFormatting sqref="AA60">
    <cfRule type="cellIs" dxfId="11239" priority="1081" operator="lessThan">
      <formula>$C$4</formula>
    </cfRule>
  </conditionalFormatting>
  <conditionalFormatting sqref="AB11">
    <cfRule type="cellIs" dxfId="11238" priority="1082" operator="lessThan">
      <formula>$C$4</formula>
    </cfRule>
  </conditionalFormatting>
  <conditionalFormatting sqref="AB12">
    <cfRule type="cellIs" dxfId="11237" priority="1083" operator="lessThan">
      <formula>$C$4</formula>
    </cfRule>
  </conditionalFormatting>
  <conditionalFormatting sqref="AB13">
    <cfRule type="cellIs" dxfId="11236" priority="1084" operator="lessThan">
      <formula>$C$4</formula>
    </cfRule>
  </conditionalFormatting>
  <conditionalFormatting sqref="AB14">
    <cfRule type="cellIs" dxfId="11235" priority="1085" operator="lessThan">
      <formula>$C$4</formula>
    </cfRule>
  </conditionalFormatting>
  <conditionalFormatting sqref="AB15">
    <cfRule type="cellIs" dxfId="11234" priority="1086" operator="lessThan">
      <formula>$C$4</formula>
    </cfRule>
  </conditionalFormatting>
  <conditionalFormatting sqref="AB16">
    <cfRule type="cellIs" dxfId="11233" priority="1087" operator="lessThan">
      <formula>$C$4</formula>
    </cfRule>
  </conditionalFormatting>
  <conditionalFormatting sqref="AB17">
    <cfRule type="cellIs" dxfId="11232" priority="1088" operator="lessThan">
      <formula>$C$4</formula>
    </cfRule>
  </conditionalFormatting>
  <conditionalFormatting sqref="AB18">
    <cfRule type="cellIs" dxfId="11231" priority="1089" operator="lessThan">
      <formula>$C$4</formula>
    </cfRule>
  </conditionalFormatting>
  <conditionalFormatting sqref="AB19">
    <cfRule type="cellIs" dxfId="11230" priority="1090" operator="lessThan">
      <formula>$C$4</formula>
    </cfRule>
  </conditionalFormatting>
  <conditionalFormatting sqref="AB20">
    <cfRule type="cellIs" dxfId="11229" priority="1091" operator="lessThan">
      <formula>$C$4</formula>
    </cfRule>
  </conditionalFormatting>
  <conditionalFormatting sqref="AB21">
    <cfRule type="cellIs" dxfId="11228" priority="1092" operator="lessThan">
      <formula>$C$4</formula>
    </cfRule>
  </conditionalFormatting>
  <conditionalFormatting sqref="AB22">
    <cfRule type="cellIs" dxfId="11227" priority="1093" operator="lessThan">
      <formula>$C$4</formula>
    </cfRule>
  </conditionalFormatting>
  <conditionalFormatting sqref="AB23">
    <cfRule type="cellIs" dxfId="11226" priority="1094" operator="lessThan">
      <formula>$C$4</formula>
    </cfRule>
  </conditionalFormatting>
  <conditionalFormatting sqref="AB24">
    <cfRule type="cellIs" dxfId="11225" priority="1095" operator="lessThan">
      <formula>$C$4</formula>
    </cfRule>
  </conditionalFormatting>
  <conditionalFormatting sqref="AB25">
    <cfRule type="cellIs" dxfId="11224" priority="1096" operator="lessThan">
      <formula>$C$4</formula>
    </cfRule>
  </conditionalFormatting>
  <conditionalFormatting sqref="AB26">
    <cfRule type="cellIs" dxfId="11223" priority="1097" operator="lessThan">
      <formula>$C$4</formula>
    </cfRule>
  </conditionalFormatting>
  <conditionalFormatting sqref="AB27">
    <cfRule type="cellIs" dxfId="11222" priority="1098" operator="lessThan">
      <formula>$C$4</formula>
    </cfRule>
  </conditionalFormatting>
  <conditionalFormatting sqref="AB28">
    <cfRule type="cellIs" dxfId="11221" priority="1099" operator="lessThan">
      <formula>$C$4</formula>
    </cfRule>
  </conditionalFormatting>
  <conditionalFormatting sqref="AB29">
    <cfRule type="cellIs" dxfId="11220" priority="1100" operator="lessThan">
      <formula>$C$4</formula>
    </cfRule>
  </conditionalFormatting>
  <conditionalFormatting sqref="AB30">
    <cfRule type="cellIs" dxfId="11219" priority="1101" operator="lessThan">
      <formula>$C$4</formula>
    </cfRule>
  </conditionalFormatting>
  <conditionalFormatting sqref="AB31">
    <cfRule type="cellIs" dxfId="11218" priority="1102" operator="lessThan">
      <formula>$C$4</formula>
    </cfRule>
  </conditionalFormatting>
  <conditionalFormatting sqref="AB32">
    <cfRule type="cellIs" dxfId="11217" priority="1103" operator="lessThan">
      <formula>$C$4</formula>
    </cfRule>
  </conditionalFormatting>
  <conditionalFormatting sqref="AB33">
    <cfRule type="cellIs" dxfId="11216" priority="1104" operator="lessThan">
      <formula>$C$4</formula>
    </cfRule>
  </conditionalFormatting>
  <conditionalFormatting sqref="AB34">
    <cfRule type="cellIs" dxfId="11215" priority="1105" operator="lessThan">
      <formula>$C$4</formula>
    </cfRule>
  </conditionalFormatting>
  <conditionalFormatting sqref="AB35">
    <cfRule type="cellIs" dxfId="11214" priority="1106" operator="lessThan">
      <formula>$C$4</formula>
    </cfRule>
  </conditionalFormatting>
  <conditionalFormatting sqref="AB36">
    <cfRule type="cellIs" dxfId="11213" priority="1107" operator="lessThan">
      <formula>$C$4</formula>
    </cfRule>
  </conditionalFormatting>
  <conditionalFormatting sqref="AB37">
    <cfRule type="cellIs" dxfId="11212" priority="1108" operator="lessThan">
      <formula>$C$4</formula>
    </cfRule>
  </conditionalFormatting>
  <conditionalFormatting sqref="AB38">
    <cfRule type="cellIs" dxfId="11211" priority="1109" operator="lessThan">
      <formula>$C$4</formula>
    </cfRule>
  </conditionalFormatting>
  <conditionalFormatting sqref="AB39">
    <cfRule type="cellIs" dxfId="11210" priority="1110" operator="lessThan">
      <formula>$C$4</formula>
    </cfRule>
  </conditionalFormatting>
  <conditionalFormatting sqref="AB40">
    <cfRule type="cellIs" dxfId="11209" priority="1111" operator="lessThan">
      <formula>$C$4</formula>
    </cfRule>
  </conditionalFormatting>
  <conditionalFormatting sqref="AB41">
    <cfRule type="cellIs" dxfId="11208" priority="1112" operator="lessThan">
      <formula>$C$4</formula>
    </cfRule>
  </conditionalFormatting>
  <conditionalFormatting sqref="AB42">
    <cfRule type="cellIs" dxfId="11207" priority="1113" operator="lessThan">
      <formula>$C$4</formula>
    </cfRule>
  </conditionalFormatting>
  <conditionalFormatting sqref="AB43">
    <cfRule type="cellIs" dxfId="11206" priority="1114" operator="lessThan">
      <formula>$C$4</formula>
    </cfRule>
  </conditionalFormatting>
  <conditionalFormatting sqref="AB44">
    <cfRule type="cellIs" dxfId="11205" priority="1115" operator="lessThan">
      <formula>$C$4</formula>
    </cfRule>
  </conditionalFormatting>
  <conditionalFormatting sqref="AB45">
    <cfRule type="cellIs" dxfId="11204" priority="1116" operator="lessThan">
      <formula>$C$4</formula>
    </cfRule>
  </conditionalFormatting>
  <conditionalFormatting sqref="AB46">
    <cfRule type="cellIs" dxfId="11203" priority="1117" operator="lessThan">
      <formula>$C$4</formula>
    </cfRule>
  </conditionalFormatting>
  <conditionalFormatting sqref="AB47">
    <cfRule type="cellIs" dxfId="11202" priority="1118" operator="lessThan">
      <formula>$C$4</formula>
    </cfRule>
  </conditionalFormatting>
  <conditionalFormatting sqref="AB48">
    <cfRule type="cellIs" dxfId="11201" priority="1119" operator="lessThan">
      <formula>$C$4</formula>
    </cfRule>
  </conditionalFormatting>
  <conditionalFormatting sqref="AB49">
    <cfRule type="cellIs" dxfId="11200" priority="1120" operator="lessThan">
      <formula>$C$4</formula>
    </cfRule>
  </conditionalFormatting>
  <conditionalFormatting sqref="AB50">
    <cfRule type="cellIs" dxfId="11199" priority="1121" operator="lessThan">
      <formula>$C$4</formula>
    </cfRule>
  </conditionalFormatting>
  <conditionalFormatting sqref="AB51">
    <cfRule type="cellIs" dxfId="11198" priority="1122" operator="lessThan">
      <formula>$C$4</formula>
    </cfRule>
  </conditionalFormatting>
  <conditionalFormatting sqref="AB52">
    <cfRule type="cellIs" dxfId="11197" priority="1123" operator="lessThan">
      <formula>$C$4</formula>
    </cfRule>
  </conditionalFormatting>
  <conditionalFormatting sqref="AB53">
    <cfRule type="cellIs" dxfId="11196" priority="1124" operator="lessThan">
      <formula>$C$4</formula>
    </cfRule>
  </conditionalFormatting>
  <conditionalFormatting sqref="AB54">
    <cfRule type="cellIs" dxfId="11195" priority="1125" operator="lessThan">
      <formula>$C$4</formula>
    </cfRule>
  </conditionalFormatting>
  <conditionalFormatting sqref="AB55">
    <cfRule type="cellIs" dxfId="11194" priority="1126" operator="lessThan">
      <formula>$C$4</formula>
    </cfRule>
  </conditionalFormatting>
  <conditionalFormatting sqref="AB56">
    <cfRule type="cellIs" dxfId="11193" priority="1127" operator="lessThan">
      <formula>$C$4</formula>
    </cfRule>
  </conditionalFormatting>
  <conditionalFormatting sqref="AB57">
    <cfRule type="cellIs" dxfId="11192" priority="1128" operator="lessThan">
      <formula>$C$4</formula>
    </cfRule>
  </conditionalFormatting>
  <conditionalFormatting sqref="AB58">
    <cfRule type="cellIs" dxfId="11191" priority="1129" operator="lessThan">
      <formula>$C$4</formula>
    </cfRule>
  </conditionalFormatting>
  <conditionalFormatting sqref="AB59">
    <cfRule type="cellIs" dxfId="11190" priority="1130" operator="lessThan">
      <formula>$C$4</formula>
    </cfRule>
  </conditionalFormatting>
  <conditionalFormatting sqref="AB60">
    <cfRule type="cellIs" dxfId="11189" priority="1131" operator="lessThan">
      <formula>$C$4</formula>
    </cfRule>
  </conditionalFormatting>
  <conditionalFormatting sqref="AC11">
    <cfRule type="cellIs" dxfId="11188" priority="1132" operator="lessThan">
      <formula>$C$4</formula>
    </cfRule>
  </conditionalFormatting>
  <conditionalFormatting sqref="AC12">
    <cfRule type="cellIs" dxfId="11187" priority="1133" operator="lessThan">
      <formula>$C$4</formula>
    </cfRule>
  </conditionalFormatting>
  <conditionalFormatting sqref="AC13">
    <cfRule type="cellIs" dxfId="11186" priority="1134" operator="lessThan">
      <formula>$C$4</formula>
    </cfRule>
  </conditionalFormatting>
  <conditionalFormatting sqref="AC14">
    <cfRule type="cellIs" dxfId="11185" priority="1135" operator="lessThan">
      <formula>$C$4</formula>
    </cfRule>
  </conditionalFormatting>
  <conditionalFormatting sqref="AC15">
    <cfRule type="cellIs" dxfId="11184" priority="1136" operator="lessThan">
      <formula>$C$4</formula>
    </cfRule>
  </conditionalFormatting>
  <conditionalFormatting sqref="AC16">
    <cfRule type="cellIs" dxfId="11183" priority="1137" operator="lessThan">
      <formula>$C$4</formula>
    </cfRule>
  </conditionalFormatting>
  <conditionalFormatting sqref="AC17">
    <cfRule type="cellIs" dxfId="11182" priority="1138" operator="lessThan">
      <formula>$C$4</formula>
    </cfRule>
  </conditionalFormatting>
  <conditionalFormatting sqref="AC18">
    <cfRule type="cellIs" dxfId="11181" priority="1139" operator="lessThan">
      <formula>$C$4</formula>
    </cfRule>
  </conditionalFormatting>
  <conditionalFormatting sqref="AC19">
    <cfRule type="cellIs" dxfId="11180" priority="1140" operator="lessThan">
      <formula>$C$4</formula>
    </cfRule>
  </conditionalFormatting>
  <conditionalFormatting sqref="AC20">
    <cfRule type="cellIs" dxfId="11179" priority="1141" operator="lessThan">
      <formula>$C$4</formula>
    </cfRule>
  </conditionalFormatting>
  <conditionalFormatting sqref="AC21">
    <cfRule type="cellIs" dxfId="11178" priority="1142" operator="lessThan">
      <formula>$C$4</formula>
    </cfRule>
  </conditionalFormatting>
  <conditionalFormatting sqref="AC22">
    <cfRule type="cellIs" dxfId="11177" priority="1143" operator="lessThan">
      <formula>$C$4</formula>
    </cfRule>
  </conditionalFormatting>
  <conditionalFormatting sqref="AC23">
    <cfRule type="cellIs" dxfId="11176" priority="1144" operator="lessThan">
      <formula>$C$4</formula>
    </cfRule>
  </conditionalFormatting>
  <conditionalFormatting sqref="AC24">
    <cfRule type="cellIs" dxfId="11175" priority="1145" operator="lessThan">
      <formula>$C$4</formula>
    </cfRule>
  </conditionalFormatting>
  <conditionalFormatting sqref="AC25">
    <cfRule type="cellIs" dxfId="11174" priority="1146" operator="lessThan">
      <formula>$C$4</formula>
    </cfRule>
  </conditionalFormatting>
  <conditionalFormatting sqref="AC26">
    <cfRule type="cellIs" dxfId="11173" priority="1147" operator="lessThan">
      <formula>$C$4</formula>
    </cfRule>
  </conditionalFormatting>
  <conditionalFormatting sqref="AC27">
    <cfRule type="cellIs" dxfId="11172" priority="1148" operator="lessThan">
      <formula>$C$4</formula>
    </cfRule>
  </conditionalFormatting>
  <conditionalFormatting sqref="AC28">
    <cfRule type="cellIs" dxfId="11171" priority="1149" operator="lessThan">
      <formula>$C$4</formula>
    </cfRule>
  </conditionalFormatting>
  <conditionalFormatting sqref="AC29">
    <cfRule type="cellIs" dxfId="11170" priority="1150" operator="lessThan">
      <formula>$C$4</formula>
    </cfRule>
  </conditionalFormatting>
  <conditionalFormatting sqref="AC30">
    <cfRule type="cellIs" dxfId="11169" priority="1151" operator="lessThan">
      <formula>$C$4</formula>
    </cfRule>
  </conditionalFormatting>
  <conditionalFormatting sqref="AC31">
    <cfRule type="cellIs" dxfId="11168" priority="1152" operator="lessThan">
      <formula>$C$4</formula>
    </cfRule>
  </conditionalFormatting>
  <conditionalFormatting sqref="AC32">
    <cfRule type="cellIs" dxfId="11167" priority="1153" operator="lessThan">
      <formula>$C$4</formula>
    </cfRule>
  </conditionalFormatting>
  <conditionalFormatting sqref="AC33">
    <cfRule type="cellIs" dxfId="11166" priority="1154" operator="lessThan">
      <formula>$C$4</formula>
    </cfRule>
  </conditionalFormatting>
  <conditionalFormatting sqref="AC34">
    <cfRule type="cellIs" dxfId="11165" priority="1155" operator="lessThan">
      <formula>$C$4</formula>
    </cfRule>
  </conditionalFormatting>
  <conditionalFormatting sqref="AC35">
    <cfRule type="cellIs" dxfId="11164" priority="1156" operator="lessThan">
      <formula>$C$4</formula>
    </cfRule>
  </conditionalFormatting>
  <conditionalFormatting sqref="AC36">
    <cfRule type="cellIs" dxfId="11163" priority="1157" operator="lessThan">
      <formula>$C$4</formula>
    </cfRule>
  </conditionalFormatting>
  <conditionalFormatting sqref="AC37">
    <cfRule type="cellIs" dxfId="11162" priority="1158" operator="lessThan">
      <formula>$C$4</formula>
    </cfRule>
  </conditionalFormatting>
  <conditionalFormatting sqref="AC38">
    <cfRule type="cellIs" dxfId="11161" priority="1159" operator="lessThan">
      <formula>$C$4</formula>
    </cfRule>
  </conditionalFormatting>
  <conditionalFormatting sqref="AC39">
    <cfRule type="cellIs" dxfId="11160" priority="1160" operator="lessThan">
      <formula>$C$4</formula>
    </cfRule>
  </conditionalFormatting>
  <conditionalFormatting sqref="AC40">
    <cfRule type="cellIs" dxfId="11159" priority="1161" operator="lessThan">
      <formula>$C$4</formula>
    </cfRule>
  </conditionalFormatting>
  <conditionalFormatting sqref="AC41">
    <cfRule type="cellIs" dxfId="11158" priority="1162" operator="lessThan">
      <formula>$C$4</formula>
    </cfRule>
  </conditionalFormatting>
  <conditionalFormatting sqref="AC42">
    <cfRule type="cellIs" dxfId="11157" priority="1163" operator="lessThan">
      <formula>$C$4</formula>
    </cfRule>
  </conditionalFormatting>
  <conditionalFormatting sqref="AC43">
    <cfRule type="cellIs" dxfId="11156" priority="1164" operator="lessThan">
      <formula>$C$4</formula>
    </cfRule>
  </conditionalFormatting>
  <conditionalFormatting sqref="AC44">
    <cfRule type="cellIs" dxfId="11155" priority="1165" operator="lessThan">
      <formula>$C$4</formula>
    </cfRule>
  </conditionalFormatting>
  <conditionalFormatting sqref="AC45">
    <cfRule type="cellIs" dxfId="11154" priority="1166" operator="lessThan">
      <formula>$C$4</formula>
    </cfRule>
  </conditionalFormatting>
  <conditionalFormatting sqref="AC46">
    <cfRule type="cellIs" dxfId="11153" priority="1167" operator="lessThan">
      <formula>$C$4</formula>
    </cfRule>
  </conditionalFormatting>
  <conditionalFormatting sqref="AC47">
    <cfRule type="cellIs" dxfId="11152" priority="1168" operator="lessThan">
      <formula>$C$4</formula>
    </cfRule>
  </conditionalFormatting>
  <conditionalFormatting sqref="AC48">
    <cfRule type="cellIs" dxfId="11151" priority="1169" operator="lessThan">
      <formula>$C$4</formula>
    </cfRule>
  </conditionalFormatting>
  <conditionalFormatting sqref="AC49">
    <cfRule type="cellIs" dxfId="11150" priority="1170" operator="lessThan">
      <formula>$C$4</formula>
    </cfRule>
  </conditionalFormatting>
  <conditionalFormatting sqref="AC50">
    <cfRule type="cellIs" dxfId="11149" priority="1171" operator="lessThan">
      <formula>$C$4</formula>
    </cfRule>
  </conditionalFormatting>
  <conditionalFormatting sqref="AC51">
    <cfRule type="cellIs" dxfId="11148" priority="1172" operator="lessThan">
      <formula>$C$4</formula>
    </cfRule>
  </conditionalFormatting>
  <conditionalFormatting sqref="AC52">
    <cfRule type="cellIs" dxfId="11147" priority="1173" operator="lessThan">
      <formula>$C$4</formula>
    </cfRule>
  </conditionalFormatting>
  <conditionalFormatting sqref="AC53">
    <cfRule type="cellIs" dxfId="11146" priority="1174" operator="lessThan">
      <formula>$C$4</formula>
    </cfRule>
  </conditionalFormatting>
  <conditionalFormatting sqref="AC54">
    <cfRule type="cellIs" dxfId="11145" priority="1175" operator="lessThan">
      <formula>$C$4</formula>
    </cfRule>
  </conditionalFormatting>
  <conditionalFormatting sqref="AC55">
    <cfRule type="cellIs" dxfId="11144" priority="1176" operator="lessThan">
      <formula>$C$4</formula>
    </cfRule>
  </conditionalFormatting>
  <conditionalFormatting sqref="AC56">
    <cfRule type="cellIs" dxfId="11143" priority="1177" operator="lessThan">
      <formula>$C$4</formula>
    </cfRule>
  </conditionalFormatting>
  <conditionalFormatting sqref="AC57">
    <cfRule type="cellIs" dxfId="11142" priority="1178" operator="lessThan">
      <formula>$C$4</formula>
    </cfRule>
  </conditionalFormatting>
  <conditionalFormatting sqref="AC58">
    <cfRule type="cellIs" dxfId="11141" priority="1179" operator="lessThan">
      <formula>$C$4</formula>
    </cfRule>
  </conditionalFormatting>
  <conditionalFormatting sqref="AC59">
    <cfRule type="cellIs" dxfId="11140" priority="1180" operator="lessThan">
      <formula>$C$4</formula>
    </cfRule>
  </conditionalFormatting>
  <conditionalFormatting sqref="AC60">
    <cfRule type="cellIs" dxfId="11139" priority="1181" operator="lessThan">
      <formula>$C$4</formula>
    </cfRule>
  </conditionalFormatting>
  <conditionalFormatting sqref="AD11">
    <cfRule type="cellIs" dxfId="11138" priority="1182" operator="lessThan">
      <formula>$C$4</formula>
    </cfRule>
  </conditionalFormatting>
  <conditionalFormatting sqref="AD12">
    <cfRule type="cellIs" dxfId="11137" priority="1183" operator="lessThan">
      <formula>$C$4</formula>
    </cfRule>
  </conditionalFormatting>
  <conditionalFormatting sqref="AD13">
    <cfRule type="cellIs" dxfId="11136" priority="1184" operator="lessThan">
      <formula>$C$4</formula>
    </cfRule>
  </conditionalFormatting>
  <conditionalFormatting sqref="AD14">
    <cfRule type="cellIs" dxfId="11135" priority="1185" operator="lessThan">
      <formula>$C$4</formula>
    </cfRule>
  </conditionalFormatting>
  <conditionalFormatting sqref="AD15">
    <cfRule type="cellIs" dxfId="11134" priority="1186" operator="lessThan">
      <formula>$C$4</formula>
    </cfRule>
  </conditionalFormatting>
  <conditionalFormatting sqref="AD16">
    <cfRule type="cellIs" dxfId="11133" priority="1187" operator="lessThan">
      <formula>$C$4</formula>
    </cfRule>
  </conditionalFormatting>
  <conditionalFormatting sqref="AD17">
    <cfRule type="cellIs" dxfId="11132" priority="1188" operator="lessThan">
      <formula>$C$4</formula>
    </cfRule>
  </conditionalFormatting>
  <conditionalFormatting sqref="AD18">
    <cfRule type="cellIs" dxfId="11131" priority="1189" operator="lessThan">
      <formula>$C$4</formula>
    </cfRule>
  </conditionalFormatting>
  <conditionalFormatting sqref="AD19">
    <cfRule type="cellIs" dxfId="11130" priority="1190" operator="lessThan">
      <formula>$C$4</formula>
    </cfRule>
  </conditionalFormatting>
  <conditionalFormatting sqref="AD20">
    <cfRule type="cellIs" dxfId="11129" priority="1191" operator="lessThan">
      <formula>$C$4</formula>
    </cfRule>
  </conditionalFormatting>
  <conditionalFormatting sqref="AD21">
    <cfRule type="cellIs" dxfId="11128" priority="1192" operator="lessThan">
      <formula>$C$4</formula>
    </cfRule>
  </conditionalFormatting>
  <conditionalFormatting sqref="AD22">
    <cfRule type="cellIs" dxfId="11127" priority="1193" operator="lessThan">
      <formula>$C$4</formula>
    </cfRule>
  </conditionalFormatting>
  <conditionalFormatting sqref="AD23">
    <cfRule type="cellIs" dxfId="11126" priority="1194" operator="lessThan">
      <formula>$C$4</formula>
    </cfRule>
  </conditionalFormatting>
  <conditionalFormatting sqref="AD24">
    <cfRule type="cellIs" dxfId="11125" priority="1195" operator="lessThan">
      <formula>$C$4</formula>
    </cfRule>
  </conditionalFormatting>
  <conditionalFormatting sqref="AD25">
    <cfRule type="cellIs" dxfId="11124" priority="1196" operator="lessThan">
      <formula>$C$4</formula>
    </cfRule>
  </conditionalFormatting>
  <conditionalFormatting sqref="AD26">
    <cfRule type="cellIs" dxfId="11123" priority="1197" operator="lessThan">
      <formula>$C$4</formula>
    </cfRule>
  </conditionalFormatting>
  <conditionalFormatting sqref="AD27">
    <cfRule type="cellIs" dxfId="11122" priority="1198" operator="lessThan">
      <formula>$C$4</formula>
    </cfRule>
  </conditionalFormatting>
  <conditionalFormatting sqref="AD28">
    <cfRule type="cellIs" dxfId="11121" priority="1199" operator="lessThan">
      <formula>$C$4</formula>
    </cfRule>
  </conditionalFormatting>
  <conditionalFormatting sqref="AD29">
    <cfRule type="cellIs" dxfId="11120" priority="1200" operator="lessThan">
      <formula>$C$4</formula>
    </cfRule>
  </conditionalFormatting>
  <conditionalFormatting sqref="AD30">
    <cfRule type="cellIs" dxfId="11119" priority="1201" operator="lessThan">
      <formula>$C$4</formula>
    </cfRule>
  </conditionalFormatting>
  <conditionalFormatting sqref="AD31">
    <cfRule type="cellIs" dxfId="11118" priority="1202" operator="lessThan">
      <formula>$C$4</formula>
    </cfRule>
  </conditionalFormatting>
  <conditionalFormatting sqref="AD32">
    <cfRule type="cellIs" dxfId="11117" priority="1203" operator="lessThan">
      <formula>$C$4</formula>
    </cfRule>
  </conditionalFormatting>
  <conditionalFormatting sqref="AD33">
    <cfRule type="cellIs" dxfId="11116" priority="1204" operator="lessThan">
      <formula>$C$4</formula>
    </cfRule>
  </conditionalFormatting>
  <conditionalFormatting sqref="AD34">
    <cfRule type="cellIs" dxfId="11115" priority="1205" operator="lessThan">
      <formula>$C$4</formula>
    </cfRule>
  </conditionalFormatting>
  <conditionalFormatting sqref="AD35">
    <cfRule type="cellIs" dxfId="11114" priority="1206" operator="lessThan">
      <formula>$C$4</formula>
    </cfRule>
  </conditionalFormatting>
  <conditionalFormatting sqref="AD36">
    <cfRule type="cellIs" dxfId="11113" priority="1207" operator="lessThan">
      <formula>$C$4</formula>
    </cfRule>
  </conditionalFormatting>
  <conditionalFormatting sqref="AD37">
    <cfRule type="cellIs" dxfId="11112" priority="1208" operator="lessThan">
      <formula>$C$4</formula>
    </cfRule>
  </conditionalFormatting>
  <conditionalFormatting sqref="AD38">
    <cfRule type="cellIs" dxfId="11111" priority="1209" operator="lessThan">
      <formula>$C$4</formula>
    </cfRule>
  </conditionalFormatting>
  <conditionalFormatting sqref="AD39">
    <cfRule type="cellIs" dxfId="11110" priority="1210" operator="lessThan">
      <formula>$C$4</formula>
    </cfRule>
  </conditionalFormatting>
  <conditionalFormatting sqref="AD40">
    <cfRule type="cellIs" dxfId="11109" priority="1211" operator="lessThan">
      <formula>$C$4</formula>
    </cfRule>
  </conditionalFormatting>
  <conditionalFormatting sqref="AD41">
    <cfRule type="cellIs" dxfId="11108" priority="1212" operator="lessThan">
      <formula>$C$4</formula>
    </cfRule>
  </conditionalFormatting>
  <conditionalFormatting sqref="AD42">
    <cfRule type="cellIs" dxfId="11107" priority="1213" operator="lessThan">
      <formula>$C$4</formula>
    </cfRule>
  </conditionalFormatting>
  <conditionalFormatting sqref="AD43">
    <cfRule type="cellIs" dxfId="11106" priority="1214" operator="lessThan">
      <formula>$C$4</formula>
    </cfRule>
  </conditionalFormatting>
  <conditionalFormatting sqref="AD44">
    <cfRule type="cellIs" dxfId="11105" priority="1215" operator="lessThan">
      <formula>$C$4</formula>
    </cfRule>
  </conditionalFormatting>
  <conditionalFormatting sqref="AD45">
    <cfRule type="cellIs" dxfId="11104" priority="1216" operator="lessThan">
      <formula>$C$4</formula>
    </cfRule>
  </conditionalFormatting>
  <conditionalFormatting sqref="AD46">
    <cfRule type="cellIs" dxfId="11103" priority="1217" operator="lessThan">
      <formula>$C$4</formula>
    </cfRule>
  </conditionalFormatting>
  <conditionalFormatting sqref="AD47">
    <cfRule type="cellIs" dxfId="11102" priority="1218" operator="lessThan">
      <formula>$C$4</formula>
    </cfRule>
  </conditionalFormatting>
  <conditionalFormatting sqref="AD48">
    <cfRule type="cellIs" dxfId="11101" priority="1219" operator="lessThan">
      <formula>$C$4</formula>
    </cfRule>
  </conditionalFormatting>
  <conditionalFormatting sqref="AD49">
    <cfRule type="cellIs" dxfId="11100" priority="1220" operator="lessThan">
      <formula>$C$4</formula>
    </cfRule>
  </conditionalFormatting>
  <conditionalFormatting sqref="AD50">
    <cfRule type="cellIs" dxfId="11099" priority="1221" operator="lessThan">
      <formula>$C$4</formula>
    </cfRule>
  </conditionalFormatting>
  <conditionalFormatting sqref="AD51">
    <cfRule type="cellIs" dxfId="11098" priority="1222" operator="lessThan">
      <formula>$C$4</formula>
    </cfRule>
  </conditionalFormatting>
  <conditionalFormatting sqref="AD52">
    <cfRule type="cellIs" dxfId="11097" priority="1223" operator="lessThan">
      <formula>$C$4</formula>
    </cfRule>
  </conditionalFormatting>
  <conditionalFormatting sqref="AD53">
    <cfRule type="cellIs" dxfId="11096" priority="1224" operator="lessThan">
      <formula>$C$4</formula>
    </cfRule>
  </conditionalFormatting>
  <conditionalFormatting sqref="AD54">
    <cfRule type="cellIs" dxfId="11095" priority="1225" operator="lessThan">
      <formula>$C$4</formula>
    </cfRule>
  </conditionalFormatting>
  <conditionalFormatting sqref="AD55">
    <cfRule type="cellIs" dxfId="11094" priority="1226" operator="lessThan">
      <formula>$C$4</formula>
    </cfRule>
  </conditionalFormatting>
  <conditionalFormatting sqref="AD56">
    <cfRule type="cellIs" dxfId="11093" priority="1227" operator="lessThan">
      <formula>$C$4</formula>
    </cfRule>
  </conditionalFormatting>
  <conditionalFormatting sqref="AD57">
    <cfRule type="cellIs" dxfId="11092" priority="1228" operator="lessThan">
      <formula>$C$4</formula>
    </cfRule>
  </conditionalFormatting>
  <conditionalFormatting sqref="AD58">
    <cfRule type="cellIs" dxfId="11091" priority="1229" operator="lessThan">
      <formula>$C$4</formula>
    </cfRule>
  </conditionalFormatting>
  <conditionalFormatting sqref="AD59">
    <cfRule type="cellIs" dxfId="11090" priority="1230" operator="lessThan">
      <formula>$C$4</formula>
    </cfRule>
  </conditionalFormatting>
  <conditionalFormatting sqref="AD60">
    <cfRule type="cellIs" dxfId="11089" priority="1231" operator="lessThan">
      <formula>$C$4</formula>
    </cfRule>
  </conditionalFormatting>
  <conditionalFormatting sqref="AE11">
    <cfRule type="cellIs" dxfId="11088" priority="1232" operator="lessThan">
      <formula>$C$4</formula>
    </cfRule>
  </conditionalFormatting>
  <conditionalFormatting sqref="AE12">
    <cfRule type="cellIs" dxfId="11087" priority="1233" operator="lessThan">
      <formula>$C$4</formula>
    </cfRule>
  </conditionalFormatting>
  <conditionalFormatting sqref="AE13">
    <cfRule type="cellIs" dxfId="11086" priority="1234" operator="lessThan">
      <formula>$C$4</formula>
    </cfRule>
  </conditionalFormatting>
  <conditionalFormatting sqref="AE14">
    <cfRule type="cellIs" dxfId="11085" priority="1235" operator="lessThan">
      <formula>$C$4</formula>
    </cfRule>
  </conditionalFormatting>
  <conditionalFormatting sqref="AE15">
    <cfRule type="cellIs" dxfId="11084" priority="1236" operator="lessThan">
      <formula>$C$4</formula>
    </cfRule>
  </conditionalFormatting>
  <conditionalFormatting sqref="AE16">
    <cfRule type="cellIs" dxfId="11083" priority="1237" operator="lessThan">
      <formula>$C$4</formula>
    </cfRule>
  </conditionalFormatting>
  <conditionalFormatting sqref="AE17">
    <cfRule type="cellIs" dxfId="11082" priority="1238" operator="lessThan">
      <formula>$C$4</formula>
    </cfRule>
  </conditionalFormatting>
  <conditionalFormatting sqref="AE18">
    <cfRule type="cellIs" dxfId="11081" priority="1239" operator="lessThan">
      <formula>$C$4</formula>
    </cfRule>
  </conditionalFormatting>
  <conditionalFormatting sqref="AE19">
    <cfRule type="cellIs" dxfId="11080" priority="1240" operator="lessThan">
      <formula>$C$4</formula>
    </cfRule>
  </conditionalFormatting>
  <conditionalFormatting sqref="AE20">
    <cfRule type="cellIs" dxfId="11079" priority="1241" operator="lessThan">
      <formula>$C$4</formula>
    </cfRule>
  </conditionalFormatting>
  <conditionalFormatting sqref="AE21">
    <cfRule type="cellIs" dxfId="11078" priority="1242" operator="lessThan">
      <formula>$C$4</formula>
    </cfRule>
  </conditionalFormatting>
  <conditionalFormatting sqref="AE22">
    <cfRule type="cellIs" dxfId="11077" priority="1243" operator="lessThan">
      <formula>$C$4</formula>
    </cfRule>
  </conditionalFormatting>
  <conditionalFormatting sqref="AE23">
    <cfRule type="cellIs" dxfId="11076" priority="1244" operator="lessThan">
      <formula>$C$4</formula>
    </cfRule>
  </conditionalFormatting>
  <conditionalFormatting sqref="AE24">
    <cfRule type="cellIs" dxfId="11075" priority="1245" operator="lessThan">
      <formula>$C$4</formula>
    </cfRule>
  </conditionalFormatting>
  <conditionalFormatting sqref="AE25">
    <cfRule type="cellIs" dxfId="11074" priority="1246" operator="lessThan">
      <formula>$C$4</formula>
    </cfRule>
  </conditionalFormatting>
  <conditionalFormatting sqref="AE26">
    <cfRule type="cellIs" dxfId="11073" priority="1247" operator="lessThan">
      <formula>$C$4</formula>
    </cfRule>
  </conditionalFormatting>
  <conditionalFormatting sqref="AE27">
    <cfRule type="cellIs" dxfId="11072" priority="1248" operator="lessThan">
      <formula>$C$4</formula>
    </cfRule>
  </conditionalFormatting>
  <conditionalFormatting sqref="AE28">
    <cfRule type="cellIs" dxfId="11071" priority="1249" operator="lessThan">
      <formula>$C$4</formula>
    </cfRule>
  </conditionalFormatting>
  <conditionalFormatting sqref="AE29">
    <cfRule type="cellIs" dxfId="11070" priority="1250" operator="lessThan">
      <formula>$C$4</formula>
    </cfRule>
  </conditionalFormatting>
  <conditionalFormatting sqref="AE30">
    <cfRule type="cellIs" dxfId="11069" priority="1251" operator="lessThan">
      <formula>$C$4</formula>
    </cfRule>
  </conditionalFormatting>
  <conditionalFormatting sqref="AE31">
    <cfRule type="cellIs" dxfId="11068" priority="1252" operator="lessThan">
      <formula>$C$4</formula>
    </cfRule>
  </conditionalFormatting>
  <conditionalFormatting sqref="AE32">
    <cfRule type="cellIs" dxfId="11067" priority="1253" operator="lessThan">
      <formula>$C$4</formula>
    </cfRule>
  </conditionalFormatting>
  <conditionalFormatting sqref="AE33">
    <cfRule type="cellIs" dxfId="11066" priority="1254" operator="lessThan">
      <formula>$C$4</formula>
    </cfRule>
  </conditionalFormatting>
  <conditionalFormatting sqref="AE34">
    <cfRule type="cellIs" dxfId="11065" priority="1255" operator="lessThan">
      <formula>$C$4</formula>
    </cfRule>
  </conditionalFormatting>
  <conditionalFormatting sqref="AE35">
    <cfRule type="cellIs" dxfId="11064" priority="1256" operator="lessThan">
      <formula>$C$4</formula>
    </cfRule>
  </conditionalFormatting>
  <conditionalFormatting sqref="AE36">
    <cfRule type="cellIs" dxfId="11063" priority="1257" operator="lessThan">
      <formula>$C$4</formula>
    </cfRule>
  </conditionalFormatting>
  <conditionalFormatting sqref="AE37">
    <cfRule type="cellIs" dxfId="11062" priority="1258" operator="lessThan">
      <formula>$C$4</formula>
    </cfRule>
  </conditionalFormatting>
  <conditionalFormatting sqref="AE38">
    <cfRule type="cellIs" dxfId="11061" priority="1259" operator="lessThan">
      <formula>$C$4</formula>
    </cfRule>
  </conditionalFormatting>
  <conditionalFormatting sqref="AE39">
    <cfRule type="cellIs" dxfId="11060" priority="1260" operator="lessThan">
      <formula>$C$4</formula>
    </cfRule>
  </conditionalFormatting>
  <conditionalFormatting sqref="AE40">
    <cfRule type="cellIs" dxfId="11059" priority="1261" operator="lessThan">
      <formula>$C$4</formula>
    </cfRule>
  </conditionalFormatting>
  <conditionalFormatting sqref="AE41">
    <cfRule type="cellIs" dxfId="11058" priority="1262" operator="lessThan">
      <formula>$C$4</formula>
    </cfRule>
  </conditionalFormatting>
  <conditionalFormatting sqref="AE42">
    <cfRule type="cellIs" dxfId="11057" priority="1263" operator="lessThan">
      <formula>$C$4</formula>
    </cfRule>
  </conditionalFormatting>
  <conditionalFormatting sqref="AE43">
    <cfRule type="cellIs" dxfId="11056" priority="1264" operator="lessThan">
      <formula>$C$4</formula>
    </cfRule>
  </conditionalFormatting>
  <conditionalFormatting sqref="AE44">
    <cfRule type="cellIs" dxfId="11055" priority="1265" operator="lessThan">
      <formula>$C$4</formula>
    </cfRule>
  </conditionalFormatting>
  <conditionalFormatting sqref="AE45">
    <cfRule type="cellIs" dxfId="11054" priority="1266" operator="lessThan">
      <formula>$C$4</formula>
    </cfRule>
  </conditionalFormatting>
  <conditionalFormatting sqref="AE46">
    <cfRule type="cellIs" dxfId="11053" priority="1267" operator="lessThan">
      <formula>$C$4</formula>
    </cfRule>
  </conditionalFormatting>
  <conditionalFormatting sqref="AE47">
    <cfRule type="cellIs" dxfId="11052" priority="1268" operator="lessThan">
      <formula>$C$4</formula>
    </cfRule>
  </conditionalFormatting>
  <conditionalFormatting sqref="AE48">
    <cfRule type="cellIs" dxfId="11051" priority="1269" operator="lessThan">
      <formula>$C$4</formula>
    </cfRule>
  </conditionalFormatting>
  <conditionalFormatting sqref="AE49">
    <cfRule type="cellIs" dxfId="11050" priority="1270" operator="lessThan">
      <formula>$C$4</formula>
    </cfRule>
  </conditionalFormatting>
  <conditionalFormatting sqref="AE50">
    <cfRule type="cellIs" dxfId="11049" priority="1271" operator="lessThan">
      <formula>$C$4</formula>
    </cfRule>
  </conditionalFormatting>
  <conditionalFormatting sqref="AE51">
    <cfRule type="cellIs" dxfId="11048" priority="1272" operator="lessThan">
      <formula>$C$4</formula>
    </cfRule>
  </conditionalFormatting>
  <conditionalFormatting sqref="AE52">
    <cfRule type="cellIs" dxfId="11047" priority="1273" operator="lessThan">
      <formula>$C$4</formula>
    </cfRule>
  </conditionalFormatting>
  <conditionalFormatting sqref="AE53">
    <cfRule type="cellIs" dxfId="11046" priority="1274" operator="lessThan">
      <formula>$C$4</formula>
    </cfRule>
  </conditionalFormatting>
  <conditionalFormatting sqref="AE54">
    <cfRule type="cellIs" dxfId="11045" priority="1275" operator="lessThan">
      <formula>$C$4</formula>
    </cfRule>
  </conditionalFormatting>
  <conditionalFormatting sqref="AE55">
    <cfRule type="cellIs" dxfId="11044" priority="1276" operator="lessThan">
      <formula>$C$4</formula>
    </cfRule>
  </conditionalFormatting>
  <conditionalFormatting sqref="AE56">
    <cfRule type="cellIs" dxfId="11043" priority="1277" operator="lessThan">
      <formula>$C$4</formula>
    </cfRule>
  </conditionalFormatting>
  <conditionalFormatting sqref="AE57">
    <cfRule type="cellIs" dxfId="11042" priority="1278" operator="lessThan">
      <formula>$C$4</formula>
    </cfRule>
  </conditionalFormatting>
  <conditionalFormatting sqref="AE58">
    <cfRule type="cellIs" dxfId="11041" priority="1279" operator="lessThan">
      <formula>$C$4</formula>
    </cfRule>
  </conditionalFormatting>
  <conditionalFormatting sqref="AE59">
    <cfRule type="cellIs" dxfId="11040" priority="1280" operator="lessThan">
      <formula>$C$4</formula>
    </cfRule>
  </conditionalFormatting>
  <conditionalFormatting sqref="AE60">
    <cfRule type="cellIs" dxfId="11039" priority="1281" operator="lessThan">
      <formula>$C$4</formula>
    </cfRule>
  </conditionalFormatting>
  <conditionalFormatting sqref="AF11">
    <cfRule type="cellIs" dxfId="11038" priority="1282" operator="lessThan">
      <formula>$C$4</formula>
    </cfRule>
  </conditionalFormatting>
  <conditionalFormatting sqref="AF12">
    <cfRule type="cellIs" dxfId="11037" priority="1283" operator="lessThan">
      <formula>$C$4</formula>
    </cfRule>
  </conditionalFormatting>
  <conditionalFormatting sqref="AF13">
    <cfRule type="cellIs" dxfId="11036" priority="1284" operator="lessThan">
      <formula>$C$4</formula>
    </cfRule>
  </conditionalFormatting>
  <conditionalFormatting sqref="AF14">
    <cfRule type="cellIs" dxfId="11035" priority="1285" operator="lessThan">
      <formula>$C$4</formula>
    </cfRule>
  </conditionalFormatting>
  <conditionalFormatting sqref="AF15">
    <cfRule type="cellIs" dxfId="11034" priority="1286" operator="lessThan">
      <formula>$C$4</formula>
    </cfRule>
  </conditionalFormatting>
  <conditionalFormatting sqref="AF16">
    <cfRule type="cellIs" dxfId="11033" priority="1287" operator="lessThan">
      <formula>$C$4</formula>
    </cfRule>
  </conditionalFormatting>
  <conditionalFormatting sqref="AF17">
    <cfRule type="cellIs" dxfId="11032" priority="1288" operator="lessThan">
      <formula>$C$4</formula>
    </cfRule>
  </conditionalFormatting>
  <conditionalFormatting sqref="AF18">
    <cfRule type="cellIs" dxfId="11031" priority="1289" operator="lessThan">
      <formula>$C$4</formula>
    </cfRule>
  </conditionalFormatting>
  <conditionalFormatting sqref="AF19">
    <cfRule type="cellIs" dxfId="11030" priority="1290" operator="lessThan">
      <formula>$C$4</formula>
    </cfRule>
  </conditionalFormatting>
  <conditionalFormatting sqref="AF20">
    <cfRule type="cellIs" dxfId="11029" priority="1291" operator="lessThan">
      <formula>$C$4</formula>
    </cfRule>
  </conditionalFormatting>
  <conditionalFormatting sqref="AF21">
    <cfRule type="cellIs" dxfId="11028" priority="1292" operator="lessThan">
      <formula>$C$4</formula>
    </cfRule>
  </conditionalFormatting>
  <conditionalFormatting sqref="AF22">
    <cfRule type="cellIs" dxfId="11027" priority="1293" operator="lessThan">
      <formula>$C$4</formula>
    </cfRule>
  </conditionalFormatting>
  <conditionalFormatting sqref="AF23">
    <cfRule type="cellIs" dxfId="11026" priority="1294" operator="lessThan">
      <formula>$C$4</formula>
    </cfRule>
  </conditionalFormatting>
  <conditionalFormatting sqref="AF24">
    <cfRule type="cellIs" dxfId="11025" priority="1295" operator="lessThan">
      <formula>$C$4</formula>
    </cfRule>
  </conditionalFormatting>
  <conditionalFormatting sqref="AF25">
    <cfRule type="cellIs" dxfId="11024" priority="1296" operator="lessThan">
      <formula>$C$4</formula>
    </cfRule>
  </conditionalFormatting>
  <conditionalFormatting sqref="AF26">
    <cfRule type="cellIs" dxfId="11023" priority="1297" operator="lessThan">
      <formula>$C$4</formula>
    </cfRule>
  </conditionalFormatting>
  <conditionalFormatting sqref="AF27">
    <cfRule type="cellIs" dxfId="11022" priority="1298" operator="lessThan">
      <formula>$C$4</formula>
    </cfRule>
  </conditionalFormatting>
  <conditionalFormatting sqref="AF28">
    <cfRule type="cellIs" dxfId="11021" priority="1299" operator="lessThan">
      <formula>$C$4</formula>
    </cfRule>
  </conditionalFormatting>
  <conditionalFormatting sqref="AF29">
    <cfRule type="cellIs" dxfId="11020" priority="1300" operator="lessThan">
      <formula>$C$4</formula>
    </cfRule>
  </conditionalFormatting>
  <conditionalFormatting sqref="AF30">
    <cfRule type="cellIs" dxfId="11019" priority="1301" operator="lessThan">
      <formula>$C$4</formula>
    </cfRule>
  </conditionalFormatting>
  <conditionalFormatting sqref="AF31">
    <cfRule type="cellIs" dxfId="11018" priority="1302" operator="lessThan">
      <formula>$C$4</formula>
    </cfRule>
  </conditionalFormatting>
  <conditionalFormatting sqref="AF32">
    <cfRule type="cellIs" dxfId="11017" priority="1303" operator="lessThan">
      <formula>$C$4</formula>
    </cfRule>
  </conditionalFormatting>
  <conditionalFormatting sqref="AF33">
    <cfRule type="cellIs" dxfId="11016" priority="1304" operator="lessThan">
      <formula>$C$4</formula>
    </cfRule>
  </conditionalFormatting>
  <conditionalFormatting sqref="AF34">
    <cfRule type="cellIs" dxfId="11015" priority="1305" operator="lessThan">
      <formula>$C$4</formula>
    </cfRule>
  </conditionalFormatting>
  <conditionalFormatting sqref="AF35">
    <cfRule type="cellIs" dxfId="11014" priority="1306" operator="lessThan">
      <formula>$C$4</formula>
    </cfRule>
  </conditionalFormatting>
  <conditionalFormatting sqref="AF36">
    <cfRule type="cellIs" dxfId="11013" priority="1307" operator="lessThan">
      <formula>$C$4</formula>
    </cfRule>
  </conditionalFormatting>
  <conditionalFormatting sqref="AF37">
    <cfRule type="cellIs" dxfId="11012" priority="1308" operator="lessThan">
      <formula>$C$4</formula>
    </cfRule>
  </conditionalFormatting>
  <conditionalFormatting sqref="AF38">
    <cfRule type="cellIs" dxfId="11011" priority="1309" operator="lessThan">
      <formula>$C$4</formula>
    </cfRule>
  </conditionalFormatting>
  <conditionalFormatting sqref="AF39">
    <cfRule type="cellIs" dxfId="11010" priority="1310" operator="lessThan">
      <formula>$C$4</formula>
    </cfRule>
  </conditionalFormatting>
  <conditionalFormatting sqref="AF40">
    <cfRule type="cellIs" dxfId="11009" priority="1311" operator="lessThan">
      <formula>$C$4</formula>
    </cfRule>
  </conditionalFormatting>
  <conditionalFormatting sqref="AF41">
    <cfRule type="cellIs" dxfId="11008" priority="1312" operator="lessThan">
      <formula>$C$4</formula>
    </cfRule>
  </conditionalFormatting>
  <conditionalFormatting sqref="AF42">
    <cfRule type="cellIs" dxfId="11007" priority="1313" operator="lessThan">
      <formula>$C$4</formula>
    </cfRule>
  </conditionalFormatting>
  <conditionalFormatting sqref="AF43">
    <cfRule type="cellIs" dxfId="11006" priority="1314" operator="lessThan">
      <formula>$C$4</formula>
    </cfRule>
  </conditionalFormatting>
  <conditionalFormatting sqref="AF44">
    <cfRule type="cellIs" dxfId="11005" priority="1315" operator="lessThan">
      <formula>$C$4</formula>
    </cfRule>
  </conditionalFormatting>
  <conditionalFormatting sqref="AF45">
    <cfRule type="cellIs" dxfId="11004" priority="1316" operator="lessThan">
      <formula>$C$4</formula>
    </cfRule>
  </conditionalFormatting>
  <conditionalFormatting sqref="AF46">
    <cfRule type="cellIs" dxfId="11003" priority="1317" operator="lessThan">
      <formula>$C$4</formula>
    </cfRule>
  </conditionalFormatting>
  <conditionalFormatting sqref="AF47">
    <cfRule type="cellIs" dxfId="11002" priority="1318" operator="lessThan">
      <formula>$C$4</formula>
    </cfRule>
  </conditionalFormatting>
  <conditionalFormatting sqref="AF48">
    <cfRule type="cellIs" dxfId="11001" priority="1319" operator="lessThan">
      <formula>$C$4</formula>
    </cfRule>
  </conditionalFormatting>
  <conditionalFormatting sqref="AF49">
    <cfRule type="cellIs" dxfId="11000" priority="1320" operator="lessThan">
      <formula>$C$4</formula>
    </cfRule>
  </conditionalFormatting>
  <conditionalFormatting sqref="AF50">
    <cfRule type="cellIs" dxfId="10999" priority="1321" operator="lessThan">
      <formula>$C$4</formula>
    </cfRule>
  </conditionalFormatting>
  <conditionalFormatting sqref="AF51">
    <cfRule type="cellIs" dxfId="10998" priority="1322" operator="lessThan">
      <formula>$C$4</formula>
    </cfRule>
  </conditionalFormatting>
  <conditionalFormatting sqref="AF52">
    <cfRule type="cellIs" dxfId="10997" priority="1323" operator="lessThan">
      <formula>$C$4</formula>
    </cfRule>
  </conditionalFormatting>
  <conditionalFormatting sqref="AF53">
    <cfRule type="cellIs" dxfId="10996" priority="1324" operator="lessThan">
      <formula>$C$4</formula>
    </cfRule>
  </conditionalFormatting>
  <conditionalFormatting sqref="AF54">
    <cfRule type="cellIs" dxfId="10995" priority="1325" operator="lessThan">
      <formula>$C$4</formula>
    </cfRule>
  </conditionalFormatting>
  <conditionalFormatting sqref="AF55">
    <cfRule type="cellIs" dxfId="10994" priority="1326" operator="lessThan">
      <formula>$C$4</formula>
    </cfRule>
  </conditionalFormatting>
  <conditionalFormatting sqref="AF56">
    <cfRule type="cellIs" dxfId="10993" priority="1327" operator="lessThan">
      <formula>$C$4</formula>
    </cfRule>
  </conditionalFormatting>
  <conditionalFormatting sqref="AF57">
    <cfRule type="cellIs" dxfId="10992" priority="1328" operator="lessThan">
      <formula>$C$4</formula>
    </cfRule>
  </conditionalFormatting>
  <conditionalFormatting sqref="AF58">
    <cfRule type="cellIs" dxfId="10991" priority="1329" operator="lessThan">
      <formula>$C$4</formula>
    </cfRule>
  </conditionalFormatting>
  <conditionalFormatting sqref="AF59">
    <cfRule type="cellIs" dxfId="10990" priority="1330" operator="lessThan">
      <formula>$C$4</formula>
    </cfRule>
  </conditionalFormatting>
  <conditionalFormatting sqref="AF60">
    <cfRule type="cellIs" dxfId="10989" priority="1331" operator="lessThan">
      <formula>$C$4</formula>
    </cfRule>
  </conditionalFormatting>
  <conditionalFormatting sqref="AG49">
    <cfRule type="cellIs" dxfId="10988" priority="1370" operator="lessThan">
      <formula>$C$4</formula>
    </cfRule>
  </conditionalFormatting>
  <conditionalFormatting sqref="AG50">
    <cfRule type="cellIs" dxfId="10987" priority="1371" operator="lessThan">
      <formula>$C$4</formula>
    </cfRule>
  </conditionalFormatting>
  <conditionalFormatting sqref="AG51">
    <cfRule type="cellIs" dxfId="10986" priority="1372" operator="lessThan">
      <formula>$C$4</formula>
    </cfRule>
  </conditionalFormatting>
  <conditionalFormatting sqref="AG52">
    <cfRule type="cellIs" dxfId="10985" priority="1373" operator="lessThan">
      <formula>$C$4</formula>
    </cfRule>
  </conditionalFormatting>
  <conditionalFormatting sqref="AG53">
    <cfRule type="cellIs" dxfId="10984" priority="1374" operator="lessThan">
      <formula>$C$4</formula>
    </cfRule>
  </conditionalFormatting>
  <conditionalFormatting sqref="AG54">
    <cfRule type="cellIs" dxfId="10983" priority="1375" operator="lessThan">
      <formula>$C$4</formula>
    </cfRule>
  </conditionalFormatting>
  <conditionalFormatting sqref="AG55">
    <cfRule type="cellIs" dxfId="10982" priority="1376" operator="lessThan">
      <formula>$C$4</formula>
    </cfRule>
  </conditionalFormatting>
  <conditionalFormatting sqref="AG56">
    <cfRule type="cellIs" dxfId="10981" priority="1377" operator="lessThan">
      <formula>$C$4</formula>
    </cfRule>
  </conditionalFormatting>
  <conditionalFormatting sqref="AG57">
    <cfRule type="cellIs" dxfId="10980" priority="1378" operator="lessThan">
      <formula>$C$4</formula>
    </cfRule>
  </conditionalFormatting>
  <conditionalFormatting sqref="AG58">
    <cfRule type="cellIs" dxfId="10979" priority="1379" operator="lessThan">
      <formula>$C$4</formula>
    </cfRule>
  </conditionalFormatting>
  <conditionalFormatting sqref="AG59">
    <cfRule type="cellIs" dxfId="10978" priority="1380" operator="lessThan">
      <formula>$C$4</formula>
    </cfRule>
  </conditionalFormatting>
  <conditionalFormatting sqref="AG60">
    <cfRule type="cellIs" dxfId="10977" priority="1381" operator="lessThan">
      <formula>$C$4</formula>
    </cfRule>
  </conditionalFormatting>
  <conditionalFormatting sqref="AH11">
    <cfRule type="cellIs" dxfId="10976" priority="1382" operator="lessThan">
      <formula>$C$4</formula>
    </cfRule>
  </conditionalFormatting>
  <conditionalFormatting sqref="AH12">
    <cfRule type="cellIs" dxfId="10975" priority="1383" operator="lessThan">
      <formula>$C$4</formula>
    </cfRule>
  </conditionalFormatting>
  <conditionalFormatting sqref="AH13">
    <cfRule type="cellIs" dxfId="10974" priority="1384" operator="lessThan">
      <formula>$C$4</formula>
    </cfRule>
  </conditionalFormatting>
  <conditionalFormatting sqref="AH14">
    <cfRule type="cellIs" dxfId="10973" priority="1385" operator="lessThan">
      <formula>$C$4</formula>
    </cfRule>
  </conditionalFormatting>
  <conditionalFormatting sqref="AH15">
    <cfRule type="cellIs" dxfId="10972" priority="1386" operator="lessThan">
      <formula>$C$4</formula>
    </cfRule>
  </conditionalFormatting>
  <conditionalFormatting sqref="AH16">
    <cfRule type="cellIs" dxfId="10971" priority="1387" operator="lessThan">
      <formula>$C$4</formula>
    </cfRule>
  </conditionalFormatting>
  <conditionalFormatting sqref="AH17">
    <cfRule type="cellIs" dxfId="10970" priority="1388" operator="lessThan">
      <formula>$C$4</formula>
    </cfRule>
  </conditionalFormatting>
  <conditionalFormatting sqref="AH18">
    <cfRule type="cellIs" dxfId="10969" priority="1389" operator="lessThan">
      <formula>$C$4</formula>
    </cfRule>
  </conditionalFormatting>
  <conditionalFormatting sqref="AH19">
    <cfRule type="cellIs" dxfId="10968" priority="1390" operator="lessThan">
      <formula>$C$4</formula>
    </cfRule>
  </conditionalFormatting>
  <conditionalFormatting sqref="AH20">
    <cfRule type="cellIs" dxfId="10967" priority="1391" operator="lessThan">
      <formula>$C$4</formula>
    </cfRule>
  </conditionalFormatting>
  <conditionalFormatting sqref="AH21">
    <cfRule type="cellIs" dxfId="10966" priority="1392" operator="lessThan">
      <formula>$C$4</formula>
    </cfRule>
  </conditionalFormatting>
  <conditionalFormatting sqref="AH22">
    <cfRule type="cellIs" dxfId="10965" priority="1393" operator="lessThan">
      <formula>$C$4</formula>
    </cfRule>
  </conditionalFormatting>
  <conditionalFormatting sqref="AH23">
    <cfRule type="cellIs" dxfId="10964" priority="1394" operator="lessThan">
      <formula>$C$4</formula>
    </cfRule>
  </conditionalFormatting>
  <conditionalFormatting sqref="AH24">
    <cfRule type="cellIs" dxfId="10963" priority="1395" operator="lessThan">
      <formula>$C$4</formula>
    </cfRule>
  </conditionalFormatting>
  <conditionalFormatting sqref="AH25">
    <cfRule type="cellIs" dxfId="10962" priority="1396" operator="lessThan">
      <formula>$C$4</formula>
    </cfRule>
  </conditionalFormatting>
  <conditionalFormatting sqref="AH26">
    <cfRule type="cellIs" dxfId="10961" priority="1397" operator="lessThan">
      <formula>$C$4</formula>
    </cfRule>
  </conditionalFormatting>
  <conditionalFormatting sqref="AH27">
    <cfRule type="cellIs" dxfId="10960" priority="1398" operator="lessThan">
      <formula>$C$4</formula>
    </cfRule>
  </conditionalFormatting>
  <conditionalFormatting sqref="AH28">
    <cfRule type="cellIs" dxfId="10959" priority="1399" operator="lessThan">
      <formula>$C$4</formula>
    </cfRule>
  </conditionalFormatting>
  <conditionalFormatting sqref="AH29">
    <cfRule type="cellIs" dxfId="10958" priority="1400" operator="lessThan">
      <formula>$C$4</formula>
    </cfRule>
  </conditionalFormatting>
  <conditionalFormatting sqref="AH30">
    <cfRule type="cellIs" dxfId="10957" priority="1401" operator="lessThan">
      <formula>$C$4</formula>
    </cfRule>
  </conditionalFormatting>
  <conditionalFormatting sqref="AH31">
    <cfRule type="cellIs" dxfId="10956" priority="1402" operator="lessThan">
      <formula>$C$4</formula>
    </cfRule>
  </conditionalFormatting>
  <conditionalFormatting sqref="AH32">
    <cfRule type="cellIs" dxfId="10955" priority="1403" operator="lessThan">
      <formula>$C$4</formula>
    </cfRule>
  </conditionalFormatting>
  <conditionalFormatting sqref="AH33">
    <cfRule type="cellIs" dxfId="10954" priority="1404" operator="lessThan">
      <formula>$C$4</formula>
    </cfRule>
  </conditionalFormatting>
  <conditionalFormatting sqref="AH34">
    <cfRule type="cellIs" dxfId="10953" priority="1405" operator="lessThan">
      <formula>$C$4</formula>
    </cfRule>
  </conditionalFormatting>
  <conditionalFormatting sqref="AH35">
    <cfRule type="cellIs" dxfId="10952" priority="1406" operator="lessThan">
      <formula>$C$4</formula>
    </cfRule>
  </conditionalFormatting>
  <conditionalFormatting sqref="AH36">
    <cfRule type="cellIs" dxfId="10951" priority="1407" operator="lessThan">
      <formula>$C$4</formula>
    </cfRule>
  </conditionalFormatting>
  <conditionalFormatting sqref="AH37">
    <cfRule type="cellIs" dxfId="10950" priority="1408" operator="lessThan">
      <formula>$C$4</formula>
    </cfRule>
  </conditionalFormatting>
  <conditionalFormatting sqref="AH38">
    <cfRule type="cellIs" dxfId="10949" priority="1409" operator="lessThan">
      <formula>$C$4</formula>
    </cfRule>
  </conditionalFormatting>
  <conditionalFormatting sqref="AH39">
    <cfRule type="cellIs" dxfId="10948" priority="1410" operator="lessThan">
      <formula>$C$4</formula>
    </cfRule>
  </conditionalFormatting>
  <conditionalFormatting sqref="AH40">
    <cfRule type="cellIs" dxfId="10947" priority="1411" operator="lessThan">
      <formula>$C$4</formula>
    </cfRule>
  </conditionalFormatting>
  <conditionalFormatting sqref="AH41">
    <cfRule type="cellIs" dxfId="10946" priority="1412" operator="lessThan">
      <formula>$C$4</formula>
    </cfRule>
  </conditionalFormatting>
  <conditionalFormatting sqref="AH42">
    <cfRule type="cellIs" dxfId="10945" priority="1413" operator="lessThan">
      <formula>$C$4</formula>
    </cfRule>
  </conditionalFormatting>
  <conditionalFormatting sqref="AH43">
    <cfRule type="cellIs" dxfId="10944" priority="1414" operator="lessThan">
      <formula>$C$4</formula>
    </cfRule>
  </conditionalFormatting>
  <conditionalFormatting sqref="AH44">
    <cfRule type="cellIs" dxfId="10943" priority="1415" operator="lessThan">
      <formula>$C$4</formula>
    </cfRule>
  </conditionalFormatting>
  <conditionalFormatting sqref="AH45">
    <cfRule type="cellIs" dxfId="10942" priority="1416" operator="lessThan">
      <formula>$C$4</formula>
    </cfRule>
  </conditionalFormatting>
  <conditionalFormatting sqref="AH46">
    <cfRule type="cellIs" dxfId="10941" priority="1417" operator="lessThan">
      <formula>$C$4</formula>
    </cfRule>
  </conditionalFormatting>
  <conditionalFormatting sqref="AH47">
    <cfRule type="cellIs" dxfId="10940" priority="1418" operator="lessThan">
      <formula>$C$4</formula>
    </cfRule>
  </conditionalFormatting>
  <conditionalFormatting sqref="AH48">
    <cfRule type="cellIs" dxfId="10939" priority="1419" operator="lessThan">
      <formula>$C$4</formula>
    </cfRule>
  </conditionalFormatting>
  <conditionalFormatting sqref="AH49">
    <cfRule type="cellIs" dxfId="10938" priority="1420" operator="lessThan">
      <formula>$C$4</formula>
    </cfRule>
  </conditionalFormatting>
  <conditionalFormatting sqref="AH50">
    <cfRule type="cellIs" dxfId="10937" priority="1421" operator="lessThan">
      <formula>$C$4</formula>
    </cfRule>
  </conditionalFormatting>
  <conditionalFormatting sqref="AH51">
    <cfRule type="cellIs" dxfId="10936" priority="1422" operator="lessThan">
      <formula>$C$4</formula>
    </cfRule>
  </conditionalFormatting>
  <conditionalFormatting sqref="AH52">
    <cfRule type="cellIs" dxfId="10935" priority="1423" operator="lessThan">
      <formula>$C$4</formula>
    </cfRule>
  </conditionalFormatting>
  <conditionalFormatting sqref="AH53">
    <cfRule type="cellIs" dxfId="10934" priority="1424" operator="lessThan">
      <formula>$C$4</formula>
    </cfRule>
  </conditionalFormatting>
  <conditionalFormatting sqref="AH54">
    <cfRule type="cellIs" dxfId="10933" priority="1425" operator="lessThan">
      <formula>$C$4</formula>
    </cfRule>
  </conditionalFormatting>
  <conditionalFormatting sqref="AH55">
    <cfRule type="cellIs" dxfId="10932" priority="1426" operator="lessThan">
      <formula>$C$4</formula>
    </cfRule>
  </conditionalFormatting>
  <conditionalFormatting sqref="AH56">
    <cfRule type="cellIs" dxfId="10931" priority="1427" operator="lessThan">
      <formula>$C$4</formula>
    </cfRule>
  </conditionalFormatting>
  <conditionalFormatting sqref="AH57">
    <cfRule type="cellIs" dxfId="10930" priority="1428" operator="lessThan">
      <formula>$C$4</formula>
    </cfRule>
  </conditionalFormatting>
  <conditionalFormatting sqref="AH58">
    <cfRule type="cellIs" dxfId="10929" priority="1429" operator="lessThan">
      <formula>$C$4</formula>
    </cfRule>
  </conditionalFormatting>
  <conditionalFormatting sqref="AH59">
    <cfRule type="cellIs" dxfId="10928" priority="1430" operator="lessThan">
      <formula>$C$4</formula>
    </cfRule>
  </conditionalFormatting>
  <conditionalFormatting sqref="AH60">
    <cfRule type="cellIs" dxfId="10927" priority="1431" operator="lessThan">
      <formula>$C$4</formula>
    </cfRule>
  </conditionalFormatting>
  <conditionalFormatting sqref="AI49">
    <cfRule type="cellIs" dxfId="10926" priority="1470" operator="lessThan">
      <formula>$C$4</formula>
    </cfRule>
  </conditionalFormatting>
  <conditionalFormatting sqref="AI50">
    <cfRule type="cellIs" dxfId="10925" priority="1471" operator="lessThan">
      <formula>$C$4</formula>
    </cfRule>
  </conditionalFormatting>
  <conditionalFormatting sqref="AI51">
    <cfRule type="cellIs" dxfId="10924" priority="1472" operator="lessThan">
      <formula>$C$4</formula>
    </cfRule>
  </conditionalFormatting>
  <conditionalFormatting sqref="AI52">
    <cfRule type="cellIs" dxfId="10923" priority="1473" operator="lessThan">
      <formula>$C$4</formula>
    </cfRule>
  </conditionalFormatting>
  <conditionalFormatting sqref="AI53">
    <cfRule type="cellIs" dxfId="10922" priority="1474" operator="lessThan">
      <formula>$C$4</formula>
    </cfRule>
  </conditionalFormatting>
  <conditionalFormatting sqref="AI54">
    <cfRule type="cellIs" dxfId="10921" priority="1475" operator="lessThan">
      <formula>$C$4</formula>
    </cfRule>
  </conditionalFormatting>
  <conditionalFormatting sqref="AI55">
    <cfRule type="cellIs" dxfId="10920" priority="1476" operator="lessThan">
      <formula>$C$4</formula>
    </cfRule>
  </conditionalFormatting>
  <conditionalFormatting sqref="AI56">
    <cfRule type="cellIs" dxfId="10919" priority="1477" operator="lessThan">
      <formula>$C$4</formula>
    </cfRule>
  </conditionalFormatting>
  <conditionalFormatting sqref="AI57">
    <cfRule type="cellIs" dxfId="10918" priority="1478" operator="lessThan">
      <formula>$C$4</formula>
    </cfRule>
  </conditionalFormatting>
  <conditionalFormatting sqref="AI58">
    <cfRule type="cellIs" dxfId="10917" priority="1479" operator="lessThan">
      <formula>$C$4</formula>
    </cfRule>
  </conditionalFormatting>
  <conditionalFormatting sqref="AI59">
    <cfRule type="cellIs" dxfId="10916" priority="1480" operator="lessThan">
      <formula>$C$4</formula>
    </cfRule>
  </conditionalFormatting>
  <conditionalFormatting sqref="AI60">
    <cfRule type="cellIs" dxfId="10915" priority="1481" operator="lessThan">
      <formula>$C$4</formula>
    </cfRule>
  </conditionalFormatting>
  <conditionalFormatting sqref="AJ49">
    <cfRule type="cellIs" dxfId="10914" priority="1520" operator="lessThan">
      <formula>$C$4</formula>
    </cfRule>
  </conditionalFormatting>
  <conditionalFormatting sqref="AJ50">
    <cfRule type="cellIs" dxfId="10913" priority="1521" operator="lessThan">
      <formula>$C$4</formula>
    </cfRule>
  </conditionalFormatting>
  <conditionalFormatting sqref="AJ51">
    <cfRule type="cellIs" dxfId="10912" priority="1522" operator="lessThan">
      <formula>$C$4</formula>
    </cfRule>
  </conditionalFormatting>
  <conditionalFormatting sqref="AJ52">
    <cfRule type="cellIs" dxfId="10911" priority="1523" operator="lessThan">
      <formula>$C$4</formula>
    </cfRule>
  </conditionalFormatting>
  <conditionalFormatting sqref="AJ53">
    <cfRule type="cellIs" dxfId="10910" priority="1524" operator="lessThan">
      <formula>$C$4</formula>
    </cfRule>
  </conditionalFormatting>
  <conditionalFormatting sqref="AJ54">
    <cfRule type="cellIs" dxfId="10909" priority="1525" operator="lessThan">
      <formula>$C$4</formula>
    </cfRule>
  </conditionalFormatting>
  <conditionalFormatting sqref="AJ55">
    <cfRule type="cellIs" dxfId="10908" priority="1526" operator="lessThan">
      <formula>$C$4</formula>
    </cfRule>
  </conditionalFormatting>
  <conditionalFormatting sqref="AJ56">
    <cfRule type="cellIs" dxfId="10907" priority="1527" operator="lessThan">
      <formula>$C$4</formula>
    </cfRule>
  </conditionalFormatting>
  <conditionalFormatting sqref="AJ57">
    <cfRule type="cellIs" dxfId="10906" priority="1528" operator="lessThan">
      <formula>$C$4</formula>
    </cfRule>
  </conditionalFormatting>
  <conditionalFormatting sqref="AJ58">
    <cfRule type="cellIs" dxfId="10905" priority="1529" operator="lessThan">
      <formula>$C$4</formula>
    </cfRule>
  </conditionalFormatting>
  <conditionalFormatting sqref="AJ59">
    <cfRule type="cellIs" dxfId="10904" priority="1530" operator="lessThan">
      <formula>$C$4</formula>
    </cfRule>
  </conditionalFormatting>
  <conditionalFormatting sqref="AJ60">
    <cfRule type="cellIs" dxfId="10903" priority="1531" operator="lessThan">
      <formula>$C$4</formula>
    </cfRule>
  </conditionalFormatting>
  <conditionalFormatting sqref="AK11">
    <cfRule type="cellIs" dxfId="10902" priority="1532" operator="lessThan">
      <formula>$C$4</formula>
    </cfRule>
  </conditionalFormatting>
  <conditionalFormatting sqref="AK12">
    <cfRule type="cellIs" dxfId="10901" priority="1533" operator="lessThan">
      <formula>$C$4</formula>
    </cfRule>
  </conditionalFormatting>
  <conditionalFormatting sqref="AK13">
    <cfRule type="cellIs" dxfId="10900" priority="1534" operator="lessThan">
      <formula>$C$4</formula>
    </cfRule>
  </conditionalFormatting>
  <conditionalFormatting sqref="AK14">
    <cfRule type="cellIs" dxfId="10899" priority="1535" operator="lessThan">
      <formula>$C$4</formula>
    </cfRule>
  </conditionalFormatting>
  <conditionalFormatting sqref="AK15">
    <cfRule type="cellIs" dxfId="10898" priority="1536" operator="lessThan">
      <formula>$C$4</formula>
    </cfRule>
  </conditionalFormatting>
  <conditionalFormatting sqref="AK16">
    <cfRule type="cellIs" dxfId="10897" priority="1537" operator="lessThan">
      <formula>$C$4</formula>
    </cfRule>
  </conditionalFormatting>
  <conditionalFormatting sqref="AK17">
    <cfRule type="cellIs" dxfId="10896" priority="1538" operator="lessThan">
      <formula>$C$4</formula>
    </cfRule>
  </conditionalFormatting>
  <conditionalFormatting sqref="AK18">
    <cfRule type="cellIs" dxfId="10895" priority="1539" operator="lessThan">
      <formula>$C$4</formula>
    </cfRule>
  </conditionalFormatting>
  <conditionalFormatting sqref="AK19">
    <cfRule type="cellIs" dxfId="10894" priority="1540" operator="lessThan">
      <formula>$C$4</formula>
    </cfRule>
  </conditionalFormatting>
  <conditionalFormatting sqref="AK20">
    <cfRule type="cellIs" dxfId="10893" priority="1541" operator="lessThan">
      <formula>$C$4</formula>
    </cfRule>
  </conditionalFormatting>
  <conditionalFormatting sqref="AK21">
    <cfRule type="cellIs" dxfId="10892" priority="1542" operator="lessThan">
      <formula>$C$4</formula>
    </cfRule>
  </conditionalFormatting>
  <conditionalFormatting sqref="AK22">
    <cfRule type="cellIs" dxfId="10891" priority="1543" operator="lessThan">
      <formula>$C$4</formula>
    </cfRule>
  </conditionalFormatting>
  <conditionalFormatting sqref="AK23">
    <cfRule type="cellIs" dxfId="10890" priority="1544" operator="lessThan">
      <formula>$C$4</formula>
    </cfRule>
  </conditionalFormatting>
  <conditionalFormatting sqref="AK24">
    <cfRule type="cellIs" dxfId="10889" priority="1545" operator="lessThan">
      <formula>$C$4</formula>
    </cfRule>
  </conditionalFormatting>
  <conditionalFormatting sqref="AK25">
    <cfRule type="cellIs" dxfId="10888" priority="1546" operator="lessThan">
      <formula>$C$4</formula>
    </cfRule>
  </conditionalFormatting>
  <conditionalFormatting sqref="AK26">
    <cfRule type="cellIs" dxfId="10887" priority="1547" operator="lessThan">
      <formula>$C$4</formula>
    </cfRule>
  </conditionalFormatting>
  <conditionalFormatting sqref="AK27">
    <cfRule type="cellIs" dxfId="10886" priority="1548" operator="lessThan">
      <formula>$C$4</formula>
    </cfRule>
  </conditionalFormatting>
  <conditionalFormatting sqref="AK28">
    <cfRule type="cellIs" dxfId="10885" priority="1549" operator="lessThan">
      <formula>$C$4</formula>
    </cfRule>
  </conditionalFormatting>
  <conditionalFormatting sqref="AK29">
    <cfRule type="cellIs" dxfId="10884" priority="1550" operator="lessThan">
      <formula>$C$4</formula>
    </cfRule>
  </conditionalFormatting>
  <conditionalFormatting sqref="AK30">
    <cfRule type="cellIs" dxfId="10883" priority="1551" operator="lessThan">
      <formula>$C$4</formula>
    </cfRule>
  </conditionalFormatting>
  <conditionalFormatting sqref="AK31">
    <cfRule type="cellIs" dxfId="10882" priority="1552" operator="lessThan">
      <formula>$C$4</formula>
    </cfRule>
  </conditionalFormatting>
  <conditionalFormatting sqref="AK32">
    <cfRule type="cellIs" dxfId="10881" priority="1553" operator="lessThan">
      <formula>$C$4</formula>
    </cfRule>
  </conditionalFormatting>
  <conditionalFormatting sqref="AK33">
    <cfRule type="cellIs" dxfId="10880" priority="1554" operator="lessThan">
      <formula>$C$4</formula>
    </cfRule>
  </conditionalFormatting>
  <conditionalFormatting sqref="AK34">
    <cfRule type="cellIs" dxfId="10879" priority="1555" operator="lessThan">
      <formula>$C$4</formula>
    </cfRule>
  </conditionalFormatting>
  <conditionalFormatting sqref="AK35">
    <cfRule type="cellIs" dxfId="10878" priority="1556" operator="lessThan">
      <formula>$C$4</formula>
    </cfRule>
  </conditionalFormatting>
  <conditionalFormatting sqref="AK36">
    <cfRule type="cellIs" dxfId="10877" priority="1557" operator="lessThan">
      <formula>$C$4</formula>
    </cfRule>
  </conditionalFormatting>
  <conditionalFormatting sqref="AK37">
    <cfRule type="cellIs" dxfId="10876" priority="1558" operator="lessThan">
      <formula>$C$4</formula>
    </cfRule>
  </conditionalFormatting>
  <conditionalFormatting sqref="AK38">
    <cfRule type="cellIs" dxfId="10875" priority="1559" operator="lessThan">
      <formula>$C$4</formula>
    </cfRule>
  </conditionalFormatting>
  <conditionalFormatting sqref="AK39">
    <cfRule type="cellIs" dxfId="10874" priority="1560" operator="lessThan">
      <formula>$C$4</formula>
    </cfRule>
  </conditionalFormatting>
  <conditionalFormatting sqref="AK40">
    <cfRule type="cellIs" dxfId="10873" priority="1561" operator="lessThan">
      <formula>$C$4</formula>
    </cfRule>
  </conditionalFormatting>
  <conditionalFormatting sqref="AK41">
    <cfRule type="cellIs" dxfId="10872" priority="1562" operator="lessThan">
      <formula>$C$4</formula>
    </cfRule>
  </conditionalFormatting>
  <conditionalFormatting sqref="AK42">
    <cfRule type="cellIs" dxfId="10871" priority="1563" operator="lessThan">
      <formula>$C$4</formula>
    </cfRule>
  </conditionalFormatting>
  <conditionalFormatting sqref="AK43">
    <cfRule type="cellIs" dxfId="10870" priority="1564" operator="lessThan">
      <formula>$C$4</formula>
    </cfRule>
  </conditionalFormatting>
  <conditionalFormatting sqref="AK44">
    <cfRule type="cellIs" dxfId="10869" priority="1565" operator="lessThan">
      <formula>$C$4</formula>
    </cfRule>
  </conditionalFormatting>
  <conditionalFormatting sqref="AK45">
    <cfRule type="cellIs" dxfId="10868" priority="1566" operator="lessThan">
      <formula>$C$4</formula>
    </cfRule>
  </conditionalFormatting>
  <conditionalFormatting sqref="AK46">
    <cfRule type="cellIs" dxfId="10867" priority="1567" operator="lessThan">
      <formula>$C$4</formula>
    </cfRule>
  </conditionalFormatting>
  <conditionalFormatting sqref="AK47">
    <cfRule type="cellIs" dxfId="10866" priority="1568" operator="lessThan">
      <formula>$C$4</formula>
    </cfRule>
  </conditionalFormatting>
  <conditionalFormatting sqref="AK48">
    <cfRule type="cellIs" dxfId="10865" priority="1569" operator="lessThan">
      <formula>$C$4</formula>
    </cfRule>
  </conditionalFormatting>
  <conditionalFormatting sqref="AK49">
    <cfRule type="cellIs" dxfId="10864" priority="1570" operator="lessThan">
      <formula>$C$4</formula>
    </cfRule>
  </conditionalFormatting>
  <conditionalFormatting sqref="AK50">
    <cfRule type="cellIs" dxfId="10863" priority="1571" operator="lessThan">
      <formula>$C$4</formula>
    </cfRule>
  </conditionalFormatting>
  <conditionalFormatting sqref="AK51">
    <cfRule type="cellIs" dxfId="10862" priority="1572" operator="lessThan">
      <formula>$C$4</formula>
    </cfRule>
  </conditionalFormatting>
  <conditionalFormatting sqref="AK52">
    <cfRule type="cellIs" dxfId="10861" priority="1573" operator="lessThan">
      <formula>$C$4</formula>
    </cfRule>
  </conditionalFormatting>
  <conditionalFormatting sqref="AK53">
    <cfRule type="cellIs" dxfId="10860" priority="1574" operator="lessThan">
      <formula>$C$4</formula>
    </cfRule>
  </conditionalFormatting>
  <conditionalFormatting sqref="AK54">
    <cfRule type="cellIs" dxfId="10859" priority="1575" operator="lessThan">
      <formula>$C$4</formula>
    </cfRule>
  </conditionalFormatting>
  <conditionalFormatting sqref="AK55">
    <cfRule type="cellIs" dxfId="10858" priority="1576" operator="lessThan">
      <formula>$C$4</formula>
    </cfRule>
  </conditionalFormatting>
  <conditionalFormatting sqref="AK56">
    <cfRule type="cellIs" dxfId="10857" priority="1577" operator="lessThan">
      <formula>$C$4</formula>
    </cfRule>
  </conditionalFormatting>
  <conditionalFormatting sqref="AK57">
    <cfRule type="cellIs" dxfId="10856" priority="1578" operator="lessThan">
      <formula>$C$4</formula>
    </cfRule>
  </conditionalFormatting>
  <conditionalFormatting sqref="AK58">
    <cfRule type="cellIs" dxfId="10855" priority="1579" operator="lessThan">
      <formula>$C$4</formula>
    </cfRule>
  </conditionalFormatting>
  <conditionalFormatting sqref="AK59">
    <cfRule type="cellIs" dxfId="10854" priority="1580" operator="lessThan">
      <formula>$C$4</formula>
    </cfRule>
  </conditionalFormatting>
  <conditionalFormatting sqref="AK60">
    <cfRule type="cellIs" dxfId="10853" priority="1581" operator="lessThan">
      <formula>$C$4</formula>
    </cfRule>
  </conditionalFormatting>
  <conditionalFormatting sqref="AL49">
    <cfRule type="cellIs" dxfId="10852" priority="1620" operator="lessThan">
      <formula>$C$4</formula>
    </cfRule>
  </conditionalFormatting>
  <conditionalFormatting sqref="AL50">
    <cfRule type="cellIs" dxfId="10851" priority="1621" operator="lessThan">
      <formula>$C$4</formula>
    </cfRule>
  </conditionalFormatting>
  <conditionalFormatting sqref="AL51">
    <cfRule type="cellIs" dxfId="10850" priority="1622" operator="lessThan">
      <formula>$C$4</formula>
    </cfRule>
  </conditionalFormatting>
  <conditionalFormatting sqref="AL52">
    <cfRule type="cellIs" dxfId="10849" priority="1623" operator="lessThan">
      <formula>$C$4</formula>
    </cfRule>
  </conditionalFormatting>
  <conditionalFormatting sqref="AL53">
    <cfRule type="cellIs" dxfId="10848" priority="1624" operator="lessThan">
      <formula>$C$4</formula>
    </cfRule>
  </conditionalFormatting>
  <conditionalFormatting sqref="AL54">
    <cfRule type="cellIs" dxfId="10847" priority="1625" operator="lessThan">
      <formula>$C$4</formula>
    </cfRule>
  </conditionalFormatting>
  <conditionalFormatting sqref="AL55">
    <cfRule type="cellIs" dxfId="10846" priority="1626" operator="lessThan">
      <formula>$C$4</formula>
    </cfRule>
  </conditionalFormatting>
  <conditionalFormatting sqref="AL56">
    <cfRule type="cellIs" dxfId="10845" priority="1627" operator="lessThan">
      <formula>$C$4</formula>
    </cfRule>
  </conditionalFormatting>
  <conditionalFormatting sqref="AL57">
    <cfRule type="cellIs" dxfId="10844" priority="1628" operator="lessThan">
      <formula>$C$4</formula>
    </cfRule>
  </conditionalFormatting>
  <conditionalFormatting sqref="AL58">
    <cfRule type="cellIs" dxfId="10843" priority="1629" operator="lessThan">
      <formula>$C$4</formula>
    </cfRule>
  </conditionalFormatting>
  <conditionalFormatting sqref="AL59">
    <cfRule type="cellIs" dxfId="10842" priority="1630" operator="lessThan">
      <formula>$C$4</formula>
    </cfRule>
  </conditionalFormatting>
  <conditionalFormatting sqref="AL60">
    <cfRule type="cellIs" dxfId="10841" priority="1631" operator="lessThan">
      <formula>$C$4</formula>
    </cfRule>
  </conditionalFormatting>
  <conditionalFormatting sqref="AM11">
    <cfRule type="cellIs" dxfId="10840" priority="1632" operator="lessThan">
      <formula>$C$4</formula>
    </cfRule>
  </conditionalFormatting>
  <conditionalFormatting sqref="AM12">
    <cfRule type="cellIs" dxfId="10839" priority="1633" operator="lessThan">
      <formula>$C$4</formula>
    </cfRule>
  </conditionalFormatting>
  <conditionalFormatting sqref="AM13">
    <cfRule type="cellIs" dxfId="10838" priority="1634" operator="lessThan">
      <formula>$C$4</formula>
    </cfRule>
  </conditionalFormatting>
  <conditionalFormatting sqref="AM14">
    <cfRule type="cellIs" dxfId="10837" priority="1635" operator="lessThan">
      <formula>$C$4</formula>
    </cfRule>
  </conditionalFormatting>
  <conditionalFormatting sqref="AM15">
    <cfRule type="cellIs" dxfId="10836" priority="1636" operator="lessThan">
      <formula>$C$4</formula>
    </cfRule>
  </conditionalFormatting>
  <conditionalFormatting sqref="AM16">
    <cfRule type="cellIs" dxfId="10835" priority="1637" operator="lessThan">
      <formula>$C$4</formula>
    </cfRule>
  </conditionalFormatting>
  <conditionalFormatting sqref="AM17">
    <cfRule type="cellIs" dxfId="10834" priority="1638" operator="lessThan">
      <formula>$C$4</formula>
    </cfRule>
  </conditionalFormatting>
  <conditionalFormatting sqref="AM18">
    <cfRule type="cellIs" dxfId="10833" priority="1639" operator="lessThan">
      <formula>$C$4</formula>
    </cfRule>
  </conditionalFormatting>
  <conditionalFormatting sqref="AM19">
    <cfRule type="cellIs" dxfId="10832" priority="1640" operator="lessThan">
      <formula>$C$4</formula>
    </cfRule>
  </conditionalFormatting>
  <conditionalFormatting sqref="AM20">
    <cfRule type="cellIs" dxfId="10831" priority="1641" operator="lessThan">
      <formula>$C$4</formula>
    </cfRule>
  </conditionalFormatting>
  <conditionalFormatting sqref="AM21">
    <cfRule type="cellIs" dxfId="10830" priority="1642" operator="lessThan">
      <formula>$C$4</formula>
    </cfRule>
  </conditionalFormatting>
  <conditionalFormatting sqref="AM22">
    <cfRule type="cellIs" dxfId="10829" priority="1643" operator="lessThan">
      <formula>$C$4</formula>
    </cfRule>
  </conditionalFormatting>
  <conditionalFormatting sqref="AM23">
    <cfRule type="cellIs" dxfId="10828" priority="1644" operator="lessThan">
      <formula>$C$4</formula>
    </cfRule>
  </conditionalFormatting>
  <conditionalFormatting sqref="AM24">
    <cfRule type="cellIs" dxfId="10827" priority="1645" operator="lessThan">
      <formula>$C$4</formula>
    </cfRule>
  </conditionalFormatting>
  <conditionalFormatting sqref="AM25">
    <cfRule type="cellIs" dxfId="10826" priority="1646" operator="lessThan">
      <formula>$C$4</formula>
    </cfRule>
  </conditionalFormatting>
  <conditionalFormatting sqref="AM26">
    <cfRule type="cellIs" dxfId="10825" priority="1647" operator="lessThan">
      <formula>$C$4</formula>
    </cfRule>
  </conditionalFormatting>
  <conditionalFormatting sqref="AM27">
    <cfRule type="cellIs" dxfId="10824" priority="1648" operator="lessThan">
      <formula>$C$4</formula>
    </cfRule>
  </conditionalFormatting>
  <conditionalFormatting sqref="AM28">
    <cfRule type="cellIs" dxfId="10823" priority="1649" operator="lessThan">
      <formula>$C$4</formula>
    </cfRule>
  </conditionalFormatting>
  <conditionalFormatting sqref="AM29">
    <cfRule type="cellIs" dxfId="10822" priority="1650" operator="lessThan">
      <formula>$C$4</formula>
    </cfRule>
  </conditionalFormatting>
  <conditionalFormatting sqref="AM30">
    <cfRule type="cellIs" dxfId="10821" priority="1651" operator="lessThan">
      <formula>$C$4</formula>
    </cfRule>
  </conditionalFormatting>
  <conditionalFormatting sqref="AM31">
    <cfRule type="cellIs" dxfId="10820" priority="1652" operator="lessThan">
      <formula>$C$4</formula>
    </cfRule>
  </conditionalFormatting>
  <conditionalFormatting sqref="AM32">
    <cfRule type="cellIs" dxfId="10819" priority="1653" operator="lessThan">
      <formula>$C$4</formula>
    </cfRule>
  </conditionalFormatting>
  <conditionalFormatting sqref="AM33">
    <cfRule type="cellIs" dxfId="10818" priority="1654" operator="lessThan">
      <formula>$C$4</formula>
    </cfRule>
  </conditionalFormatting>
  <conditionalFormatting sqref="AM34">
    <cfRule type="cellIs" dxfId="10817" priority="1655" operator="lessThan">
      <formula>$C$4</formula>
    </cfRule>
  </conditionalFormatting>
  <conditionalFormatting sqref="AM35">
    <cfRule type="cellIs" dxfId="10816" priority="1656" operator="lessThan">
      <formula>$C$4</formula>
    </cfRule>
  </conditionalFormatting>
  <conditionalFormatting sqref="AM36">
    <cfRule type="cellIs" dxfId="10815" priority="1657" operator="lessThan">
      <formula>$C$4</formula>
    </cfRule>
  </conditionalFormatting>
  <conditionalFormatting sqref="AM37">
    <cfRule type="cellIs" dxfId="10814" priority="1658" operator="lessThan">
      <formula>$C$4</formula>
    </cfRule>
  </conditionalFormatting>
  <conditionalFormatting sqref="AM38">
    <cfRule type="cellIs" dxfId="10813" priority="1659" operator="lessThan">
      <formula>$C$4</formula>
    </cfRule>
  </conditionalFormatting>
  <conditionalFormatting sqref="AM39">
    <cfRule type="cellIs" dxfId="10812" priority="1660" operator="lessThan">
      <formula>$C$4</formula>
    </cfRule>
  </conditionalFormatting>
  <conditionalFormatting sqref="AM40">
    <cfRule type="cellIs" dxfId="10811" priority="1661" operator="lessThan">
      <formula>$C$4</formula>
    </cfRule>
  </conditionalFormatting>
  <conditionalFormatting sqref="AM41">
    <cfRule type="cellIs" dxfId="10810" priority="1662" operator="lessThan">
      <formula>$C$4</formula>
    </cfRule>
  </conditionalFormatting>
  <conditionalFormatting sqref="AM42">
    <cfRule type="cellIs" dxfId="10809" priority="1663" operator="lessThan">
      <formula>$C$4</formula>
    </cfRule>
  </conditionalFormatting>
  <conditionalFormatting sqref="AM43">
    <cfRule type="cellIs" dxfId="10808" priority="1664" operator="lessThan">
      <formula>$C$4</formula>
    </cfRule>
  </conditionalFormatting>
  <conditionalFormatting sqref="AM44">
    <cfRule type="cellIs" dxfId="10807" priority="1665" operator="lessThan">
      <formula>$C$4</formula>
    </cfRule>
  </conditionalFormatting>
  <conditionalFormatting sqref="AM45">
    <cfRule type="cellIs" dxfId="10806" priority="1666" operator="lessThan">
      <formula>$C$4</formula>
    </cfRule>
  </conditionalFormatting>
  <conditionalFormatting sqref="AM46">
    <cfRule type="cellIs" dxfId="10805" priority="1667" operator="lessThan">
      <formula>$C$4</formula>
    </cfRule>
  </conditionalFormatting>
  <conditionalFormatting sqref="AM47">
    <cfRule type="cellIs" dxfId="10804" priority="1668" operator="lessThan">
      <formula>$C$4</formula>
    </cfRule>
  </conditionalFormatting>
  <conditionalFormatting sqref="AM48">
    <cfRule type="cellIs" dxfId="10803" priority="1669" operator="lessThan">
      <formula>$C$4</formula>
    </cfRule>
  </conditionalFormatting>
  <conditionalFormatting sqref="AM49">
    <cfRule type="cellIs" dxfId="10802" priority="1670" operator="lessThan">
      <formula>$C$4</formula>
    </cfRule>
  </conditionalFormatting>
  <conditionalFormatting sqref="AM50">
    <cfRule type="cellIs" dxfId="10801" priority="1671" operator="lessThan">
      <formula>$C$4</formula>
    </cfRule>
  </conditionalFormatting>
  <conditionalFormatting sqref="AM51">
    <cfRule type="cellIs" dxfId="10800" priority="1672" operator="lessThan">
      <formula>$C$4</formula>
    </cfRule>
  </conditionalFormatting>
  <conditionalFormatting sqref="AM52">
    <cfRule type="cellIs" dxfId="10799" priority="1673" operator="lessThan">
      <formula>$C$4</formula>
    </cfRule>
  </conditionalFormatting>
  <conditionalFormatting sqref="AM53">
    <cfRule type="cellIs" dxfId="10798" priority="1674" operator="lessThan">
      <formula>$C$4</formula>
    </cfRule>
  </conditionalFormatting>
  <conditionalFormatting sqref="AM54">
    <cfRule type="cellIs" dxfId="10797" priority="1675" operator="lessThan">
      <formula>$C$4</formula>
    </cfRule>
  </conditionalFormatting>
  <conditionalFormatting sqref="AM55">
    <cfRule type="cellIs" dxfId="10796" priority="1676" operator="lessThan">
      <formula>$C$4</formula>
    </cfRule>
  </conditionalFormatting>
  <conditionalFormatting sqref="AM56">
    <cfRule type="cellIs" dxfId="10795" priority="1677" operator="lessThan">
      <formula>$C$4</formula>
    </cfRule>
  </conditionalFormatting>
  <conditionalFormatting sqref="AM57">
    <cfRule type="cellIs" dxfId="10794" priority="1678" operator="lessThan">
      <formula>$C$4</formula>
    </cfRule>
  </conditionalFormatting>
  <conditionalFormatting sqref="AM58">
    <cfRule type="cellIs" dxfId="10793" priority="1679" operator="lessThan">
      <formula>$C$4</formula>
    </cfRule>
  </conditionalFormatting>
  <conditionalFormatting sqref="AM59">
    <cfRule type="cellIs" dxfId="10792" priority="1680" operator="lessThan">
      <formula>$C$4</formula>
    </cfRule>
  </conditionalFormatting>
  <conditionalFormatting sqref="AM60">
    <cfRule type="cellIs" dxfId="10791" priority="1681" operator="lessThan">
      <formula>$C$4</formula>
    </cfRule>
  </conditionalFormatting>
  <conditionalFormatting sqref="AN11">
    <cfRule type="cellIs" dxfId="10790" priority="1682" operator="lessThan">
      <formula>$C$4</formula>
    </cfRule>
  </conditionalFormatting>
  <conditionalFormatting sqref="AN12">
    <cfRule type="cellIs" dxfId="10789" priority="1683" operator="lessThan">
      <formula>$C$4</formula>
    </cfRule>
  </conditionalFormatting>
  <conditionalFormatting sqref="AN13">
    <cfRule type="cellIs" dxfId="10788" priority="1684" operator="lessThan">
      <formula>$C$4</formula>
    </cfRule>
  </conditionalFormatting>
  <conditionalFormatting sqref="AN14">
    <cfRule type="cellIs" dxfId="10787" priority="1685" operator="lessThan">
      <formula>$C$4</formula>
    </cfRule>
  </conditionalFormatting>
  <conditionalFormatting sqref="AN15">
    <cfRule type="cellIs" dxfId="10786" priority="1686" operator="lessThan">
      <formula>$C$4</formula>
    </cfRule>
  </conditionalFormatting>
  <conditionalFormatting sqref="AN16">
    <cfRule type="cellIs" dxfId="10785" priority="1687" operator="lessThan">
      <formula>$C$4</formula>
    </cfRule>
  </conditionalFormatting>
  <conditionalFormatting sqref="AN17">
    <cfRule type="cellIs" dxfId="10784" priority="1688" operator="lessThan">
      <formula>$C$4</formula>
    </cfRule>
  </conditionalFormatting>
  <conditionalFormatting sqref="AN18">
    <cfRule type="cellIs" dxfId="10783" priority="1689" operator="lessThan">
      <formula>$C$4</formula>
    </cfRule>
  </conditionalFormatting>
  <conditionalFormatting sqref="AN19">
    <cfRule type="cellIs" dxfId="10782" priority="1690" operator="lessThan">
      <formula>$C$4</formula>
    </cfRule>
  </conditionalFormatting>
  <conditionalFormatting sqref="AN20">
    <cfRule type="cellIs" dxfId="10781" priority="1691" operator="lessThan">
      <formula>$C$4</formula>
    </cfRule>
  </conditionalFormatting>
  <conditionalFormatting sqref="AN21">
    <cfRule type="cellIs" dxfId="10780" priority="1692" operator="lessThan">
      <formula>$C$4</formula>
    </cfRule>
  </conditionalFormatting>
  <conditionalFormatting sqref="AN22">
    <cfRule type="cellIs" dxfId="10779" priority="1693" operator="lessThan">
      <formula>$C$4</formula>
    </cfRule>
  </conditionalFormatting>
  <conditionalFormatting sqref="AN23">
    <cfRule type="cellIs" dxfId="10778" priority="1694" operator="lessThan">
      <formula>$C$4</formula>
    </cfRule>
  </conditionalFormatting>
  <conditionalFormatting sqref="AN24">
    <cfRule type="cellIs" dxfId="10777" priority="1695" operator="lessThan">
      <formula>$C$4</formula>
    </cfRule>
  </conditionalFormatting>
  <conditionalFormatting sqref="AN25">
    <cfRule type="cellIs" dxfId="10776" priority="1696" operator="lessThan">
      <formula>$C$4</formula>
    </cfRule>
  </conditionalFormatting>
  <conditionalFormatting sqref="AN26">
    <cfRule type="cellIs" dxfId="10775" priority="1697" operator="lessThan">
      <formula>$C$4</formula>
    </cfRule>
  </conditionalFormatting>
  <conditionalFormatting sqref="AN27">
    <cfRule type="cellIs" dxfId="10774" priority="1698" operator="lessThan">
      <formula>$C$4</formula>
    </cfRule>
  </conditionalFormatting>
  <conditionalFormatting sqref="AN28">
    <cfRule type="cellIs" dxfId="10773" priority="1699" operator="lessThan">
      <formula>$C$4</formula>
    </cfRule>
  </conditionalFormatting>
  <conditionalFormatting sqref="AN29">
    <cfRule type="cellIs" dxfId="10772" priority="1700" operator="lessThan">
      <formula>$C$4</formula>
    </cfRule>
  </conditionalFormatting>
  <conditionalFormatting sqref="AN30">
    <cfRule type="cellIs" dxfId="10771" priority="1701" operator="lessThan">
      <formula>$C$4</formula>
    </cfRule>
  </conditionalFormatting>
  <conditionalFormatting sqref="AN31">
    <cfRule type="cellIs" dxfId="10770" priority="1702" operator="lessThan">
      <formula>$C$4</formula>
    </cfRule>
  </conditionalFormatting>
  <conditionalFormatting sqref="AN32">
    <cfRule type="cellIs" dxfId="10769" priority="1703" operator="lessThan">
      <formula>$C$4</formula>
    </cfRule>
  </conditionalFormatting>
  <conditionalFormatting sqref="AN33">
    <cfRule type="cellIs" dxfId="10768" priority="1704" operator="lessThan">
      <formula>$C$4</formula>
    </cfRule>
  </conditionalFormatting>
  <conditionalFormatting sqref="AN34">
    <cfRule type="cellIs" dxfId="10767" priority="1705" operator="lessThan">
      <formula>$C$4</formula>
    </cfRule>
  </conditionalFormatting>
  <conditionalFormatting sqref="AN35">
    <cfRule type="cellIs" dxfId="10766" priority="1706" operator="lessThan">
      <formula>$C$4</formula>
    </cfRule>
  </conditionalFormatting>
  <conditionalFormatting sqref="AN36">
    <cfRule type="cellIs" dxfId="10765" priority="1707" operator="lessThan">
      <formula>$C$4</formula>
    </cfRule>
  </conditionalFormatting>
  <conditionalFormatting sqref="AN37">
    <cfRule type="cellIs" dxfId="10764" priority="1708" operator="lessThan">
      <formula>$C$4</formula>
    </cfRule>
  </conditionalFormatting>
  <conditionalFormatting sqref="AN38">
    <cfRule type="cellIs" dxfId="10763" priority="1709" operator="lessThan">
      <formula>$C$4</formula>
    </cfRule>
  </conditionalFormatting>
  <conditionalFormatting sqref="AN39">
    <cfRule type="cellIs" dxfId="10762" priority="1710" operator="lessThan">
      <formula>$C$4</formula>
    </cfRule>
  </conditionalFormatting>
  <conditionalFormatting sqref="AN40">
    <cfRule type="cellIs" dxfId="10761" priority="1711" operator="lessThan">
      <formula>$C$4</formula>
    </cfRule>
  </conditionalFormatting>
  <conditionalFormatting sqref="AN41">
    <cfRule type="cellIs" dxfId="10760" priority="1712" operator="lessThan">
      <formula>$C$4</formula>
    </cfRule>
  </conditionalFormatting>
  <conditionalFormatting sqref="AN42">
    <cfRule type="cellIs" dxfId="10759" priority="1713" operator="lessThan">
      <formula>$C$4</formula>
    </cfRule>
  </conditionalFormatting>
  <conditionalFormatting sqref="AN43">
    <cfRule type="cellIs" dxfId="10758" priority="1714" operator="lessThan">
      <formula>$C$4</formula>
    </cfRule>
  </conditionalFormatting>
  <conditionalFormatting sqref="AN44">
    <cfRule type="cellIs" dxfId="10757" priority="1715" operator="lessThan">
      <formula>$C$4</formula>
    </cfRule>
  </conditionalFormatting>
  <conditionalFormatting sqref="AN45">
    <cfRule type="cellIs" dxfId="10756" priority="1716" operator="lessThan">
      <formula>$C$4</formula>
    </cfRule>
  </conditionalFormatting>
  <conditionalFormatting sqref="AN46">
    <cfRule type="cellIs" dxfId="10755" priority="1717" operator="lessThan">
      <formula>$C$4</formula>
    </cfRule>
  </conditionalFormatting>
  <conditionalFormatting sqref="AN47">
    <cfRule type="cellIs" dxfId="10754" priority="1718" operator="lessThan">
      <formula>$C$4</formula>
    </cfRule>
  </conditionalFormatting>
  <conditionalFormatting sqref="AN48">
    <cfRule type="cellIs" dxfId="10753" priority="1719" operator="lessThan">
      <formula>$C$4</formula>
    </cfRule>
  </conditionalFormatting>
  <conditionalFormatting sqref="AN49">
    <cfRule type="cellIs" dxfId="10752" priority="1720" operator="lessThan">
      <formula>$C$4</formula>
    </cfRule>
  </conditionalFormatting>
  <conditionalFormatting sqref="AN50">
    <cfRule type="cellIs" dxfId="10751" priority="1721" operator="lessThan">
      <formula>$C$4</formula>
    </cfRule>
  </conditionalFormatting>
  <conditionalFormatting sqref="AN51">
    <cfRule type="cellIs" dxfId="10750" priority="1722" operator="lessThan">
      <formula>$C$4</formula>
    </cfRule>
  </conditionalFormatting>
  <conditionalFormatting sqref="AN52">
    <cfRule type="cellIs" dxfId="10749" priority="1723" operator="lessThan">
      <formula>$C$4</formula>
    </cfRule>
  </conditionalFormatting>
  <conditionalFormatting sqref="AN53">
    <cfRule type="cellIs" dxfId="10748" priority="1724" operator="lessThan">
      <formula>$C$4</formula>
    </cfRule>
  </conditionalFormatting>
  <conditionalFormatting sqref="AN54">
    <cfRule type="cellIs" dxfId="10747" priority="1725" operator="lessThan">
      <formula>$C$4</formula>
    </cfRule>
  </conditionalFormatting>
  <conditionalFormatting sqref="AN55">
    <cfRule type="cellIs" dxfId="10746" priority="1726" operator="lessThan">
      <formula>$C$4</formula>
    </cfRule>
  </conditionalFormatting>
  <conditionalFormatting sqref="AN56">
    <cfRule type="cellIs" dxfId="10745" priority="1727" operator="lessThan">
      <formula>$C$4</formula>
    </cfRule>
  </conditionalFormatting>
  <conditionalFormatting sqref="AN57">
    <cfRule type="cellIs" dxfId="10744" priority="1728" operator="lessThan">
      <formula>$C$4</formula>
    </cfRule>
  </conditionalFormatting>
  <conditionalFormatting sqref="AN58">
    <cfRule type="cellIs" dxfId="10743" priority="1729" operator="lessThan">
      <formula>$C$4</formula>
    </cfRule>
  </conditionalFormatting>
  <conditionalFormatting sqref="AN59">
    <cfRule type="cellIs" dxfId="10742" priority="1730" operator="lessThan">
      <formula>$C$4</formula>
    </cfRule>
  </conditionalFormatting>
  <conditionalFormatting sqref="AN60">
    <cfRule type="cellIs" dxfId="10741" priority="1731" operator="lessThan">
      <formula>$C$4</formula>
    </cfRule>
  </conditionalFormatting>
  <conditionalFormatting sqref="AO11">
    <cfRule type="cellIs" dxfId="10740" priority="1732" operator="lessThan">
      <formula>$C$4</formula>
    </cfRule>
  </conditionalFormatting>
  <conditionalFormatting sqref="AO12">
    <cfRule type="cellIs" dxfId="10739" priority="1733" operator="lessThan">
      <formula>$C$4</formula>
    </cfRule>
  </conditionalFormatting>
  <conditionalFormatting sqref="AO13">
    <cfRule type="cellIs" dxfId="10738" priority="1734" operator="lessThan">
      <formula>$C$4</formula>
    </cfRule>
  </conditionalFormatting>
  <conditionalFormatting sqref="AO14">
    <cfRule type="cellIs" dxfId="10737" priority="1735" operator="lessThan">
      <formula>$C$4</formula>
    </cfRule>
  </conditionalFormatting>
  <conditionalFormatting sqref="AO15">
    <cfRule type="cellIs" dxfId="10736" priority="1736" operator="lessThan">
      <formula>$C$4</formula>
    </cfRule>
  </conditionalFormatting>
  <conditionalFormatting sqref="AO16">
    <cfRule type="cellIs" dxfId="10735" priority="1737" operator="lessThan">
      <formula>$C$4</formula>
    </cfRule>
  </conditionalFormatting>
  <conditionalFormatting sqref="AO17">
    <cfRule type="cellIs" dxfId="10734" priority="1738" operator="lessThan">
      <formula>$C$4</formula>
    </cfRule>
  </conditionalFormatting>
  <conditionalFormatting sqref="AO18">
    <cfRule type="cellIs" dxfId="10733" priority="1739" operator="lessThan">
      <formula>$C$4</formula>
    </cfRule>
  </conditionalFormatting>
  <conditionalFormatting sqref="AO19">
    <cfRule type="cellIs" dxfId="10732" priority="1740" operator="lessThan">
      <formula>$C$4</formula>
    </cfRule>
  </conditionalFormatting>
  <conditionalFormatting sqref="AO20">
    <cfRule type="cellIs" dxfId="10731" priority="1741" operator="lessThan">
      <formula>$C$4</formula>
    </cfRule>
  </conditionalFormatting>
  <conditionalFormatting sqref="AO21">
    <cfRule type="cellIs" dxfId="10730" priority="1742" operator="lessThan">
      <formula>$C$4</formula>
    </cfRule>
  </conditionalFormatting>
  <conditionalFormatting sqref="AO22">
    <cfRule type="cellIs" dxfId="10729" priority="1743" operator="lessThan">
      <formula>$C$4</formula>
    </cfRule>
  </conditionalFormatting>
  <conditionalFormatting sqref="AO23">
    <cfRule type="cellIs" dxfId="10728" priority="1744" operator="lessThan">
      <formula>$C$4</formula>
    </cfRule>
  </conditionalFormatting>
  <conditionalFormatting sqref="AO24">
    <cfRule type="cellIs" dxfId="10727" priority="1745" operator="lessThan">
      <formula>$C$4</formula>
    </cfRule>
  </conditionalFormatting>
  <conditionalFormatting sqref="AO25">
    <cfRule type="cellIs" dxfId="10726" priority="1746" operator="lessThan">
      <formula>$C$4</formula>
    </cfRule>
  </conditionalFormatting>
  <conditionalFormatting sqref="AO26">
    <cfRule type="cellIs" dxfId="10725" priority="1747" operator="lessThan">
      <formula>$C$4</formula>
    </cfRule>
  </conditionalFormatting>
  <conditionalFormatting sqref="AO27">
    <cfRule type="cellIs" dxfId="10724" priority="1748" operator="lessThan">
      <formula>$C$4</formula>
    </cfRule>
  </conditionalFormatting>
  <conditionalFormatting sqref="AO28">
    <cfRule type="cellIs" dxfId="10723" priority="1749" operator="lessThan">
      <formula>$C$4</formula>
    </cfRule>
  </conditionalFormatting>
  <conditionalFormatting sqref="AO29">
    <cfRule type="cellIs" dxfId="10722" priority="1750" operator="lessThan">
      <formula>$C$4</formula>
    </cfRule>
  </conditionalFormatting>
  <conditionalFormatting sqref="AO30">
    <cfRule type="cellIs" dxfId="10721" priority="1751" operator="lessThan">
      <formula>$C$4</formula>
    </cfRule>
  </conditionalFormatting>
  <conditionalFormatting sqref="AO31">
    <cfRule type="cellIs" dxfId="10720" priority="1752" operator="lessThan">
      <formula>$C$4</formula>
    </cfRule>
  </conditionalFormatting>
  <conditionalFormatting sqref="AO32">
    <cfRule type="cellIs" dxfId="10719" priority="1753" operator="lessThan">
      <formula>$C$4</formula>
    </cfRule>
  </conditionalFormatting>
  <conditionalFormatting sqref="AO33">
    <cfRule type="cellIs" dxfId="10718" priority="1754" operator="lessThan">
      <formula>$C$4</formula>
    </cfRule>
  </conditionalFormatting>
  <conditionalFormatting sqref="AO34">
    <cfRule type="cellIs" dxfId="10717" priority="1755" operator="lessThan">
      <formula>$C$4</formula>
    </cfRule>
  </conditionalFormatting>
  <conditionalFormatting sqref="AO35">
    <cfRule type="cellIs" dxfId="10716" priority="1756" operator="lessThan">
      <formula>$C$4</formula>
    </cfRule>
  </conditionalFormatting>
  <conditionalFormatting sqref="AO36">
    <cfRule type="cellIs" dxfId="10715" priority="1757" operator="lessThan">
      <formula>$C$4</formula>
    </cfRule>
  </conditionalFormatting>
  <conditionalFormatting sqref="AO37">
    <cfRule type="cellIs" dxfId="10714" priority="1758" operator="lessThan">
      <formula>$C$4</formula>
    </cfRule>
  </conditionalFormatting>
  <conditionalFormatting sqref="AO38">
    <cfRule type="cellIs" dxfId="10713" priority="1759" operator="lessThan">
      <formula>$C$4</formula>
    </cfRule>
  </conditionalFormatting>
  <conditionalFormatting sqref="AO39">
    <cfRule type="cellIs" dxfId="10712" priority="1760" operator="lessThan">
      <formula>$C$4</formula>
    </cfRule>
  </conditionalFormatting>
  <conditionalFormatting sqref="AO40">
    <cfRule type="cellIs" dxfId="10711" priority="1761" operator="lessThan">
      <formula>$C$4</formula>
    </cfRule>
  </conditionalFormatting>
  <conditionalFormatting sqref="AO41">
    <cfRule type="cellIs" dxfId="10710" priority="1762" operator="lessThan">
      <formula>$C$4</formula>
    </cfRule>
  </conditionalFormatting>
  <conditionalFormatting sqref="AO42">
    <cfRule type="cellIs" dxfId="10709" priority="1763" operator="lessThan">
      <formula>$C$4</formula>
    </cfRule>
  </conditionalFormatting>
  <conditionalFormatting sqref="AO43">
    <cfRule type="cellIs" dxfId="10708" priority="1764" operator="lessThan">
      <formula>$C$4</formula>
    </cfRule>
  </conditionalFormatting>
  <conditionalFormatting sqref="AO44">
    <cfRule type="cellIs" dxfId="10707" priority="1765" operator="lessThan">
      <formula>$C$4</formula>
    </cfRule>
  </conditionalFormatting>
  <conditionalFormatting sqref="AO45">
    <cfRule type="cellIs" dxfId="10706" priority="1766" operator="lessThan">
      <formula>$C$4</formula>
    </cfRule>
  </conditionalFormatting>
  <conditionalFormatting sqref="AO46">
    <cfRule type="cellIs" dxfId="10705" priority="1767" operator="lessThan">
      <formula>$C$4</formula>
    </cfRule>
  </conditionalFormatting>
  <conditionalFormatting sqref="AO47">
    <cfRule type="cellIs" dxfId="10704" priority="1768" operator="lessThan">
      <formula>$C$4</formula>
    </cfRule>
  </conditionalFormatting>
  <conditionalFormatting sqref="AO48">
    <cfRule type="cellIs" dxfId="10703" priority="1769" operator="lessThan">
      <formula>$C$4</formula>
    </cfRule>
  </conditionalFormatting>
  <conditionalFormatting sqref="AO49">
    <cfRule type="cellIs" dxfId="10702" priority="1770" operator="lessThan">
      <formula>$C$4</formula>
    </cfRule>
  </conditionalFormatting>
  <conditionalFormatting sqref="AO50">
    <cfRule type="cellIs" dxfId="10701" priority="1771" operator="lessThan">
      <formula>$C$4</formula>
    </cfRule>
  </conditionalFormatting>
  <conditionalFormatting sqref="AO51">
    <cfRule type="cellIs" dxfId="10700" priority="1772" operator="lessThan">
      <formula>$C$4</formula>
    </cfRule>
  </conditionalFormatting>
  <conditionalFormatting sqref="AO52">
    <cfRule type="cellIs" dxfId="10699" priority="1773" operator="lessThan">
      <formula>$C$4</formula>
    </cfRule>
  </conditionalFormatting>
  <conditionalFormatting sqref="AO53">
    <cfRule type="cellIs" dxfId="10698" priority="1774" operator="lessThan">
      <formula>$C$4</formula>
    </cfRule>
  </conditionalFormatting>
  <conditionalFormatting sqref="AO54">
    <cfRule type="cellIs" dxfId="10697" priority="1775" operator="lessThan">
      <formula>$C$4</formula>
    </cfRule>
  </conditionalFormatting>
  <conditionalFormatting sqref="AO55">
    <cfRule type="cellIs" dxfId="10696" priority="1776" operator="lessThan">
      <formula>$C$4</formula>
    </cfRule>
  </conditionalFormatting>
  <conditionalFormatting sqref="AO56">
    <cfRule type="cellIs" dxfId="10695" priority="1777" operator="lessThan">
      <formula>$C$4</formula>
    </cfRule>
  </conditionalFormatting>
  <conditionalFormatting sqref="AO57">
    <cfRule type="cellIs" dxfId="10694" priority="1778" operator="lessThan">
      <formula>$C$4</formula>
    </cfRule>
  </conditionalFormatting>
  <conditionalFormatting sqref="AO58">
    <cfRule type="cellIs" dxfId="10693" priority="1779" operator="lessThan">
      <formula>$C$4</formula>
    </cfRule>
  </conditionalFormatting>
  <conditionalFormatting sqref="AO59">
    <cfRule type="cellIs" dxfId="10692" priority="1780" operator="lessThan">
      <formula>$C$4</formula>
    </cfRule>
  </conditionalFormatting>
  <conditionalFormatting sqref="AO60">
    <cfRule type="cellIs" dxfId="10691" priority="1781" operator="lessThan">
      <formula>$C$4</formula>
    </cfRule>
  </conditionalFormatting>
  <conditionalFormatting sqref="AP11">
    <cfRule type="cellIs" dxfId="10690" priority="1782" operator="lessThan">
      <formula>$C$4</formula>
    </cfRule>
  </conditionalFormatting>
  <conditionalFormatting sqref="AP12">
    <cfRule type="cellIs" dxfId="10689" priority="1783" operator="lessThan">
      <formula>$C$4</formula>
    </cfRule>
  </conditionalFormatting>
  <conditionalFormatting sqref="AP13">
    <cfRule type="cellIs" dxfId="10688" priority="1784" operator="lessThan">
      <formula>$C$4</formula>
    </cfRule>
  </conditionalFormatting>
  <conditionalFormatting sqref="AP14">
    <cfRule type="cellIs" dxfId="10687" priority="1785" operator="lessThan">
      <formula>$C$4</formula>
    </cfRule>
  </conditionalFormatting>
  <conditionalFormatting sqref="AP15">
    <cfRule type="cellIs" dxfId="10686" priority="1786" operator="lessThan">
      <formula>$C$4</formula>
    </cfRule>
  </conditionalFormatting>
  <conditionalFormatting sqref="AP16">
    <cfRule type="cellIs" dxfId="10685" priority="1787" operator="lessThan">
      <formula>$C$4</formula>
    </cfRule>
  </conditionalFormatting>
  <conditionalFormatting sqref="AP17">
    <cfRule type="cellIs" dxfId="10684" priority="1788" operator="lessThan">
      <formula>$C$4</formula>
    </cfRule>
  </conditionalFormatting>
  <conditionalFormatting sqref="AP18">
    <cfRule type="cellIs" dxfId="10683" priority="1789" operator="lessThan">
      <formula>$C$4</formula>
    </cfRule>
  </conditionalFormatting>
  <conditionalFormatting sqref="AP19">
    <cfRule type="cellIs" dxfId="10682" priority="1790" operator="lessThan">
      <formula>$C$4</formula>
    </cfRule>
  </conditionalFormatting>
  <conditionalFormatting sqref="AP20">
    <cfRule type="cellIs" dxfId="10681" priority="1791" operator="lessThan">
      <formula>$C$4</formula>
    </cfRule>
  </conditionalFormatting>
  <conditionalFormatting sqref="AP21">
    <cfRule type="cellIs" dxfId="10680" priority="1792" operator="lessThan">
      <formula>$C$4</formula>
    </cfRule>
  </conditionalFormatting>
  <conditionalFormatting sqref="AP22">
    <cfRule type="cellIs" dxfId="10679" priority="1793" operator="lessThan">
      <formula>$C$4</formula>
    </cfRule>
  </conditionalFormatting>
  <conditionalFormatting sqref="AP23">
    <cfRule type="cellIs" dxfId="10678" priority="1794" operator="lessThan">
      <formula>$C$4</formula>
    </cfRule>
  </conditionalFormatting>
  <conditionalFormatting sqref="AP24">
    <cfRule type="cellIs" dxfId="10677" priority="1795" operator="lessThan">
      <formula>$C$4</formula>
    </cfRule>
  </conditionalFormatting>
  <conditionalFormatting sqref="AP25">
    <cfRule type="cellIs" dxfId="10676" priority="1796" operator="lessThan">
      <formula>$C$4</formula>
    </cfRule>
  </conditionalFormatting>
  <conditionalFormatting sqref="AP26">
    <cfRule type="cellIs" dxfId="10675" priority="1797" operator="lessThan">
      <formula>$C$4</formula>
    </cfRule>
  </conditionalFormatting>
  <conditionalFormatting sqref="AP27">
    <cfRule type="cellIs" dxfId="10674" priority="1798" operator="lessThan">
      <formula>$C$4</formula>
    </cfRule>
  </conditionalFormatting>
  <conditionalFormatting sqref="AP28">
    <cfRule type="cellIs" dxfId="10673" priority="1799" operator="lessThan">
      <formula>$C$4</formula>
    </cfRule>
  </conditionalFormatting>
  <conditionalFormatting sqref="AP29">
    <cfRule type="cellIs" dxfId="10672" priority="1800" operator="lessThan">
      <formula>$C$4</formula>
    </cfRule>
  </conditionalFormatting>
  <conditionalFormatting sqref="AP30">
    <cfRule type="cellIs" dxfId="10671" priority="1801" operator="lessThan">
      <formula>$C$4</formula>
    </cfRule>
  </conditionalFormatting>
  <conditionalFormatting sqref="AP31">
    <cfRule type="cellIs" dxfId="10670" priority="1802" operator="lessThan">
      <formula>$C$4</formula>
    </cfRule>
  </conditionalFormatting>
  <conditionalFormatting sqref="AP32">
    <cfRule type="cellIs" dxfId="10669" priority="1803" operator="lessThan">
      <formula>$C$4</formula>
    </cfRule>
  </conditionalFormatting>
  <conditionalFormatting sqref="AP33">
    <cfRule type="cellIs" dxfId="10668" priority="1804" operator="lessThan">
      <formula>$C$4</formula>
    </cfRule>
  </conditionalFormatting>
  <conditionalFormatting sqref="AP34">
    <cfRule type="cellIs" dxfId="10667" priority="1805" operator="lessThan">
      <formula>$C$4</formula>
    </cfRule>
  </conditionalFormatting>
  <conditionalFormatting sqref="AP35">
    <cfRule type="cellIs" dxfId="10666" priority="1806" operator="lessThan">
      <formula>$C$4</formula>
    </cfRule>
  </conditionalFormatting>
  <conditionalFormatting sqref="AP36">
    <cfRule type="cellIs" dxfId="10665" priority="1807" operator="lessThan">
      <formula>$C$4</formula>
    </cfRule>
  </conditionalFormatting>
  <conditionalFormatting sqref="AP37">
    <cfRule type="cellIs" dxfId="10664" priority="1808" operator="lessThan">
      <formula>$C$4</formula>
    </cfRule>
  </conditionalFormatting>
  <conditionalFormatting sqref="AP38">
    <cfRule type="cellIs" dxfId="10663" priority="1809" operator="lessThan">
      <formula>$C$4</formula>
    </cfRule>
  </conditionalFormatting>
  <conditionalFormatting sqref="AP39">
    <cfRule type="cellIs" dxfId="10662" priority="1810" operator="lessThan">
      <formula>$C$4</formula>
    </cfRule>
  </conditionalFormatting>
  <conditionalFormatting sqref="AP40">
    <cfRule type="cellIs" dxfId="10661" priority="1811" operator="lessThan">
      <formula>$C$4</formula>
    </cfRule>
  </conditionalFormatting>
  <conditionalFormatting sqref="AP41">
    <cfRule type="cellIs" dxfId="10660" priority="1812" operator="lessThan">
      <formula>$C$4</formula>
    </cfRule>
  </conditionalFormatting>
  <conditionalFormatting sqref="AP42">
    <cfRule type="cellIs" dxfId="10659" priority="1813" operator="lessThan">
      <formula>$C$4</formula>
    </cfRule>
  </conditionalFormatting>
  <conditionalFormatting sqref="AP43">
    <cfRule type="cellIs" dxfId="10658" priority="1814" operator="lessThan">
      <formula>$C$4</formula>
    </cfRule>
  </conditionalFormatting>
  <conditionalFormatting sqref="AP44">
    <cfRule type="cellIs" dxfId="10657" priority="1815" operator="lessThan">
      <formula>$C$4</formula>
    </cfRule>
  </conditionalFormatting>
  <conditionalFormatting sqref="AP45">
    <cfRule type="cellIs" dxfId="10656" priority="1816" operator="lessThan">
      <formula>$C$4</formula>
    </cfRule>
  </conditionalFormatting>
  <conditionalFormatting sqref="AP46">
    <cfRule type="cellIs" dxfId="10655" priority="1817" operator="lessThan">
      <formula>$C$4</formula>
    </cfRule>
  </conditionalFormatting>
  <conditionalFormatting sqref="AP47">
    <cfRule type="cellIs" dxfId="10654" priority="1818" operator="lessThan">
      <formula>$C$4</formula>
    </cfRule>
  </conditionalFormatting>
  <conditionalFormatting sqref="AP48">
    <cfRule type="cellIs" dxfId="10653" priority="1819" operator="lessThan">
      <formula>$C$4</formula>
    </cfRule>
  </conditionalFormatting>
  <conditionalFormatting sqref="AP49">
    <cfRule type="cellIs" dxfId="10652" priority="1820" operator="lessThan">
      <formula>$C$4</formula>
    </cfRule>
  </conditionalFormatting>
  <conditionalFormatting sqref="AP50">
    <cfRule type="cellIs" dxfId="10651" priority="1821" operator="lessThan">
      <formula>$C$4</formula>
    </cfRule>
  </conditionalFormatting>
  <conditionalFormatting sqref="AP51">
    <cfRule type="cellIs" dxfId="10650" priority="1822" operator="lessThan">
      <formula>$C$4</formula>
    </cfRule>
  </conditionalFormatting>
  <conditionalFormatting sqref="AP52">
    <cfRule type="cellIs" dxfId="10649" priority="1823" operator="lessThan">
      <formula>$C$4</formula>
    </cfRule>
  </conditionalFormatting>
  <conditionalFormatting sqref="AP53">
    <cfRule type="cellIs" dxfId="10648" priority="1824" operator="lessThan">
      <formula>$C$4</formula>
    </cfRule>
  </conditionalFormatting>
  <conditionalFormatting sqref="AP54">
    <cfRule type="cellIs" dxfId="10647" priority="1825" operator="lessThan">
      <formula>$C$4</formula>
    </cfRule>
  </conditionalFormatting>
  <conditionalFormatting sqref="AP55">
    <cfRule type="cellIs" dxfId="10646" priority="1826" operator="lessThan">
      <formula>$C$4</formula>
    </cfRule>
  </conditionalFormatting>
  <conditionalFormatting sqref="AP56">
    <cfRule type="cellIs" dxfId="10645" priority="1827" operator="lessThan">
      <formula>$C$4</formula>
    </cfRule>
  </conditionalFormatting>
  <conditionalFormatting sqref="AP57">
    <cfRule type="cellIs" dxfId="10644" priority="1828" operator="lessThan">
      <formula>$C$4</formula>
    </cfRule>
  </conditionalFormatting>
  <conditionalFormatting sqref="AP58">
    <cfRule type="cellIs" dxfId="10643" priority="1829" operator="lessThan">
      <formula>$C$4</formula>
    </cfRule>
  </conditionalFormatting>
  <conditionalFormatting sqref="AP59">
    <cfRule type="cellIs" dxfId="10642" priority="1830" operator="lessThan">
      <formula>$C$4</formula>
    </cfRule>
  </conditionalFormatting>
  <conditionalFormatting sqref="AP60">
    <cfRule type="cellIs" dxfId="10641" priority="1831" operator="lessThan">
      <formula>$C$4</formula>
    </cfRule>
  </conditionalFormatting>
  <conditionalFormatting sqref="AQ11">
    <cfRule type="cellIs" dxfId="10640" priority="1832" operator="lessThan">
      <formula>$C$4</formula>
    </cfRule>
  </conditionalFormatting>
  <conditionalFormatting sqref="AQ12">
    <cfRule type="cellIs" dxfId="10639" priority="1833" operator="lessThan">
      <formula>$C$4</formula>
    </cfRule>
  </conditionalFormatting>
  <conditionalFormatting sqref="AQ13">
    <cfRule type="cellIs" dxfId="10638" priority="1834" operator="lessThan">
      <formula>$C$4</formula>
    </cfRule>
  </conditionalFormatting>
  <conditionalFormatting sqref="AQ14">
    <cfRule type="cellIs" dxfId="10637" priority="1835" operator="lessThan">
      <formula>$C$4</formula>
    </cfRule>
  </conditionalFormatting>
  <conditionalFormatting sqref="AQ15">
    <cfRule type="cellIs" dxfId="10636" priority="1836" operator="lessThan">
      <formula>$C$4</formula>
    </cfRule>
  </conditionalFormatting>
  <conditionalFormatting sqref="AQ16">
    <cfRule type="cellIs" dxfId="10635" priority="1837" operator="lessThan">
      <formula>$C$4</formula>
    </cfRule>
  </conditionalFormatting>
  <conditionalFormatting sqref="AQ17">
    <cfRule type="cellIs" dxfId="10634" priority="1838" operator="lessThan">
      <formula>$C$4</formula>
    </cfRule>
  </conditionalFormatting>
  <conditionalFormatting sqref="AQ18">
    <cfRule type="cellIs" dxfId="10633" priority="1839" operator="lessThan">
      <formula>$C$4</formula>
    </cfRule>
  </conditionalFormatting>
  <conditionalFormatting sqref="AQ19">
    <cfRule type="cellIs" dxfId="10632" priority="1840" operator="lessThan">
      <formula>$C$4</formula>
    </cfRule>
  </conditionalFormatting>
  <conditionalFormatting sqref="AQ20">
    <cfRule type="cellIs" dxfId="10631" priority="1841" operator="lessThan">
      <formula>$C$4</formula>
    </cfRule>
  </conditionalFormatting>
  <conditionalFormatting sqref="AQ21">
    <cfRule type="cellIs" dxfId="10630" priority="1842" operator="lessThan">
      <formula>$C$4</formula>
    </cfRule>
  </conditionalFormatting>
  <conditionalFormatting sqref="AQ22">
    <cfRule type="cellIs" dxfId="10629" priority="1843" operator="lessThan">
      <formula>$C$4</formula>
    </cfRule>
  </conditionalFormatting>
  <conditionalFormatting sqref="AQ23">
    <cfRule type="cellIs" dxfId="10628" priority="1844" operator="lessThan">
      <formula>$C$4</formula>
    </cfRule>
  </conditionalFormatting>
  <conditionalFormatting sqref="AQ24">
    <cfRule type="cellIs" dxfId="10627" priority="1845" operator="lessThan">
      <formula>$C$4</formula>
    </cfRule>
  </conditionalFormatting>
  <conditionalFormatting sqref="AQ25">
    <cfRule type="cellIs" dxfId="10626" priority="1846" operator="lessThan">
      <formula>$C$4</formula>
    </cfRule>
  </conditionalFormatting>
  <conditionalFormatting sqref="AQ26">
    <cfRule type="cellIs" dxfId="10625" priority="1847" operator="lessThan">
      <formula>$C$4</formula>
    </cfRule>
  </conditionalFormatting>
  <conditionalFormatting sqref="AQ27">
    <cfRule type="cellIs" dxfId="10624" priority="1848" operator="lessThan">
      <formula>$C$4</formula>
    </cfRule>
  </conditionalFormatting>
  <conditionalFormatting sqref="AQ28">
    <cfRule type="cellIs" dxfId="10623" priority="1849" operator="lessThan">
      <formula>$C$4</formula>
    </cfRule>
  </conditionalFormatting>
  <conditionalFormatting sqref="AQ29">
    <cfRule type="cellIs" dxfId="10622" priority="1850" operator="lessThan">
      <formula>$C$4</formula>
    </cfRule>
  </conditionalFormatting>
  <conditionalFormatting sqref="AQ30">
    <cfRule type="cellIs" dxfId="10621" priority="1851" operator="lessThan">
      <formula>$C$4</formula>
    </cfRule>
  </conditionalFormatting>
  <conditionalFormatting sqref="AQ31">
    <cfRule type="cellIs" dxfId="10620" priority="1852" operator="lessThan">
      <formula>$C$4</formula>
    </cfRule>
  </conditionalFormatting>
  <conditionalFormatting sqref="AQ32">
    <cfRule type="cellIs" dxfId="10619" priority="1853" operator="lessThan">
      <formula>$C$4</formula>
    </cfRule>
  </conditionalFormatting>
  <conditionalFormatting sqref="AQ33">
    <cfRule type="cellIs" dxfId="10618" priority="1854" operator="lessThan">
      <formula>$C$4</formula>
    </cfRule>
  </conditionalFormatting>
  <conditionalFormatting sqref="AQ34">
    <cfRule type="cellIs" dxfId="10617" priority="1855" operator="lessThan">
      <formula>$C$4</formula>
    </cfRule>
  </conditionalFormatting>
  <conditionalFormatting sqref="AQ35">
    <cfRule type="cellIs" dxfId="10616" priority="1856" operator="lessThan">
      <formula>$C$4</formula>
    </cfRule>
  </conditionalFormatting>
  <conditionalFormatting sqref="AQ36">
    <cfRule type="cellIs" dxfId="10615" priority="1857" operator="lessThan">
      <formula>$C$4</formula>
    </cfRule>
  </conditionalFormatting>
  <conditionalFormatting sqref="AQ37">
    <cfRule type="cellIs" dxfId="10614" priority="1858" operator="lessThan">
      <formula>$C$4</formula>
    </cfRule>
  </conditionalFormatting>
  <conditionalFormatting sqref="AQ38">
    <cfRule type="cellIs" dxfId="10613" priority="1859" operator="lessThan">
      <formula>$C$4</formula>
    </cfRule>
  </conditionalFormatting>
  <conditionalFormatting sqref="AQ39">
    <cfRule type="cellIs" dxfId="10612" priority="1860" operator="lessThan">
      <formula>$C$4</formula>
    </cfRule>
  </conditionalFormatting>
  <conditionalFormatting sqref="AQ40">
    <cfRule type="cellIs" dxfId="10611" priority="1861" operator="lessThan">
      <formula>$C$4</formula>
    </cfRule>
  </conditionalFormatting>
  <conditionalFormatting sqref="AQ41">
    <cfRule type="cellIs" dxfId="10610" priority="1862" operator="lessThan">
      <formula>$C$4</formula>
    </cfRule>
  </conditionalFormatting>
  <conditionalFormatting sqref="AQ42">
    <cfRule type="cellIs" dxfId="10609" priority="1863" operator="lessThan">
      <formula>$C$4</formula>
    </cfRule>
  </conditionalFormatting>
  <conditionalFormatting sqref="AQ43">
    <cfRule type="cellIs" dxfId="10608" priority="1864" operator="lessThan">
      <formula>$C$4</formula>
    </cfRule>
  </conditionalFormatting>
  <conditionalFormatting sqref="AQ44">
    <cfRule type="cellIs" dxfId="10607" priority="1865" operator="lessThan">
      <formula>$C$4</formula>
    </cfRule>
  </conditionalFormatting>
  <conditionalFormatting sqref="AQ45">
    <cfRule type="cellIs" dxfId="10606" priority="1866" operator="lessThan">
      <formula>$C$4</formula>
    </cfRule>
  </conditionalFormatting>
  <conditionalFormatting sqref="AQ46">
    <cfRule type="cellIs" dxfId="10605" priority="1867" operator="lessThan">
      <formula>$C$4</formula>
    </cfRule>
  </conditionalFormatting>
  <conditionalFormatting sqref="AQ47">
    <cfRule type="cellIs" dxfId="10604" priority="1868" operator="lessThan">
      <formula>$C$4</formula>
    </cfRule>
  </conditionalFormatting>
  <conditionalFormatting sqref="AQ48">
    <cfRule type="cellIs" dxfId="10603" priority="1869" operator="lessThan">
      <formula>$C$4</formula>
    </cfRule>
  </conditionalFormatting>
  <conditionalFormatting sqref="AQ49">
    <cfRule type="cellIs" dxfId="10602" priority="1870" operator="lessThan">
      <formula>$C$4</formula>
    </cfRule>
  </conditionalFormatting>
  <conditionalFormatting sqref="AQ50">
    <cfRule type="cellIs" dxfId="10601" priority="1871" operator="lessThan">
      <formula>$C$4</formula>
    </cfRule>
  </conditionalFormatting>
  <conditionalFormatting sqref="AQ51">
    <cfRule type="cellIs" dxfId="10600" priority="1872" operator="lessThan">
      <formula>$C$4</formula>
    </cfRule>
  </conditionalFormatting>
  <conditionalFormatting sqref="AQ52">
    <cfRule type="cellIs" dxfId="10599" priority="1873" operator="lessThan">
      <formula>$C$4</formula>
    </cfRule>
  </conditionalFormatting>
  <conditionalFormatting sqref="AQ53">
    <cfRule type="cellIs" dxfId="10598" priority="1874" operator="lessThan">
      <formula>$C$4</formula>
    </cfRule>
  </conditionalFormatting>
  <conditionalFormatting sqref="AQ54">
    <cfRule type="cellIs" dxfId="10597" priority="1875" operator="lessThan">
      <formula>$C$4</formula>
    </cfRule>
  </conditionalFormatting>
  <conditionalFormatting sqref="AQ55">
    <cfRule type="cellIs" dxfId="10596" priority="1876" operator="lessThan">
      <formula>$C$4</formula>
    </cfRule>
  </conditionalFormatting>
  <conditionalFormatting sqref="AQ56">
    <cfRule type="cellIs" dxfId="10595" priority="1877" operator="lessThan">
      <formula>$C$4</formula>
    </cfRule>
  </conditionalFormatting>
  <conditionalFormatting sqref="AQ57">
    <cfRule type="cellIs" dxfId="10594" priority="1878" operator="lessThan">
      <formula>$C$4</formula>
    </cfRule>
  </conditionalFormatting>
  <conditionalFormatting sqref="AQ58">
    <cfRule type="cellIs" dxfId="10593" priority="1879" operator="lessThan">
      <formula>$C$4</formula>
    </cfRule>
  </conditionalFormatting>
  <conditionalFormatting sqref="AQ59">
    <cfRule type="cellIs" dxfId="10592" priority="1880" operator="lessThan">
      <formula>$C$4</formula>
    </cfRule>
  </conditionalFormatting>
  <conditionalFormatting sqref="AQ60">
    <cfRule type="cellIs" dxfId="10591" priority="1881" operator="lessThan">
      <formula>$C$4</formula>
    </cfRule>
  </conditionalFormatting>
  <conditionalFormatting sqref="AR11">
    <cfRule type="cellIs" dxfId="10590" priority="1882" operator="lessThan">
      <formula>$C$4</formula>
    </cfRule>
  </conditionalFormatting>
  <conditionalFormatting sqref="AR12">
    <cfRule type="cellIs" dxfId="10589" priority="1883" operator="lessThan">
      <formula>$C$4</formula>
    </cfRule>
  </conditionalFormatting>
  <conditionalFormatting sqref="AR13">
    <cfRule type="cellIs" dxfId="10588" priority="1884" operator="lessThan">
      <formula>$C$4</formula>
    </cfRule>
  </conditionalFormatting>
  <conditionalFormatting sqref="AR14">
    <cfRule type="cellIs" dxfId="10587" priority="1885" operator="lessThan">
      <formula>$C$4</formula>
    </cfRule>
  </conditionalFormatting>
  <conditionalFormatting sqref="AR15">
    <cfRule type="cellIs" dxfId="10586" priority="1886" operator="lessThan">
      <formula>$C$4</formula>
    </cfRule>
  </conditionalFormatting>
  <conditionalFormatting sqref="AR16">
    <cfRule type="cellIs" dxfId="10585" priority="1887" operator="lessThan">
      <formula>$C$4</formula>
    </cfRule>
  </conditionalFormatting>
  <conditionalFormatting sqref="AR17">
    <cfRule type="cellIs" dxfId="10584" priority="1888" operator="lessThan">
      <formula>$C$4</formula>
    </cfRule>
  </conditionalFormatting>
  <conditionalFormatting sqref="AR18">
    <cfRule type="cellIs" dxfId="10583" priority="1889" operator="lessThan">
      <formula>$C$4</formula>
    </cfRule>
  </conditionalFormatting>
  <conditionalFormatting sqref="AR19">
    <cfRule type="cellIs" dxfId="10582" priority="1890" operator="lessThan">
      <formula>$C$4</formula>
    </cfRule>
  </conditionalFormatting>
  <conditionalFormatting sqref="AR20">
    <cfRule type="cellIs" dxfId="10581" priority="1891" operator="lessThan">
      <formula>$C$4</formula>
    </cfRule>
  </conditionalFormatting>
  <conditionalFormatting sqref="AR21">
    <cfRule type="cellIs" dxfId="10580" priority="1892" operator="lessThan">
      <formula>$C$4</formula>
    </cfRule>
  </conditionalFormatting>
  <conditionalFormatting sqref="AR22">
    <cfRule type="cellIs" dxfId="10579" priority="1893" operator="lessThan">
      <formula>$C$4</formula>
    </cfRule>
  </conditionalFormatting>
  <conditionalFormatting sqref="AR23">
    <cfRule type="cellIs" dxfId="10578" priority="1894" operator="lessThan">
      <formula>$C$4</formula>
    </cfRule>
  </conditionalFormatting>
  <conditionalFormatting sqref="AR24">
    <cfRule type="cellIs" dxfId="10577" priority="1895" operator="lessThan">
      <formula>$C$4</formula>
    </cfRule>
  </conditionalFormatting>
  <conditionalFormatting sqref="AR25">
    <cfRule type="cellIs" dxfId="10576" priority="1896" operator="lessThan">
      <formula>$C$4</formula>
    </cfRule>
  </conditionalFormatting>
  <conditionalFormatting sqref="AR26">
    <cfRule type="cellIs" dxfId="10575" priority="1897" operator="lessThan">
      <formula>$C$4</formula>
    </cfRule>
  </conditionalFormatting>
  <conditionalFormatting sqref="AR27">
    <cfRule type="cellIs" dxfId="10574" priority="1898" operator="lessThan">
      <formula>$C$4</formula>
    </cfRule>
  </conditionalFormatting>
  <conditionalFormatting sqref="AR28">
    <cfRule type="cellIs" dxfId="10573" priority="1899" operator="lessThan">
      <formula>$C$4</formula>
    </cfRule>
  </conditionalFormatting>
  <conditionalFormatting sqref="AR29">
    <cfRule type="cellIs" dxfId="10572" priority="1900" operator="lessThan">
      <formula>$C$4</formula>
    </cfRule>
  </conditionalFormatting>
  <conditionalFormatting sqref="AR30">
    <cfRule type="cellIs" dxfId="10571" priority="1901" operator="lessThan">
      <formula>$C$4</formula>
    </cfRule>
  </conditionalFormatting>
  <conditionalFormatting sqref="AR31">
    <cfRule type="cellIs" dxfId="10570" priority="1902" operator="lessThan">
      <formula>$C$4</formula>
    </cfRule>
  </conditionalFormatting>
  <conditionalFormatting sqref="AR32">
    <cfRule type="cellIs" dxfId="10569" priority="1903" operator="lessThan">
      <formula>$C$4</formula>
    </cfRule>
  </conditionalFormatting>
  <conditionalFormatting sqref="AR33">
    <cfRule type="cellIs" dxfId="10568" priority="1904" operator="lessThan">
      <formula>$C$4</formula>
    </cfRule>
  </conditionalFormatting>
  <conditionalFormatting sqref="AR34">
    <cfRule type="cellIs" dxfId="10567" priority="1905" operator="lessThan">
      <formula>$C$4</formula>
    </cfRule>
  </conditionalFormatting>
  <conditionalFormatting sqref="AR35">
    <cfRule type="cellIs" dxfId="10566" priority="1906" operator="lessThan">
      <formula>$C$4</formula>
    </cfRule>
  </conditionalFormatting>
  <conditionalFormatting sqref="AR36">
    <cfRule type="cellIs" dxfId="10565" priority="1907" operator="lessThan">
      <formula>$C$4</formula>
    </cfRule>
  </conditionalFormatting>
  <conditionalFormatting sqref="AR37">
    <cfRule type="cellIs" dxfId="10564" priority="1908" operator="lessThan">
      <formula>$C$4</formula>
    </cfRule>
  </conditionalFormatting>
  <conditionalFormatting sqref="AR38">
    <cfRule type="cellIs" dxfId="10563" priority="1909" operator="lessThan">
      <formula>$C$4</formula>
    </cfRule>
  </conditionalFormatting>
  <conditionalFormatting sqref="AR39">
    <cfRule type="cellIs" dxfId="10562" priority="1910" operator="lessThan">
      <formula>$C$4</formula>
    </cfRule>
  </conditionalFormatting>
  <conditionalFormatting sqref="AR40">
    <cfRule type="cellIs" dxfId="10561" priority="1911" operator="lessThan">
      <formula>$C$4</formula>
    </cfRule>
  </conditionalFormatting>
  <conditionalFormatting sqref="AR41">
    <cfRule type="cellIs" dxfId="10560" priority="1912" operator="lessThan">
      <formula>$C$4</formula>
    </cfRule>
  </conditionalFormatting>
  <conditionalFormatting sqref="AR42">
    <cfRule type="cellIs" dxfId="10559" priority="1913" operator="lessThan">
      <formula>$C$4</formula>
    </cfRule>
  </conditionalFormatting>
  <conditionalFormatting sqref="AR43">
    <cfRule type="cellIs" dxfId="10558" priority="1914" operator="lessThan">
      <formula>$C$4</formula>
    </cfRule>
  </conditionalFormatting>
  <conditionalFormatting sqref="AR44">
    <cfRule type="cellIs" dxfId="10557" priority="1915" operator="lessThan">
      <formula>$C$4</formula>
    </cfRule>
  </conditionalFormatting>
  <conditionalFormatting sqref="AR45">
    <cfRule type="cellIs" dxfId="10556" priority="1916" operator="lessThan">
      <formula>$C$4</formula>
    </cfRule>
  </conditionalFormatting>
  <conditionalFormatting sqref="AR46">
    <cfRule type="cellIs" dxfId="10555" priority="1917" operator="lessThan">
      <formula>$C$4</formula>
    </cfRule>
  </conditionalFormatting>
  <conditionalFormatting sqref="AR47">
    <cfRule type="cellIs" dxfId="10554" priority="1918" operator="lessThan">
      <formula>$C$4</formula>
    </cfRule>
  </conditionalFormatting>
  <conditionalFormatting sqref="AR48">
    <cfRule type="cellIs" dxfId="10553" priority="1919" operator="lessThan">
      <formula>$C$4</formula>
    </cfRule>
  </conditionalFormatting>
  <conditionalFormatting sqref="AR49">
    <cfRule type="cellIs" dxfId="10552" priority="1920" operator="lessThan">
      <formula>$C$4</formula>
    </cfRule>
  </conditionalFormatting>
  <conditionalFormatting sqref="AR50">
    <cfRule type="cellIs" dxfId="10551" priority="1921" operator="lessThan">
      <formula>$C$4</formula>
    </cfRule>
  </conditionalFormatting>
  <conditionalFormatting sqref="AR51">
    <cfRule type="cellIs" dxfId="10550" priority="1922" operator="lessThan">
      <formula>$C$4</formula>
    </cfRule>
  </conditionalFormatting>
  <conditionalFormatting sqref="AR52">
    <cfRule type="cellIs" dxfId="10549" priority="1923" operator="lessThan">
      <formula>$C$4</formula>
    </cfRule>
  </conditionalFormatting>
  <conditionalFormatting sqref="AR53">
    <cfRule type="cellIs" dxfId="10548" priority="1924" operator="lessThan">
      <formula>$C$4</formula>
    </cfRule>
  </conditionalFormatting>
  <conditionalFormatting sqref="AR54">
    <cfRule type="cellIs" dxfId="10547" priority="1925" operator="lessThan">
      <formula>$C$4</formula>
    </cfRule>
  </conditionalFormatting>
  <conditionalFormatting sqref="AR55">
    <cfRule type="cellIs" dxfId="10546" priority="1926" operator="lessThan">
      <formula>$C$4</formula>
    </cfRule>
  </conditionalFormatting>
  <conditionalFormatting sqref="AR56">
    <cfRule type="cellIs" dxfId="10545" priority="1927" operator="lessThan">
      <formula>$C$4</formula>
    </cfRule>
  </conditionalFormatting>
  <conditionalFormatting sqref="AR57">
    <cfRule type="cellIs" dxfId="10544" priority="1928" operator="lessThan">
      <formula>$C$4</formula>
    </cfRule>
  </conditionalFormatting>
  <conditionalFormatting sqref="AR58">
    <cfRule type="cellIs" dxfId="10543" priority="1929" operator="lessThan">
      <formula>$C$4</formula>
    </cfRule>
  </conditionalFormatting>
  <conditionalFormatting sqref="AR59">
    <cfRule type="cellIs" dxfId="10542" priority="1930" operator="lessThan">
      <formula>$C$4</formula>
    </cfRule>
  </conditionalFormatting>
  <conditionalFormatting sqref="AR60">
    <cfRule type="cellIs" dxfId="10541" priority="1931" operator="lessThan">
      <formula>$C$4</formula>
    </cfRule>
  </conditionalFormatting>
  <conditionalFormatting sqref="AS11">
    <cfRule type="cellIs" dxfId="10540" priority="1932" operator="lessThan">
      <formula>$C$4</formula>
    </cfRule>
  </conditionalFormatting>
  <conditionalFormatting sqref="AS12">
    <cfRule type="cellIs" dxfId="10539" priority="1933" operator="lessThan">
      <formula>$C$4</formula>
    </cfRule>
  </conditionalFormatting>
  <conditionalFormatting sqref="AS13">
    <cfRule type="cellIs" dxfId="10538" priority="1934" operator="lessThan">
      <formula>$C$4</formula>
    </cfRule>
  </conditionalFormatting>
  <conditionalFormatting sqref="AS14">
    <cfRule type="cellIs" dxfId="10537" priority="1935" operator="lessThan">
      <formula>$C$4</formula>
    </cfRule>
  </conditionalFormatting>
  <conditionalFormatting sqref="AS15">
    <cfRule type="cellIs" dxfId="10536" priority="1936" operator="lessThan">
      <formula>$C$4</formula>
    </cfRule>
  </conditionalFormatting>
  <conditionalFormatting sqref="AS16">
    <cfRule type="cellIs" dxfId="10535" priority="1937" operator="lessThan">
      <formula>$C$4</formula>
    </cfRule>
  </conditionalFormatting>
  <conditionalFormatting sqref="AS17">
    <cfRule type="cellIs" dxfId="10534" priority="1938" operator="lessThan">
      <formula>$C$4</formula>
    </cfRule>
  </conditionalFormatting>
  <conditionalFormatting sqref="AS18">
    <cfRule type="cellIs" dxfId="10533" priority="1939" operator="lessThan">
      <formula>$C$4</formula>
    </cfRule>
  </conditionalFormatting>
  <conditionalFormatting sqref="AS19">
    <cfRule type="cellIs" dxfId="10532" priority="1940" operator="lessThan">
      <formula>$C$4</formula>
    </cfRule>
  </conditionalFormatting>
  <conditionalFormatting sqref="AS20">
    <cfRule type="cellIs" dxfId="10531" priority="1941" operator="lessThan">
      <formula>$C$4</formula>
    </cfRule>
  </conditionalFormatting>
  <conditionalFormatting sqref="AS21">
    <cfRule type="cellIs" dxfId="10530" priority="1942" operator="lessThan">
      <formula>$C$4</formula>
    </cfRule>
  </conditionalFormatting>
  <conditionalFormatting sqref="AS22">
    <cfRule type="cellIs" dxfId="10529" priority="1943" operator="lessThan">
      <formula>$C$4</formula>
    </cfRule>
  </conditionalFormatting>
  <conditionalFormatting sqref="AS23">
    <cfRule type="cellIs" dxfId="10528" priority="1944" operator="lessThan">
      <formula>$C$4</formula>
    </cfRule>
  </conditionalFormatting>
  <conditionalFormatting sqref="AS24">
    <cfRule type="cellIs" dxfId="10527" priority="1945" operator="lessThan">
      <formula>$C$4</formula>
    </cfRule>
  </conditionalFormatting>
  <conditionalFormatting sqref="AS25">
    <cfRule type="cellIs" dxfId="10526" priority="1946" operator="lessThan">
      <formula>$C$4</formula>
    </cfRule>
  </conditionalFormatting>
  <conditionalFormatting sqref="AS26">
    <cfRule type="cellIs" dxfId="10525" priority="1947" operator="lessThan">
      <formula>$C$4</formula>
    </cfRule>
  </conditionalFormatting>
  <conditionalFormatting sqref="AS27">
    <cfRule type="cellIs" dxfId="10524" priority="1948" operator="lessThan">
      <formula>$C$4</formula>
    </cfRule>
  </conditionalFormatting>
  <conditionalFormatting sqref="AS28">
    <cfRule type="cellIs" dxfId="10523" priority="1949" operator="lessThan">
      <formula>$C$4</formula>
    </cfRule>
  </conditionalFormatting>
  <conditionalFormatting sqref="AS29">
    <cfRule type="cellIs" dxfId="10522" priority="1950" operator="lessThan">
      <formula>$C$4</formula>
    </cfRule>
  </conditionalFormatting>
  <conditionalFormatting sqref="AS30">
    <cfRule type="cellIs" dxfId="10521" priority="1951" operator="lessThan">
      <formula>$C$4</formula>
    </cfRule>
  </conditionalFormatting>
  <conditionalFormatting sqref="AS31">
    <cfRule type="cellIs" dxfId="10520" priority="1952" operator="lessThan">
      <formula>$C$4</formula>
    </cfRule>
  </conditionalFormatting>
  <conditionalFormatting sqref="AS32">
    <cfRule type="cellIs" dxfId="10519" priority="1953" operator="lessThan">
      <formula>$C$4</formula>
    </cfRule>
  </conditionalFormatting>
  <conditionalFormatting sqref="AS33">
    <cfRule type="cellIs" dxfId="10518" priority="1954" operator="lessThan">
      <formula>$C$4</formula>
    </cfRule>
  </conditionalFormatting>
  <conditionalFormatting sqref="AS34">
    <cfRule type="cellIs" dxfId="10517" priority="1955" operator="lessThan">
      <formula>$C$4</formula>
    </cfRule>
  </conditionalFormatting>
  <conditionalFormatting sqref="AS35">
    <cfRule type="cellIs" dxfId="10516" priority="1956" operator="lessThan">
      <formula>$C$4</formula>
    </cfRule>
  </conditionalFormatting>
  <conditionalFormatting sqref="AS36">
    <cfRule type="cellIs" dxfId="10515" priority="1957" operator="lessThan">
      <formula>$C$4</formula>
    </cfRule>
  </conditionalFormatting>
  <conditionalFormatting sqref="AS37">
    <cfRule type="cellIs" dxfId="10514" priority="1958" operator="lessThan">
      <formula>$C$4</formula>
    </cfRule>
  </conditionalFormatting>
  <conditionalFormatting sqref="AS38">
    <cfRule type="cellIs" dxfId="10513" priority="1959" operator="lessThan">
      <formula>$C$4</formula>
    </cfRule>
  </conditionalFormatting>
  <conditionalFormatting sqref="AS39">
    <cfRule type="cellIs" dxfId="10512" priority="1960" operator="lessThan">
      <formula>$C$4</formula>
    </cfRule>
  </conditionalFormatting>
  <conditionalFormatting sqref="AS40">
    <cfRule type="cellIs" dxfId="10511" priority="1961" operator="lessThan">
      <formula>$C$4</formula>
    </cfRule>
  </conditionalFormatting>
  <conditionalFormatting sqref="AS41">
    <cfRule type="cellIs" dxfId="10510" priority="1962" operator="lessThan">
      <formula>$C$4</formula>
    </cfRule>
  </conditionalFormatting>
  <conditionalFormatting sqref="AS42">
    <cfRule type="cellIs" dxfId="10509" priority="1963" operator="lessThan">
      <formula>$C$4</formula>
    </cfRule>
  </conditionalFormatting>
  <conditionalFormatting sqref="AS43">
    <cfRule type="cellIs" dxfId="10508" priority="1964" operator="lessThan">
      <formula>$C$4</formula>
    </cfRule>
  </conditionalFormatting>
  <conditionalFormatting sqref="AS44">
    <cfRule type="cellIs" dxfId="10507" priority="1965" operator="lessThan">
      <formula>$C$4</formula>
    </cfRule>
  </conditionalFormatting>
  <conditionalFormatting sqref="AS45">
    <cfRule type="cellIs" dxfId="10506" priority="1966" operator="lessThan">
      <formula>$C$4</formula>
    </cfRule>
  </conditionalFormatting>
  <conditionalFormatting sqref="AS46">
    <cfRule type="cellIs" dxfId="10505" priority="1967" operator="lessThan">
      <formula>$C$4</formula>
    </cfRule>
  </conditionalFormatting>
  <conditionalFormatting sqref="AS47">
    <cfRule type="cellIs" dxfId="10504" priority="1968" operator="lessThan">
      <formula>$C$4</formula>
    </cfRule>
  </conditionalFormatting>
  <conditionalFormatting sqref="AS48">
    <cfRule type="cellIs" dxfId="10503" priority="1969" operator="lessThan">
      <formula>$C$4</formula>
    </cfRule>
  </conditionalFormatting>
  <conditionalFormatting sqref="AS49">
    <cfRule type="cellIs" dxfId="10502" priority="1970" operator="lessThan">
      <formula>$C$4</formula>
    </cfRule>
  </conditionalFormatting>
  <conditionalFormatting sqref="AS50">
    <cfRule type="cellIs" dxfId="10501" priority="1971" operator="lessThan">
      <formula>$C$4</formula>
    </cfRule>
  </conditionalFormatting>
  <conditionalFormatting sqref="AS51">
    <cfRule type="cellIs" dxfId="10500" priority="1972" operator="lessThan">
      <formula>$C$4</formula>
    </cfRule>
  </conditionalFormatting>
  <conditionalFormatting sqref="AS52">
    <cfRule type="cellIs" dxfId="10499" priority="1973" operator="lessThan">
      <formula>$C$4</formula>
    </cfRule>
  </conditionalFormatting>
  <conditionalFormatting sqref="AS53">
    <cfRule type="cellIs" dxfId="10498" priority="1974" operator="lessThan">
      <formula>$C$4</formula>
    </cfRule>
  </conditionalFormatting>
  <conditionalFormatting sqref="AS54">
    <cfRule type="cellIs" dxfId="10497" priority="1975" operator="lessThan">
      <formula>$C$4</formula>
    </cfRule>
  </conditionalFormatting>
  <conditionalFormatting sqref="AS55">
    <cfRule type="cellIs" dxfId="10496" priority="1976" operator="lessThan">
      <formula>$C$4</formula>
    </cfRule>
  </conditionalFormatting>
  <conditionalFormatting sqref="AS56">
    <cfRule type="cellIs" dxfId="10495" priority="1977" operator="lessThan">
      <formula>$C$4</formula>
    </cfRule>
  </conditionalFormatting>
  <conditionalFormatting sqref="AS57">
    <cfRule type="cellIs" dxfId="10494" priority="1978" operator="lessThan">
      <formula>$C$4</formula>
    </cfRule>
  </conditionalFormatting>
  <conditionalFormatting sqref="AS58">
    <cfRule type="cellIs" dxfId="10493" priority="1979" operator="lessThan">
      <formula>$C$4</formula>
    </cfRule>
  </conditionalFormatting>
  <conditionalFormatting sqref="AS59">
    <cfRule type="cellIs" dxfId="10492" priority="1980" operator="lessThan">
      <formula>$C$4</formula>
    </cfRule>
  </conditionalFormatting>
  <conditionalFormatting sqref="AS60">
    <cfRule type="cellIs" dxfId="10491" priority="1981" operator="lessThan">
      <formula>$C$4</formula>
    </cfRule>
  </conditionalFormatting>
  <conditionalFormatting sqref="AT11">
    <cfRule type="cellIs" dxfId="10490" priority="1982" operator="lessThan">
      <formula>$C$4</formula>
    </cfRule>
  </conditionalFormatting>
  <conditionalFormatting sqref="AT12">
    <cfRule type="cellIs" dxfId="10489" priority="1983" operator="lessThan">
      <formula>$C$4</formula>
    </cfRule>
  </conditionalFormatting>
  <conditionalFormatting sqref="AT13">
    <cfRule type="cellIs" dxfId="10488" priority="1984" operator="lessThan">
      <formula>$C$4</formula>
    </cfRule>
  </conditionalFormatting>
  <conditionalFormatting sqref="AT14">
    <cfRule type="cellIs" dxfId="10487" priority="1985" operator="lessThan">
      <formula>$C$4</formula>
    </cfRule>
  </conditionalFormatting>
  <conditionalFormatting sqref="AT15">
    <cfRule type="cellIs" dxfId="10486" priority="1986" operator="lessThan">
      <formula>$C$4</formula>
    </cfRule>
  </conditionalFormatting>
  <conditionalFormatting sqref="AT16">
    <cfRule type="cellIs" dxfId="10485" priority="1987" operator="lessThan">
      <formula>$C$4</formula>
    </cfRule>
  </conditionalFormatting>
  <conditionalFormatting sqref="AT17">
    <cfRule type="cellIs" dxfId="10484" priority="1988" operator="lessThan">
      <formula>$C$4</formula>
    </cfRule>
  </conditionalFormatting>
  <conditionalFormatting sqref="AT18">
    <cfRule type="cellIs" dxfId="10483" priority="1989" operator="lessThan">
      <formula>$C$4</formula>
    </cfRule>
  </conditionalFormatting>
  <conditionalFormatting sqref="AT19">
    <cfRule type="cellIs" dxfId="10482" priority="1990" operator="lessThan">
      <formula>$C$4</formula>
    </cfRule>
  </conditionalFormatting>
  <conditionalFormatting sqref="AT20">
    <cfRule type="cellIs" dxfId="10481" priority="1991" operator="lessThan">
      <formula>$C$4</formula>
    </cfRule>
  </conditionalFormatting>
  <conditionalFormatting sqref="AT21">
    <cfRule type="cellIs" dxfId="10480" priority="1992" operator="lessThan">
      <formula>$C$4</formula>
    </cfRule>
  </conditionalFormatting>
  <conditionalFormatting sqref="AT22">
    <cfRule type="cellIs" dxfId="10479" priority="1993" operator="lessThan">
      <formula>$C$4</formula>
    </cfRule>
  </conditionalFormatting>
  <conditionalFormatting sqref="AT23">
    <cfRule type="cellIs" dxfId="10478" priority="1994" operator="lessThan">
      <formula>$C$4</formula>
    </cfRule>
  </conditionalFormatting>
  <conditionalFormatting sqref="AT24">
    <cfRule type="cellIs" dxfId="10477" priority="1995" operator="lessThan">
      <formula>$C$4</formula>
    </cfRule>
  </conditionalFormatting>
  <conditionalFormatting sqref="AT25">
    <cfRule type="cellIs" dxfId="10476" priority="1996" operator="lessThan">
      <formula>$C$4</formula>
    </cfRule>
  </conditionalFormatting>
  <conditionalFormatting sqref="AT26">
    <cfRule type="cellIs" dxfId="10475" priority="1997" operator="lessThan">
      <formula>$C$4</formula>
    </cfRule>
  </conditionalFormatting>
  <conditionalFormatting sqref="AT27">
    <cfRule type="cellIs" dxfId="10474" priority="1998" operator="lessThan">
      <formula>$C$4</formula>
    </cfRule>
  </conditionalFormatting>
  <conditionalFormatting sqref="AT28">
    <cfRule type="cellIs" dxfId="10473" priority="1999" operator="lessThan">
      <formula>$C$4</formula>
    </cfRule>
  </conditionalFormatting>
  <conditionalFormatting sqref="AT29">
    <cfRule type="cellIs" dxfId="10472" priority="2000" operator="lessThan">
      <formula>$C$4</formula>
    </cfRule>
  </conditionalFormatting>
  <conditionalFormatting sqref="AT30">
    <cfRule type="cellIs" dxfId="10471" priority="2001" operator="lessThan">
      <formula>$C$4</formula>
    </cfRule>
  </conditionalFormatting>
  <conditionalFormatting sqref="AT31">
    <cfRule type="cellIs" dxfId="10470" priority="2002" operator="lessThan">
      <formula>$C$4</formula>
    </cfRule>
  </conditionalFormatting>
  <conditionalFormatting sqref="AT32">
    <cfRule type="cellIs" dxfId="10469" priority="2003" operator="lessThan">
      <formula>$C$4</formula>
    </cfRule>
  </conditionalFormatting>
  <conditionalFormatting sqref="AT33">
    <cfRule type="cellIs" dxfId="10468" priority="2004" operator="lessThan">
      <formula>$C$4</formula>
    </cfRule>
  </conditionalFormatting>
  <conditionalFormatting sqref="AT34">
    <cfRule type="cellIs" dxfId="10467" priority="2005" operator="lessThan">
      <formula>$C$4</formula>
    </cfRule>
  </conditionalFormatting>
  <conditionalFormatting sqref="AT35">
    <cfRule type="cellIs" dxfId="10466" priority="2006" operator="lessThan">
      <formula>$C$4</formula>
    </cfRule>
  </conditionalFormatting>
  <conditionalFormatting sqref="AT36">
    <cfRule type="cellIs" dxfId="10465" priority="2007" operator="lessThan">
      <formula>$C$4</formula>
    </cfRule>
  </conditionalFormatting>
  <conditionalFormatting sqref="AT37">
    <cfRule type="cellIs" dxfId="10464" priority="2008" operator="lessThan">
      <formula>$C$4</formula>
    </cfRule>
  </conditionalFormatting>
  <conditionalFormatting sqref="AT38">
    <cfRule type="cellIs" dxfId="10463" priority="2009" operator="lessThan">
      <formula>$C$4</formula>
    </cfRule>
  </conditionalFormatting>
  <conditionalFormatting sqref="AT39">
    <cfRule type="cellIs" dxfId="10462" priority="2010" operator="lessThan">
      <formula>$C$4</formula>
    </cfRule>
  </conditionalFormatting>
  <conditionalFormatting sqref="AT40">
    <cfRule type="cellIs" dxfId="10461" priority="2011" operator="lessThan">
      <formula>$C$4</formula>
    </cfRule>
  </conditionalFormatting>
  <conditionalFormatting sqref="AT41">
    <cfRule type="cellIs" dxfId="10460" priority="2012" operator="lessThan">
      <formula>$C$4</formula>
    </cfRule>
  </conditionalFormatting>
  <conditionalFormatting sqref="AT42">
    <cfRule type="cellIs" dxfId="10459" priority="2013" operator="lessThan">
      <formula>$C$4</formula>
    </cfRule>
  </conditionalFormatting>
  <conditionalFormatting sqref="AT43">
    <cfRule type="cellIs" dxfId="10458" priority="2014" operator="lessThan">
      <formula>$C$4</formula>
    </cfRule>
  </conditionalFormatting>
  <conditionalFormatting sqref="AT44">
    <cfRule type="cellIs" dxfId="10457" priority="2015" operator="lessThan">
      <formula>$C$4</formula>
    </cfRule>
  </conditionalFormatting>
  <conditionalFormatting sqref="AT45">
    <cfRule type="cellIs" dxfId="10456" priority="2016" operator="lessThan">
      <formula>$C$4</formula>
    </cfRule>
  </conditionalFormatting>
  <conditionalFormatting sqref="AT46">
    <cfRule type="cellIs" dxfId="10455" priority="2017" operator="lessThan">
      <formula>$C$4</formula>
    </cfRule>
  </conditionalFormatting>
  <conditionalFormatting sqref="AT47">
    <cfRule type="cellIs" dxfId="10454" priority="2018" operator="lessThan">
      <formula>$C$4</formula>
    </cfRule>
  </conditionalFormatting>
  <conditionalFormatting sqref="AT48">
    <cfRule type="cellIs" dxfId="10453" priority="2019" operator="lessThan">
      <formula>$C$4</formula>
    </cfRule>
  </conditionalFormatting>
  <conditionalFormatting sqref="AT49">
    <cfRule type="cellIs" dxfId="10452" priority="2020" operator="lessThan">
      <formula>$C$4</formula>
    </cfRule>
  </conditionalFormatting>
  <conditionalFormatting sqref="AT50">
    <cfRule type="cellIs" dxfId="10451" priority="2021" operator="lessThan">
      <formula>$C$4</formula>
    </cfRule>
  </conditionalFormatting>
  <conditionalFormatting sqref="AT51">
    <cfRule type="cellIs" dxfId="10450" priority="2022" operator="lessThan">
      <formula>$C$4</formula>
    </cfRule>
  </conditionalFormatting>
  <conditionalFormatting sqref="AT52">
    <cfRule type="cellIs" dxfId="10449" priority="2023" operator="lessThan">
      <formula>$C$4</formula>
    </cfRule>
  </conditionalFormatting>
  <conditionalFormatting sqref="AT53">
    <cfRule type="cellIs" dxfId="10448" priority="2024" operator="lessThan">
      <formula>$C$4</formula>
    </cfRule>
  </conditionalFormatting>
  <conditionalFormatting sqref="AT54">
    <cfRule type="cellIs" dxfId="10447" priority="2025" operator="lessThan">
      <formula>$C$4</formula>
    </cfRule>
  </conditionalFormatting>
  <conditionalFormatting sqref="AT55">
    <cfRule type="cellIs" dxfId="10446" priority="2026" operator="lessThan">
      <formula>$C$4</formula>
    </cfRule>
  </conditionalFormatting>
  <conditionalFormatting sqref="AT56">
    <cfRule type="cellIs" dxfId="10445" priority="2027" operator="lessThan">
      <formula>$C$4</formula>
    </cfRule>
  </conditionalFormatting>
  <conditionalFormatting sqref="AT57">
    <cfRule type="cellIs" dxfId="10444" priority="2028" operator="lessThan">
      <formula>$C$4</formula>
    </cfRule>
  </conditionalFormatting>
  <conditionalFormatting sqref="AT58">
    <cfRule type="cellIs" dxfId="10443" priority="2029" operator="lessThan">
      <formula>$C$4</formula>
    </cfRule>
  </conditionalFormatting>
  <conditionalFormatting sqref="AT59">
    <cfRule type="cellIs" dxfId="10442" priority="2030" operator="lessThan">
      <formula>$C$4</formula>
    </cfRule>
  </conditionalFormatting>
  <conditionalFormatting sqref="AT60">
    <cfRule type="cellIs" dxfId="10441" priority="2031" operator="lessThan">
      <formula>$C$4</formula>
    </cfRule>
  </conditionalFormatting>
  <conditionalFormatting sqref="AU11">
    <cfRule type="cellIs" dxfId="10440" priority="2032" operator="lessThan">
      <formula>$C$4</formula>
    </cfRule>
  </conditionalFormatting>
  <conditionalFormatting sqref="AU12">
    <cfRule type="cellIs" dxfId="10439" priority="2033" operator="lessThan">
      <formula>$C$4</formula>
    </cfRule>
  </conditionalFormatting>
  <conditionalFormatting sqref="AU13">
    <cfRule type="cellIs" dxfId="10438" priority="2034" operator="lessThan">
      <formula>$C$4</formula>
    </cfRule>
  </conditionalFormatting>
  <conditionalFormatting sqref="AU14">
    <cfRule type="cellIs" dxfId="10437" priority="2035" operator="lessThan">
      <formula>$C$4</formula>
    </cfRule>
  </conditionalFormatting>
  <conditionalFormatting sqref="AU15">
    <cfRule type="cellIs" dxfId="10436" priority="2036" operator="lessThan">
      <formula>$C$4</formula>
    </cfRule>
  </conditionalFormatting>
  <conditionalFormatting sqref="AU16">
    <cfRule type="cellIs" dxfId="10435" priority="2037" operator="lessThan">
      <formula>$C$4</formula>
    </cfRule>
  </conditionalFormatting>
  <conditionalFormatting sqref="AU17">
    <cfRule type="cellIs" dxfId="10434" priority="2038" operator="lessThan">
      <formula>$C$4</formula>
    </cfRule>
  </conditionalFormatting>
  <conditionalFormatting sqref="AU18">
    <cfRule type="cellIs" dxfId="10433" priority="2039" operator="lessThan">
      <formula>$C$4</formula>
    </cfRule>
  </conditionalFormatting>
  <conditionalFormatting sqref="AU19">
    <cfRule type="cellIs" dxfId="10432" priority="2040" operator="lessThan">
      <formula>$C$4</formula>
    </cfRule>
  </conditionalFormatting>
  <conditionalFormatting sqref="AU20">
    <cfRule type="cellIs" dxfId="10431" priority="2041" operator="lessThan">
      <formula>$C$4</formula>
    </cfRule>
  </conditionalFormatting>
  <conditionalFormatting sqref="AU21">
    <cfRule type="cellIs" dxfId="10430" priority="2042" operator="lessThan">
      <formula>$C$4</formula>
    </cfRule>
  </conditionalFormatting>
  <conditionalFormatting sqref="AU22">
    <cfRule type="cellIs" dxfId="10429" priority="2043" operator="lessThan">
      <formula>$C$4</formula>
    </cfRule>
  </conditionalFormatting>
  <conditionalFormatting sqref="AU23">
    <cfRule type="cellIs" dxfId="10428" priority="2044" operator="lessThan">
      <formula>$C$4</formula>
    </cfRule>
  </conditionalFormatting>
  <conditionalFormatting sqref="AU24">
    <cfRule type="cellIs" dxfId="10427" priority="2045" operator="lessThan">
      <formula>$C$4</formula>
    </cfRule>
  </conditionalFormatting>
  <conditionalFormatting sqref="AU25">
    <cfRule type="cellIs" dxfId="10426" priority="2046" operator="lessThan">
      <formula>$C$4</formula>
    </cfRule>
  </conditionalFormatting>
  <conditionalFormatting sqref="AU26">
    <cfRule type="cellIs" dxfId="10425" priority="2047" operator="lessThan">
      <formula>$C$4</formula>
    </cfRule>
  </conditionalFormatting>
  <conditionalFormatting sqref="AU27">
    <cfRule type="cellIs" dxfId="10424" priority="2048" operator="lessThan">
      <formula>$C$4</formula>
    </cfRule>
  </conditionalFormatting>
  <conditionalFormatting sqref="AU28">
    <cfRule type="cellIs" dxfId="10423" priority="2049" operator="lessThan">
      <formula>$C$4</formula>
    </cfRule>
  </conditionalFormatting>
  <conditionalFormatting sqref="AU29">
    <cfRule type="cellIs" dxfId="10422" priority="2050" operator="lessThan">
      <formula>$C$4</formula>
    </cfRule>
  </conditionalFormatting>
  <conditionalFormatting sqref="AU30">
    <cfRule type="cellIs" dxfId="10421" priority="2051" operator="lessThan">
      <formula>$C$4</formula>
    </cfRule>
  </conditionalFormatting>
  <conditionalFormatting sqref="AU31">
    <cfRule type="cellIs" dxfId="10420" priority="2052" operator="lessThan">
      <formula>$C$4</formula>
    </cfRule>
  </conditionalFormatting>
  <conditionalFormatting sqref="AU32">
    <cfRule type="cellIs" dxfId="10419" priority="2053" operator="lessThan">
      <formula>$C$4</formula>
    </cfRule>
  </conditionalFormatting>
  <conditionalFormatting sqref="AU33">
    <cfRule type="cellIs" dxfId="10418" priority="2054" operator="lessThan">
      <formula>$C$4</formula>
    </cfRule>
  </conditionalFormatting>
  <conditionalFormatting sqref="AU34">
    <cfRule type="cellIs" dxfId="10417" priority="2055" operator="lessThan">
      <formula>$C$4</formula>
    </cfRule>
  </conditionalFormatting>
  <conditionalFormatting sqref="AU35">
    <cfRule type="cellIs" dxfId="10416" priority="2056" operator="lessThan">
      <formula>$C$4</formula>
    </cfRule>
  </conditionalFormatting>
  <conditionalFormatting sqref="AU36">
    <cfRule type="cellIs" dxfId="10415" priority="2057" operator="lessThan">
      <formula>$C$4</formula>
    </cfRule>
  </conditionalFormatting>
  <conditionalFormatting sqref="AU37">
    <cfRule type="cellIs" dxfId="10414" priority="2058" operator="lessThan">
      <formula>$C$4</formula>
    </cfRule>
  </conditionalFormatting>
  <conditionalFormatting sqref="AU38">
    <cfRule type="cellIs" dxfId="10413" priority="2059" operator="lessThan">
      <formula>$C$4</formula>
    </cfRule>
  </conditionalFormatting>
  <conditionalFormatting sqref="AU39">
    <cfRule type="cellIs" dxfId="10412" priority="2060" operator="lessThan">
      <formula>$C$4</formula>
    </cfRule>
  </conditionalFormatting>
  <conditionalFormatting sqref="AU40">
    <cfRule type="cellIs" dxfId="10411" priority="2061" operator="lessThan">
      <formula>$C$4</formula>
    </cfRule>
  </conditionalFormatting>
  <conditionalFormatting sqref="AU41">
    <cfRule type="cellIs" dxfId="10410" priority="2062" operator="lessThan">
      <formula>$C$4</formula>
    </cfRule>
  </conditionalFormatting>
  <conditionalFormatting sqref="AU42">
    <cfRule type="cellIs" dxfId="10409" priority="2063" operator="lessThan">
      <formula>$C$4</formula>
    </cfRule>
  </conditionalFormatting>
  <conditionalFormatting sqref="AU43">
    <cfRule type="cellIs" dxfId="10408" priority="2064" operator="lessThan">
      <formula>$C$4</formula>
    </cfRule>
  </conditionalFormatting>
  <conditionalFormatting sqref="AU44">
    <cfRule type="cellIs" dxfId="10407" priority="2065" operator="lessThan">
      <formula>$C$4</formula>
    </cfRule>
  </conditionalFormatting>
  <conditionalFormatting sqref="AU45">
    <cfRule type="cellIs" dxfId="10406" priority="2066" operator="lessThan">
      <formula>$C$4</formula>
    </cfRule>
  </conditionalFormatting>
  <conditionalFormatting sqref="AU46">
    <cfRule type="cellIs" dxfId="10405" priority="2067" operator="lessThan">
      <formula>$C$4</formula>
    </cfRule>
  </conditionalFormatting>
  <conditionalFormatting sqref="AU47">
    <cfRule type="cellIs" dxfId="10404" priority="2068" operator="lessThan">
      <formula>$C$4</formula>
    </cfRule>
  </conditionalFormatting>
  <conditionalFormatting sqref="AU48">
    <cfRule type="cellIs" dxfId="10403" priority="2069" operator="lessThan">
      <formula>$C$4</formula>
    </cfRule>
  </conditionalFormatting>
  <conditionalFormatting sqref="AU49">
    <cfRule type="cellIs" dxfId="10402" priority="2070" operator="lessThan">
      <formula>$C$4</formula>
    </cfRule>
  </conditionalFormatting>
  <conditionalFormatting sqref="AU50">
    <cfRule type="cellIs" dxfId="10401" priority="2071" operator="lessThan">
      <formula>$C$4</formula>
    </cfRule>
  </conditionalFormatting>
  <conditionalFormatting sqref="AU51">
    <cfRule type="cellIs" dxfId="10400" priority="2072" operator="lessThan">
      <formula>$C$4</formula>
    </cfRule>
  </conditionalFormatting>
  <conditionalFormatting sqref="AU52">
    <cfRule type="cellIs" dxfId="10399" priority="2073" operator="lessThan">
      <formula>$C$4</formula>
    </cfRule>
  </conditionalFormatting>
  <conditionalFormatting sqref="AU53">
    <cfRule type="cellIs" dxfId="10398" priority="2074" operator="lessThan">
      <formula>$C$4</formula>
    </cfRule>
  </conditionalFormatting>
  <conditionalFormatting sqref="AU54">
    <cfRule type="cellIs" dxfId="10397" priority="2075" operator="lessThan">
      <formula>$C$4</formula>
    </cfRule>
  </conditionalFormatting>
  <conditionalFormatting sqref="AU55">
    <cfRule type="cellIs" dxfId="10396" priority="2076" operator="lessThan">
      <formula>$C$4</formula>
    </cfRule>
  </conditionalFormatting>
  <conditionalFormatting sqref="AU56">
    <cfRule type="cellIs" dxfId="10395" priority="2077" operator="lessThan">
      <formula>$C$4</formula>
    </cfRule>
  </conditionalFormatting>
  <conditionalFormatting sqref="AU57">
    <cfRule type="cellIs" dxfId="10394" priority="2078" operator="lessThan">
      <formula>$C$4</formula>
    </cfRule>
  </conditionalFormatting>
  <conditionalFormatting sqref="AU58">
    <cfRule type="cellIs" dxfId="10393" priority="2079" operator="lessThan">
      <formula>$C$4</formula>
    </cfRule>
  </conditionalFormatting>
  <conditionalFormatting sqref="AU59">
    <cfRule type="cellIs" dxfId="10392" priority="2080" operator="lessThan">
      <formula>$C$4</formula>
    </cfRule>
  </conditionalFormatting>
  <conditionalFormatting sqref="AU60">
    <cfRule type="cellIs" dxfId="10391" priority="2081" operator="lessThan">
      <formula>$C$4</formula>
    </cfRule>
  </conditionalFormatting>
  <conditionalFormatting sqref="AV11">
    <cfRule type="cellIs" dxfId="10390" priority="2082" operator="lessThan">
      <formula>$C$4</formula>
    </cfRule>
  </conditionalFormatting>
  <conditionalFormatting sqref="AV12">
    <cfRule type="cellIs" dxfId="10389" priority="2083" operator="lessThan">
      <formula>$C$4</formula>
    </cfRule>
  </conditionalFormatting>
  <conditionalFormatting sqref="AV13">
    <cfRule type="cellIs" dxfId="10388" priority="2084" operator="lessThan">
      <formula>$C$4</formula>
    </cfRule>
  </conditionalFormatting>
  <conditionalFormatting sqref="AV14">
    <cfRule type="cellIs" dxfId="10387" priority="2085" operator="lessThan">
      <formula>$C$4</formula>
    </cfRule>
  </conditionalFormatting>
  <conditionalFormatting sqref="AV15">
    <cfRule type="cellIs" dxfId="10386" priority="2086" operator="lessThan">
      <formula>$C$4</formula>
    </cfRule>
  </conditionalFormatting>
  <conditionalFormatting sqref="AV16">
    <cfRule type="cellIs" dxfId="10385" priority="2087" operator="lessThan">
      <formula>$C$4</formula>
    </cfRule>
  </conditionalFormatting>
  <conditionalFormatting sqref="AV17">
    <cfRule type="cellIs" dxfId="10384" priority="2088" operator="lessThan">
      <formula>$C$4</formula>
    </cfRule>
  </conditionalFormatting>
  <conditionalFormatting sqref="AV18">
    <cfRule type="cellIs" dxfId="10383" priority="2089" operator="lessThan">
      <formula>$C$4</formula>
    </cfRule>
  </conditionalFormatting>
  <conditionalFormatting sqref="AV19">
    <cfRule type="cellIs" dxfId="10382" priority="2090" operator="lessThan">
      <formula>$C$4</formula>
    </cfRule>
  </conditionalFormatting>
  <conditionalFormatting sqref="AV20">
    <cfRule type="cellIs" dxfId="10381" priority="2091" operator="lessThan">
      <formula>$C$4</formula>
    </cfRule>
  </conditionalFormatting>
  <conditionalFormatting sqref="AV21">
    <cfRule type="cellIs" dxfId="10380" priority="2092" operator="lessThan">
      <formula>$C$4</formula>
    </cfRule>
  </conditionalFormatting>
  <conditionalFormatting sqref="AV22">
    <cfRule type="cellIs" dxfId="10379" priority="2093" operator="lessThan">
      <formula>$C$4</formula>
    </cfRule>
  </conditionalFormatting>
  <conditionalFormatting sqref="AV23">
    <cfRule type="cellIs" dxfId="10378" priority="2094" operator="lessThan">
      <formula>$C$4</formula>
    </cfRule>
  </conditionalFormatting>
  <conditionalFormatting sqref="AV24">
    <cfRule type="cellIs" dxfId="10377" priority="2095" operator="lessThan">
      <formula>$C$4</formula>
    </cfRule>
  </conditionalFormatting>
  <conditionalFormatting sqref="AV25">
    <cfRule type="cellIs" dxfId="10376" priority="2096" operator="lessThan">
      <formula>$C$4</formula>
    </cfRule>
  </conditionalFormatting>
  <conditionalFormatting sqref="AV26">
    <cfRule type="cellIs" dxfId="10375" priority="2097" operator="lessThan">
      <formula>$C$4</formula>
    </cfRule>
  </conditionalFormatting>
  <conditionalFormatting sqref="AV27">
    <cfRule type="cellIs" dxfId="10374" priority="2098" operator="lessThan">
      <formula>$C$4</formula>
    </cfRule>
  </conditionalFormatting>
  <conditionalFormatting sqref="AV28">
    <cfRule type="cellIs" dxfId="10373" priority="2099" operator="lessThan">
      <formula>$C$4</formula>
    </cfRule>
  </conditionalFormatting>
  <conditionalFormatting sqref="AV29">
    <cfRule type="cellIs" dxfId="10372" priority="2100" operator="lessThan">
      <formula>$C$4</formula>
    </cfRule>
  </conditionalFormatting>
  <conditionalFormatting sqref="AV30">
    <cfRule type="cellIs" dxfId="10371" priority="2101" operator="lessThan">
      <formula>$C$4</formula>
    </cfRule>
  </conditionalFormatting>
  <conditionalFormatting sqref="AV31">
    <cfRule type="cellIs" dxfId="10370" priority="2102" operator="lessThan">
      <formula>$C$4</formula>
    </cfRule>
  </conditionalFormatting>
  <conditionalFormatting sqref="AV32">
    <cfRule type="cellIs" dxfId="10369" priority="2103" operator="lessThan">
      <formula>$C$4</formula>
    </cfRule>
  </conditionalFormatting>
  <conditionalFormatting sqref="AV33">
    <cfRule type="cellIs" dxfId="10368" priority="2104" operator="lessThan">
      <formula>$C$4</formula>
    </cfRule>
  </conditionalFormatting>
  <conditionalFormatting sqref="AV34">
    <cfRule type="cellIs" dxfId="10367" priority="2105" operator="lessThan">
      <formula>$C$4</formula>
    </cfRule>
  </conditionalFormatting>
  <conditionalFormatting sqref="AV35">
    <cfRule type="cellIs" dxfId="10366" priority="2106" operator="lessThan">
      <formula>$C$4</formula>
    </cfRule>
  </conditionalFormatting>
  <conditionalFormatting sqref="AV36">
    <cfRule type="cellIs" dxfId="10365" priority="2107" operator="lessThan">
      <formula>$C$4</formula>
    </cfRule>
  </conditionalFormatting>
  <conditionalFormatting sqref="AV37">
    <cfRule type="cellIs" dxfId="10364" priority="2108" operator="lessThan">
      <formula>$C$4</formula>
    </cfRule>
  </conditionalFormatting>
  <conditionalFormatting sqref="AV38">
    <cfRule type="cellIs" dxfId="10363" priority="2109" operator="lessThan">
      <formula>$C$4</formula>
    </cfRule>
  </conditionalFormatting>
  <conditionalFormatting sqref="AV39">
    <cfRule type="cellIs" dxfId="10362" priority="2110" operator="lessThan">
      <formula>$C$4</formula>
    </cfRule>
  </conditionalFormatting>
  <conditionalFormatting sqref="AV40">
    <cfRule type="cellIs" dxfId="10361" priority="2111" operator="lessThan">
      <formula>$C$4</formula>
    </cfRule>
  </conditionalFormatting>
  <conditionalFormatting sqref="AV41">
    <cfRule type="cellIs" dxfId="10360" priority="2112" operator="lessThan">
      <formula>$C$4</formula>
    </cfRule>
  </conditionalFormatting>
  <conditionalFormatting sqref="AV42">
    <cfRule type="cellIs" dxfId="10359" priority="2113" operator="lessThan">
      <formula>$C$4</formula>
    </cfRule>
  </conditionalFormatting>
  <conditionalFormatting sqref="AV43">
    <cfRule type="cellIs" dxfId="10358" priority="2114" operator="lessThan">
      <formula>$C$4</formula>
    </cfRule>
  </conditionalFormatting>
  <conditionalFormatting sqref="AV44">
    <cfRule type="cellIs" dxfId="10357" priority="2115" operator="lessThan">
      <formula>$C$4</formula>
    </cfRule>
  </conditionalFormatting>
  <conditionalFormatting sqref="AV45">
    <cfRule type="cellIs" dxfId="10356" priority="2116" operator="lessThan">
      <formula>$C$4</formula>
    </cfRule>
  </conditionalFormatting>
  <conditionalFormatting sqref="AV46">
    <cfRule type="cellIs" dxfId="10355" priority="2117" operator="lessThan">
      <formula>$C$4</formula>
    </cfRule>
  </conditionalFormatting>
  <conditionalFormatting sqref="AV47">
    <cfRule type="cellIs" dxfId="10354" priority="2118" operator="lessThan">
      <formula>$C$4</formula>
    </cfRule>
  </conditionalFormatting>
  <conditionalFormatting sqref="AV48">
    <cfRule type="cellIs" dxfId="10353" priority="2119" operator="lessThan">
      <formula>$C$4</formula>
    </cfRule>
  </conditionalFormatting>
  <conditionalFormatting sqref="AV49">
    <cfRule type="cellIs" dxfId="10352" priority="2120" operator="lessThan">
      <formula>$C$4</formula>
    </cfRule>
  </conditionalFormatting>
  <conditionalFormatting sqref="AV50">
    <cfRule type="cellIs" dxfId="10351" priority="2121" operator="lessThan">
      <formula>$C$4</formula>
    </cfRule>
  </conditionalFormatting>
  <conditionalFormatting sqref="AV51">
    <cfRule type="cellIs" dxfId="10350" priority="2122" operator="lessThan">
      <formula>$C$4</formula>
    </cfRule>
  </conditionalFormatting>
  <conditionalFormatting sqref="AV52">
    <cfRule type="cellIs" dxfId="10349" priority="2123" operator="lessThan">
      <formula>$C$4</formula>
    </cfRule>
  </conditionalFormatting>
  <conditionalFormatting sqref="AV53">
    <cfRule type="cellIs" dxfId="10348" priority="2124" operator="lessThan">
      <formula>$C$4</formula>
    </cfRule>
  </conditionalFormatting>
  <conditionalFormatting sqref="AV54">
    <cfRule type="cellIs" dxfId="10347" priority="2125" operator="lessThan">
      <formula>$C$4</formula>
    </cfRule>
  </conditionalFormatting>
  <conditionalFormatting sqref="AV55">
    <cfRule type="cellIs" dxfId="10346" priority="2126" operator="lessThan">
      <formula>$C$4</formula>
    </cfRule>
  </conditionalFormatting>
  <conditionalFormatting sqref="AV56">
    <cfRule type="cellIs" dxfId="10345" priority="2127" operator="lessThan">
      <formula>$C$4</formula>
    </cfRule>
  </conditionalFormatting>
  <conditionalFormatting sqref="AV57">
    <cfRule type="cellIs" dxfId="10344" priority="2128" operator="lessThan">
      <formula>$C$4</formula>
    </cfRule>
  </conditionalFormatting>
  <conditionalFormatting sqref="AV58">
    <cfRule type="cellIs" dxfId="10343" priority="2129" operator="lessThan">
      <formula>$C$4</formula>
    </cfRule>
  </conditionalFormatting>
  <conditionalFormatting sqref="AV59">
    <cfRule type="cellIs" dxfId="10342" priority="2130" operator="lessThan">
      <formula>$C$4</formula>
    </cfRule>
  </conditionalFormatting>
  <conditionalFormatting sqref="AV60">
    <cfRule type="cellIs" dxfId="10341" priority="2131" operator="lessThan">
      <formula>$C$4</formula>
    </cfRule>
  </conditionalFormatting>
  <conditionalFormatting sqref="AW11">
    <cfRule type="cellIs" dxfId="10340" priority="2132" operator="lessThan">
      <formula>$C$4</formula>
    </cfRule>
  </conditionalFormatting>
  <conditionalFormatting sqref="AW12">
    <cfRule type="cellIs" dxfId="10339" priority="2133" operator="lessThan">
      <formula>$C$4</formula>
    </cfRule>
  </conditionalFormatting>
  <conditionalFormatting sqref="AW13">
    <cfRule type="cellIs" dxfId="10338" priority="2134" operator="lessThan">
      <formula>$C$4</formula>
    </cfRule>
  </conditionalFormatting>
  <conditionalFormatting sqref="AW14">
    <cfRule type="cellIs" dxfId="10337" priority="2135" operator="lessThan">
      <formula>$C$4</formula>
    </cfRule>
  </conditionalFormatting>
  <conditionalFormatting sqref="AW15">
    <cfRule type="cellIs" dxfId="10336" priority="2136" operator="lessThan">
      <formula>$C$4</formula>
    </cfRule>
  </conditionalFormatting>
  <conditionalFormatting sqref="AW16">
    <cfRule type="cellIs" dxfId="10335" priority="2137" operator="lessThan">
      <formula>$C$4</formula>
    </cfRule>
  </conditionalFormatting>
  <conditionalFormatting sqref="AW17">
    <cfRule type="cellIs" dxfId="10334" priority="2138" operator="lessThan">
      <formula>$C$4</formula>
    </cfRule>
  </conditionalFormatting>
  <conditionalFormatting sqref="AW18">
    <cfRule type="cellIs" dxfId="10333" priority="2139" operator="lessThan">
      <formula>$C$4</formula>
    </cfRule>
  </conditionalFormatting>
  <conditionalFormatting sqref="AW19">
    <cfRule type="cellIs" dxfId="10332" priority="2140" operator="lessThan">
      <formula>$C$4</formula>
    </cfRule>
  </conditionalFormatting>
  <conditionalFormatting sqref="AW20">
    <cfRule type="cellIs" dxfId="10331" priority="2141" operator="lessThan">
      <formula>$C$4</formula>
    </cfRule>
  </conditionalFormatting>
  <conditionalFormatting sqref="AW21">
    <cfRule type="cellIs" dxfId="10330" priority="2142" operator="lessThan">
      <formula>$C$4</formula>
    </cfRule>
  </conditionalFormatting>
  <conditionalFormatting sqref="AW22">
    <cfRule type="cellIs" dxfId="10329" priority="2143" operator="lessThan">
      <formula>$C$4</formula>
    </cfRule>
  </conditionalFormatting>
  <conditionalFormatting sqref="AW23">
    <cfRule type="cellIs" dxfId="10328" priority="2144" operator="lessThan">
      <formula>$C$4</formula>
    </cfRule>
  </conditionalFormatting>
  <conditionalFormatting sqref="AW24">
    <cfRule type="cellIs" dxfId="10327" priority="2145" operator="lessThan">
      <formula>$C$4</formula>
    </cfRule>
  </conditionalFormatting>
  <conditionalFormatting sqref="AW25">
    <cfRule type="cellIs" dxfId="10326" priority="2146" operator="lessThan">
      <formula>$C$4</formula>
    </cfRule>
  </conditionalFormatting>
  <conditionalFormatting sqref="AW26">
    <cfRule type="cellIs" dxfId="10325" priority="2147" operator="lessThan">
      <formula>$C$4</formula>
    </cfRule>
  </conditionalFormatting>
  <conditionalFormatting sqref="AW27">
    <cfRule type="cellIs" dxfId="10324" priority="2148" operator="lessThan">
      <formula>$C$4</formula>
    </cfRule>
  </conditionalFormatting>
  <conditionalFormatting sqref="AW28">
    <cfRule type="cellIs" dxfId="10323" priority="2149" operator="lessThan">
      <formula>$C$4</formula>
    </cfRule>
  </conditionalFormatting>
  <conditionalFormatting sqref="AW29">
    <cfRule type="cellIs" dxfId="10322" priority="2150" operator="lessThan">
      <formula>$C$4</formula>
    </cfRule>
  </conditionalFormatting>
  <conditionalFormatting sqref="AW30">
    <cfRule type="cellIs" dxfId="10321" priority="2151" operator="lessThan">
      <formula>$C$4</formula>
    </cfRule>
  </conditionalFormatting>
  <conditionalFormatting sqref="AW31">
    <cfRule type="cellIs" dxfId="10320" priority="2152" operator="lessThan">
      <formula>$C$4</formula>
    </cfRule>
  </conditionalFormatting>
  <conditionalFormatting sqref="AW32">
    <cfRule type="cellIs" dxfId="10319" priority="2153" operator="lessThan">
      <formula>$C$4</formula>
    </cfRule>
  </conditionalFormatting>
  <conditionalFormatting sqref="AW33">
    <cfRule type="cellIs" dxfId="10318" priority="2154" operator="lessThan">
      <formula>$C$4</formula>
    </cfRule>
  </conditionalFormatting>
  <conditionalFormatting sqref="AW34">
    <cfRule type="cellIs" dxfId="10317" priority="2155" operator="lessThan">
      <formula>$C$4</formula>
    </cfRule>
  </conditionalFormatting>
  <conditionalFormatting sqref="AW35">
    <cfRule type="cellIs" dxfId="10316" priority="2156" operator="lessThan">
      <formula>$C$4</formula>
    </cfRule>
  </conditionalFormatting>
  <conditionalFormatting sqref="AW36">
    <cfRule type="cellIs" dxfId="10315" priority="2157" operator="lessThan">
      <formula>$C$4</formula>
    </cfRule>
  </conditionalFormatting>
  <conditionalFormatting sqref="AW37">
    <cfRule type="cellIs" dxfId="10314" priority="2158" operator="lessThan">
      <formula>$C$4</formula>
    </cfRule>
  </conditionalFormatting>
  <conditionalFormatting sqref="AW38">
    <cfRule type="cellIs" dxfId="10313" priority="2159" operator="lessThan">
      <formula>$C$4</formula>
    </cfRule>
  </conditionalFormatting>
  <conditionalFormatting sqref="AW39">
    <cfRule type="cellIs" dxfId="10312" priority="2160" operator="lessThan">
      <formula>$C$4</formula>
    </cfRule>
  </conditionalFormatting>
  <conditionalFormatting sqref="AW40">
    <cfRule type="cellIs" dxfId="10311" priority="2161" operator="lessThan">
      <formula>$C$4</formula>
    </cfRule>
  </conditionalFormatting>
  <conditionalFormatting sqref="AW41">
    <cfRule type="cellIs" dxfId="10310" priority="2162" operator="lessThan">
      <formula>$C$4</formula>
    </cfRule>
  </conditionalFormatting>
  <conditionalFormatting sqref="AW42">
    <cfRule type="cellIs" dxfId="10309" priority="2163" operator="lessThan">
      <formula>$C$4</formula>
    </cfRule>
  </conditionalFormatting>
  <conditionalFormatting sqref="AW43">
    <cfRule type="cellIs" dxfId="10308" priority="2164" operator="lessThan">
      <formula>$C$4</formula>
    </cfRule>
  </conditionalFormatting>
  <conditionalFormatting sqref="AW44">
    <cfRule type="cellIs" dxfId="10307" priority="2165" operator="lessThan">
      <formula>$C$4</formula>
    </cfRule>
  </conditionalFormatting>
  <conditionalFormatting sqref="AW45">
    <cfRule type="cellIs" dxfId="10306" priority="2166" operator="lessThan">
      <formula>$C$4</formula>
    </cfRule>
  </conditionalFormatting>
  <conditionalFormatting sqref="AW46">
    <cfRule type="cellIs" dxfId="10305" priority="2167" operator="lessThan">
      <formula>$C$4</formula>
    </cfRule>
  </conditionalFormatting>
  <conditionalFormatting sqref="AW47">
    <cfRule type="cellIs" dxfId="10304" priority="2168" operator="lessThan">
      <formula>$C$4</formula>
    </cfRule>
  </conditionalFormatting>
  <conditionalFormatting sqref="AW48">
    <cfRule type="cellIs" dxfId="10303" priority="2169" operator="lessThan">
      <formula>$C$4</formula>
    </cfRule>
  </conditionalFormatting>
  <conditionalFormatting sqref="AW49">
    <cfRule type="cellIs" dxfId="10302" priority="2170" operator="lessThan">
      <formula>$C$4</formula>
    </cfRule>
  </conditionalFormatting>
  <conditionalFormatting sqref="AW50">
    <cfRule type="cellIs" dxfId="10301" priority="2171" operator="lessThan">
      <formula>$C$4</formula>
    </cfRule>
  </conditionalFormatting>
  <conditionalFormatting sqref="AW51">
    <cfRule type="cellIs" dxfId="10300" priority="2172" operator="lessThan">
      <formula>$C$4</formula>
    </cfRule>
  </conditionalFormatting>
  <conditionalFormatting sqref="AW52">
    <cfRule type="cellIs" dxfId="10299" priority="2173" operator="lessThan">
      <formula>$C$4</formula>
    </cfRule>
  </conditionalFormatting>
  <conditionalFormatting sqref="AW53">
    <cfRule type="cellIs" dxfId="10298" priority="2174" operator="lessThan">
      <formula>$C$4</formula>
    </cfRule>
  </conditionalFormatting>
  <conditionalFormatting sqref="AW54">
    <cfRule type="cellIs" dxfId="10297" priority="2175" operator="lessThan">
      <formula>$C$4</formula>
    </cfRule>
  </conditionalFormatting>
  <conditionalFormatting sqref="AW55">
    <cfRule type="cellIs" dxfId="10296" priority="2176" operator="lessThan">
      <formula>$C$4</formula>
    </cfRule>
  </conditionalFormatting>
  <conditionalFormatting sqref="AW56">
    <cfRule type="cellIs" dxfId="10295" priority="2177" operator="lessThan">
      <formula>$C$4</formula>
    </cfRule>
  </conditionalFormatting>
  <conditionalFormatting sqref="AW57">
    <cfRule type="cellIs" dxfId="10294" priority="2178" operator="lessThan">
      <formula>$C$4</formula>
    </cfRule>
  </conditionalFormatting>
  <conditionalFormatting sqref="AW58">
    <cfRule type="cellIs" dxfId="10293" priority="2179" operator="lessThan">
      <formula>$C$4</formula>
    </cfRule>
  </conditionalFormatting>
  <conditionalFormatting sqref="AW59">
    <cfRule type="cellIs" dxfId="10292" priority="2180" operator="lessThan">
      <formula>$C$4</formula>
    </cfRule>
  </conditionalFormatting>
  <conditionalFormatting sqref="AW60">
    <cfRule type="cellIs" dxfId="10291" priority="2181" operator="lessThan">
      <formula>$C$4</formula>
    </cfRule>
  </conditionalFormatting>
  <conditionalFormatting sqref="AX11">
    <cfRule type="cellIs" dxfId="10290" priority="2182" operator="lessThan">
      <formula>$C$4</formula>
    </cfRule>
  </conditionalFormatting>
  <conditionalFormatting sqref="AX12">
    <cfRule type="cellIs" dxfId="10289" priority="2183" operator="lessThan">
      <formula>$C$4</formula>
    </cfRule>
  </conditionalFormatting>
  <conditionalFormatting sqref="AX13">
    <cfRule type="cellIs" dxfId="10288" priority="2184" operator="lessThan">
      <formula>$C$4</formula>
    </cfRule>
  </conditionalFormatting>
  <conditionalFormatting sqref="AX14">
    <cfRule type="cellIs" dxfId="10287" priority="2185" operator="lessThan">
      <formula>$C$4</formula>
    </cfRule>
  </conditionalFormatting>
  <conditionalFormatting sqref="AX15">
    <cfRule type="cellIs" dxfId="10286" priority="2186" operator="lessThan">
      <formula>$C$4</formula>
    </cfRule>
  </conditionalFormatting>
  <conditionalFormatting sqref="AX16">
    <cfRule type="cellIs" dxfId="10285" priority="2187" operator="lessThan">
      <formula>$C$4</formula>
    </cfRule>
  </conditionalFormatting>
  <conditionalFormatting sqref="AX17">
    <cfRule type="cellIs" dxfId="10284" priority="2188" operator="lessThan">
      <formula>$C$4</formula>
    </cfRule>
  </conditionalFormatting>
  <conditionalFormatting sqref="AX18">
    <cfRule type="cellIs" dxfId="10283" priority="2189" operator="lessThan">
      <formula>$C$4</formula>
    </cfRule>
  </conditionalFormatting>
  <conditionalFormatting sqref="AX19">
    <cfRule type="cellIs" dxfId="10282" priority="2190" operator="lessThan">
      <formula>$C$4</formula>
    </cfRule>
  </conditionalFormatting>
  <conditionalFormatting sqref="AX20">
    <cfRule type="cellIs" dxfId="10281" priority="2191" operator="lessThan">
      <formula>$C$4</formula>
    </cfRule>
  </conditionalFormatting>
  <conditionalFormatting sqref="AX21">
    <cfRule type="cellIs" dxfId="10280" priority="2192" operator="lessThan">
      <formula>$C$4</formula>
    </cfRule>
  </conditionalFormatting>
  <conditionalFormatting sqref="AX22">
    <cfRule type="cellIs" dxfId="10279" priority="2193" operator="lessThan">
      <formula>$C$4</formula>
    </cfRule>
  </conditionalFormatting>
  <conditionalFormatting sqref="AX23">
    <cfRule type="cellIs" dxfId="10278" priority="2194" operator="lessThan">
      <formula>$C$4</formula>
    </cfRule>
  </conditionalFormatting>
  <conditionalFormatting sqref="AX24">
    <cfRule type="cellIs" dxfId="10277" priority="2195" operator="lessThan">
      <formula>$C$4</formula>
    </cfRule>
  </conditionalFormatting>
  <conditionalFormatting sqref="AX25">
    <cfRule type="cellIs" dxfId="10276" priority="2196" operator="lessThan">
      <formula>$C$4</formula>
    </cfRule>
  </conditionalFormatting>
  <conditionalFormatting sqref="AX26">
    <cfRule type="cellIs" dxfId="10275" priority="2197" operator="lessThan">
      <formula>$C$4</formula>
    </cfRule>
  </conditionalFormatting>
  <conditionalFormatting sqref="AX27">
    <cfRule type="cellIs" dxfId="10274" priority="2198" operator="lessThan">
      <formula>$C$4</formula>
    </cfRule>
  </conditionalFormatting>
  <conditionalFormatting sqref="AX28">
    <cfRule type="cellIs" dxfId="10273" priority="2199" operator="lessThan">
      <formula>$C$4</formula>
    </cfRule>
  </conditionalFormatting>
  <conditionalFormatting sqref="AX29">
    <cfRule type="cellIs" dxfId="10272" priority="2200" operator="lessThan">
      <formula>$C$4</formula>
    </cfRule>
  </conditionalFormatting>
  <conditionalFormatting sqref="AX30">
    <cfRule type="cellIs" dxfId="10271" priority="2201" operator="lessThan">
      <formula>$C$4</formula>
    </cfRule>
  </conditionalFormatting>
  <conditionalFormatting sqref="AX31">
    <cfRule type="cellIs" dxfId="10270" priority="2202" operator="lessThan">
      <formula>$C$4</formula>
    </cfRule>
  </conditionalFormatting>
  <conditionalFormatting sqref="AX32">
    <cfRule type="cellIs" dxfId="10269" priority="2203" operator="lessThan">
      <formula>$C$4</formula>
    </cfRule>
  </conditionalFormatting>
  <conditionalFormatting sqref="AX33">
    <cfRule type="cellIs" dxfId="10268" priority="2204" operator="lessThan">
      <formula>$C$4</formula>
    </cfRule>
  </conditionalFormatting>
  <conditionalFormatting sqref="AX34">
    <cfRule type="cellIs" dxfId="10267" priority="2205" operator="lessThan">
      <formula>$C$4</formula>
    </cfRule>
  </conditionalFormatting>
  <conditionalFormatting sqref="AX35">
    <cfRule type="cellIs" dxfId="10266" priority="2206" operator="lessThan">
      <formula>$C$4</formula>
    </cfRule>
  </conditionalFormatting>
  <conditionalFormatting sqref="AX36">
    <cfRule type="cellIs" dxfId="10265" priority="2207" operator="lessThan">
      <formula>$C$4</formula>
    </cfRule>
  </conditionalFormatting>
  <conditionalFormatting sqref="AX37">
    <cfRule type="cellIs" dxfId="10264" priority="2208" operator="lessThan">
      <formula>$C$4</formula>
    </cfRule>
  </conditionalFormatting>
  <conditionalFormatting sqref="AX38">
    <cfRule type="cellIs" dxfId="10263" priority="2209" operator="lessThan">
      <formula>$C$4</formula>
    </cfRule>
  </conditionalFormatting>
  <conditionalFormatting sqref="AX39">
    <cfRule type="cellIs" dxfId="10262" priority="2210" operator="lessThan">
      <formula>$C$4</formula>
    </cfRule>
  </conditionalFormatting>
  <conditionalFormatting sqref="AX40">
    <cfRule type="cellIs" dxfId="10261" priority="2211" operator="lessThan">
      <formula>$C$4</formula>
    </cfRule>
  </conditionalFormatting>
  <conditionalFormatting sqref="AX41">
    <cfRule type="cellIs" dxfId="10260" priority="2212" operator="lessThan">
      <formula>$C$4</formula>
    </cfRule>
  </conditionalFormatting>
  <conditionalFormatting sqref="AX42">
    <cfRule type="cellIs" dxfId="10259" priority="2213" operator="lessThan">
      <formula>$C$4</formula>
    </cfRule>
  </conditionalFormatting>
  <conditionalFormatting sqref="AX43">
    <cfRule type="cellIs" dxfId="10258" priority="2214" operator="lessThan">
      <formula>$C$4</formula>
    </cfRule>
  </conditionalFormatting>
  <conditionalFormatting sqref="AX44">
    <cfRule type="cellIs" dxfId="10257" priority="2215" operator="lessThan">
      <formula>$C$4</formula>
    </cfRule>
  </conditionalFormatting>
  <conditionalFormatting sqref="AX45">
    <cfRule type="cellIs" dxfId="10256" priority="2216" operator="lessThan">
      <formula>$C$4</formula>
    </cfRule>
  </conditionalFormatting>
  <conditionalFormatting sqref="AX46">
    <cfRule type="cellIs" dxfId="10255" priority="2217" operator="lessThan">
      <formula>$C$4</formula>
    </cfRule>
  </conditionalFormatting>
  <conditionalFormatting sqref="AX47">
    <cfRule type="cellIs" dxfId="10254" priority="2218" operator="lessThan">
      <formula>$C$4</formula>
    </cfRule>
  </conditionalFormatting>
  <conditionalFormatting sqref="AX48">
    <cfRule type="cellIs" dxfId="10253" priority="2219" operator="lessThan">
      <formula>$C$4</formula>
    </cfRule>
  </conditionalFormatting>
  <conditionalFormatting sqref="AX49">
    <cfRule type="cellIs" dxfId="10252" priority="2220" operator="lessThan">
      <formula>$C$4</formula>
    </cfRule>
  </conditionalFormatting>
  <conditionalFormatting sqref="AX50">
    <cfRule type="cellIs" dxfId="10251" priority="2221" operator="lessThan">
      <formula>$C$4</formula>
    </cfRule>
  </conditionalFormatting>
  <conditionalFormatting sqref="AX51">
    <cfRule type="cellIs" dxfId="10250" priority="2222" operator="lessThan">
      <formula>$C$4</formula>
    </cfRule>
  </conditionalFormatting>
  <conditionalFormatting sqref="AX52">
    <cfRule type="cellIs" dxfId="10249" priority="2223" operator="lessThan">
      <formula>$C$4</formula>
    </cfRule>
  </conditionalFormatting>
  <conditionalFormatting sqref="AX53">
    <cfRule type="cellIs" dxfId="10248" priority="2224" operator="lessThan">
      <formula>$C$4</formula>
    </cfRule>
  </conditionalFormatting>
  <conditionalFormatting sqref="AX54">
    <cfRule type="cellIs" dxfId="10247" priority="2225" operator="lessThan">
      <formula>$C$4</formula>
    </cfRule>
  </conditionalFormatting>
  <conditionalFormatting sqref="AX55">
    <cfRule type="cellIs" dxfId="10246" priority="2226" operator="lessThan">
      <formula>$C$4</formula>
    </cfRule>
  </conditionalFormatting>
  <conditionalFormatting sqref="AX56">
    <cfRule type="cellIs" dxfId="10245" priority="2227" operator="lessThan">
      <formula>$C$4</formula>
    </cfRule>
  </conditionalFormatting>
  <conditionalFormatting sqref="AX57">
    <cfRule type="cellIs" dxfId="10244" priority="2228" operator="lessThan">
      <formula>$C$4</formula>
    </cfRule>
  </conditionalFormatting>
  <conditionalFormatting sqref="AX58">
    <cfRule type="cellIs" dxfId="10243" priority="2229" operator="lessThan">
      <formula>$C$4</formula>
    </cfRule>
  </conditionalFormatting>
  <conditionalFormatting sqref="AX59">
    <cfRule type="cellIs" dxfId="10242" priority="2230" operator="lessThan">
      <formula>$C$4</formula>
    </cfRule>
  </conditionalFormatting>
  <conditionalFormatting sqref="AX60">
    <cfRule type="cellIs" dxfId="10241" priority="2231" operator="lessThan">
      <formula>$C$4</formula>
    </cfRule>
  </conditionalFormatting>
  <conditionalFormatting sqref="AY11">
    <cfRule type="cellIs" dxfId="10240" priority="2232" operator="lessThan">
      <formula>$C$4</formula>
    </cfRule>
  </conditionalFormatting>
  <conditionalFormatting sqref="AY12">
    <cfRule type="cellIs" dxfId="10239" priority="2233" operator="lessThan">
      <formula>$C$4</formula>
    </cfRule>
  </conditionalFormatting>
  <conditionalFormatting sqref="AY13">
    <cfRule type="cellIs" dxfId="10238" priority="2234" operator="lessThan">
      <formula>$C$4</formula>
    </cfRule>
  </conditionalFormatting>
  <conditionalFormatting sqref="AY14">
    <cfRule type="cellIs" dxfId="10237" priority="2235" operator="lessThan">
      <formula>$C$4</formula>
    </cfRule>
  </conditionalFormatting>
  <conditionalFormatting sqref="AY15">
    <cfRule type="cellIs" dxfId="10236" priority="2236" operator="lessThan">
      <formula>$C$4</formula>
    </cfRule>
  </conditionalFormatting>
  <conditionalFormatting sqref="AY16">
    <cfRule type="cellIs" dxfId="10235" priority="2237" operator="lessThan">
      <formula>$C$4</formula>
    </cfRule>
  </conditionalFormatting>
  <conditionalFormatting sqref="AY17">
    <cfRule type="cellIs" dxfId="10234" priority="2238" operator="lessThan">
      <formula>$C$4</formula>
    </cfRule>
  </conditionalFormatting>
  <conditionalFormatting sqref="AY18">
    <cfRule type="cellIs" dxfId="10233" priority="2239" operator="lessThan">
      <formula>$C$4</formula>
    </cfRule>
  </conditionalFormatting>
  <conditionalFormatting sqref="AY19">
    <cfRule type="cellIs" dxfId="10232" priority="2240" operator="lessThan">
      <formula>$C$4</formula>
    </cfRule>
  </conditionalFormatting>
  <conditionalFormatting sqref="AY20">
    <cfRule type="cellIs" dxfId="10231" priority="2241" operator="lessThan">
      <formula>$C$4</formula>
    </cfRule>
  </conditionalFormatting>
  <conditionalFormatting sqref="AY21">
    <cfRule type="cellIs" dxfId="10230" priority="2242" operator="lessThan">
      <formula>$C$4</formula>
    </cfRule>
  </conditionalFormatting>
  <conditionalFormatting sqref="AY22">
    <cfRule type="cellIs" dxfId="10229" priority="2243" operator="lessThan">
      <formula>$C$4</formula>
    </cfRule>
  </conditionalFormatting>
  <conditionalFormatting sqref="AY23">
    <cfRule type="cellIs" dxfId="10228" priority="2244" operator="lessThan">
      <formula>$C$4</formula>
    </cfRule>
  </conditionalFormatting>
  <conditionalFormatting sqref="AY24">
    <cfRule type="cellIs" dxfId="10227" priority="2245" operator="lessThan">
      <formula>$C$4</formula>
    </cfRule>
  </conditionalFormatting>
  <conditionalFormatting sqref="AY25">
    <cfRule type="cellIs" dxfId="10226" priority="2246" operator="lessThan">
      <formula>$C$4</formula>
    </cfRule>
  </conditionalFormatting>
  <conditionalFormatting sqref="AY26">
    <cfRule type="cellIs" dxfId="10225" priority="2247" operator="lessThan">
      <formula>$C$4</formula>
    </cfRule>
  </conditionalFormatting>
  <conditionalFormatting sqref="AY27">
    <cfRule type="cellIs" dxfId="10224" priority="2248" operator="lessThan">
      <formula>$C$4</formula>
    </cfRule>
  </conditionalFormatting>
  <conditionalFormatting sqref="AY28">
    <cfRule type="cellIs" dxfId="10223" priority="2249" operator="lessThan">
      <formula>$C$4</formula>
    </cfRule>
  </conditionalFormatting>
  <conditionalFormatting sqref="AY29">
    <cfRule type="cellIs" dxfId="10222" priority="2250" operator="lessThan">
      <formula>$C$4</formula>
    </cfRule>
  </conditionalFormatting>
  <conditionalFormatting sqref="AY30">
    <cfRule type="cellIs" dxfId="10221" priority="2251" operator="lessThan">
      <formula>$C$4</formula>
    </cfRule>
  </conditionalFormatting>
  <conditionalFormatting sqref="AY31">
    <cfRule type="cellIs" dxfId="10220" priority="2252" operator="lessThan">
      <formula>$C$4</formula>
    </cfRule>
  </conditionalFormatting>
  <conditionalFormatting sqref="AY32">
    <cfRule type="cellIs" dxfId="10219" priority="2253" operator="lessThan">
      <formula>$C$4</formula>
    </cfRule>
  </conditionalFormatting>
  <conditionalFormatting sqref="AY33">
    <cfRule type="cellIs" dxfId="10218" priority="2254" operator="lessThan">
      <formula>$C$4</formula>
    </cfRule>
  </conditionalFormatting>
  <conditionalFormatting sqref="AY34">
    <cfRule type="cellIs" dxfId="10217" priority="2255" operator="lessThan">
      <formula>$C$4</formula>
    </cfRule>
  </conditionalFormatting>
  <conditionalFormatting sqref="AY35">
    <cfRule type="cellIs" dxfId="10216" priority="2256" operator="lessThan">
      <formula>$C$4</formula>
    </cfRule>
  </conditionalFormatting>
  <conditionalFormatting sqref="AY36">
    <cfRule type="cellIs" dxfId="10215" priority="2257" operator="lessThan">
      <formula>$C$4</formula>
    </cfRule>
  </conditionalFormatting>
  <conditionalFormatting sqref="AY37">
    <cfRule type="cellIs" dxfId="10214" priority="2258" operator="lessThan">
      <formula>$C$4</formula>
    </cfRule>
  </conditionalFormatting>
  <conditionalFormatting sqref="AY38">
    <cfRule type="cellIs" dxfId="10213" priority="2259" operator="lessThan">
      <formula>$C$4</formula>
    </cfRule>
  </conditionalFormatting>
  <conditionalFormatting sqref="AY39">
    <cfRule type="cellIs" dxfId="10212" priority="2260" operator="lessThan">
      <formula>$C$4</formula>
    </cfRule>
  </conditionalFormatting>
  <conditionalFormatting sqref="AY40">
    <cfRule type="cellIs" dxfId="10211" priority="2261" operator="lessThan">
      <formula>$C$4</formula>
    </cfRule>
  </conditionalFormatting>
  <conditionalFormatting sqref="AY41">
    <cfRule type="cellIs" dxfId="10210" priority="2262" operator="lessThan">
      <formula>$C$4</formula>
    </cfRule>
  </conditionalFormatting>
  <conditionalFormatting sqref="AY42">
    <cfRule type="cellIs" dxfId="10209" priority="2263" operator="lessThan">
      <formula>$C$4</formula>
    </cfRule>
  </conditionalFormatting>
  <conditionalFormatting sqref="AY43">
    <cfRule type="cellIs" dxfId="10208" priority="2264" operator="lessThan">
      <formula>$C$4</formula>
    </cfRule>
  </conditionalFormatting>
  <conditionalFormatting sqref="AY44">
    <cfRule type="cellIs" dxfId="10207" priority="2265" operator="lessThan">
      <formula>$C$4</formula>
    </cfRule>
  </conditionalFormatting>
  <conditionalFormatting sqref="AY45">
    <cfRule type="cellIs" dxfId="10206" priority="2266" operator="lessThan">
      <formula>$C$4</formula>
    </cfRule>
  </conditionalFormatting>
  <conditionalFormatting sqref="AY46">
    <cfRule type="cellIs" dxfId="10205" priority="2267" operator="lessThan">
      <formula>$C$4</formula>
    </cfRule>
  </conditionalFormatting>
  <conditionalFormatting sqref="AY47">
    <cfRule type="cellIs" dxfId="10204" priority="2268" operator="lessThan">
      <formula>$C$4</formula>
    </cfRule>
  </conditionalFormatting>
  <conditionalFormatting sqref="AY48">
    <cfRule type="cellIs" dxfId="10203" priority="2269" operator="lessThan">
      <formula>$C$4</formula>
    </cfRule>
  </conditionalFormatting>
  <conditionalFormatting sqref="AY49">
    <cfRule type="cellIs" dxfId="10202" priority="2270" operator="lessThan">
      <formula>$C$4</formula>
    </cfRule>
  </conditionalFormatting>
  <conditionalFormatting sqref="AY50">
    <cfRule type="cellIs" dxfId="10201" priority="2271" operator="lessThan">
      <formula>$C$4</formula>
    </cfRule>
  </conditionalFormatting>
  <conditionalFormatting sqref="AY51">
    <cfRule type="cellIs" dxfId="10200" priority="2272" operator="lessThan">
      <formula>$C$4</formula>
    </cfRule>
  </conditionalFormatting>
  <conditionalFormatting sqref="AY52">
    <cfRule type="cellIs" dxfId="10199" priority="2273" operator="lessThan">
      <formula>$C$4</formula>
    </cfRule>
  </conditionalFormatting>
  <conditionalFormatting sqref="AY53">
    <cfRule type="cellIs" dxfId="10198" priority="2274" operator="lessThan">
      <formula>$C$4</formula>
    </cfRule>
  </conditionalFormatting>
  <conditionalFormatting sqref="AY54">
    <cfRule type="cellIs" dxfId="10197" priority="2275" operator="lessThan">
      <formula>$C$4</formula>
    </cfRule>
  </conditionalFormatting>
  <conditionalFormatting sqref="AY55">
    <cfRule type="cellIs" dxfId="10196" priority="2276" operator="lessThan">
      <formula>$C$4</formula>
    </cfRule>
  </conditionalFormatting>
  <conditionalFormatting sqref="AY56">
    <cfRule type="cellIs" dxfId="10195" priority="2277" operator="lessThan">
      <formula>$C$4</formula>
    </cfRule>
  </conditionalFormatting>
  <conditionalFormatting sqref="AY57">
    <cfRule type="cellIs" dxfId="10194" priority="2278" operator="lessThan">
      <formula>$C$4</formula>
    </cfRule>
  </conditionalFormatting>
  <conditionalFormatting sqref="AY58">
    <cfRule type="cellIs" dxfId="10193" priority="2279" operator="lessThan">
      <formula>$C$4</formula>
    </cfRule>
  </conditionalFormatting>
  <conditionalFormatting sqref="AY59">
    <cfRule type="cellIs" dxfId="10192" priority="2280" operator="lessThan">
      <formula>$C$4</formula>
    </cfRule>
  </conditionalFormatting>
  <conditionalFormatting sqref="AY60">
    <cfRule type="cellIs" dxfId="10191" priority="2281" operator="lessThan">
      <formula>$C$4</formula>
    </cfRule>
  </conditionalFormatting>
  <conditionalFormatting sqref="BO11">
    <cfRule type="cellIs" dxfId="10190" priority="2282" operator="lessThan">
      <formula>$C$4</formula>
    </cfRule>
  </conditionalFormatting>
  <conditionalFormatting sqref="BO12">
    <cfRule type="cellIs" dxfId="10189" priority="2283" operator="lessThan">
      <formula>$C$4</formula>
    </cfRule>
  </conditionalFormatting>
  <conditionalFormatting sqref="BO13">
    <cfRule type="cellIs" dxfId="10188" priority="2284" operator="lessThan">
      <formula>$C$4</formula>
    </cfRule>
  </conditionalFormatting>
  <conditionalFormatting sqref="BO14">
    <cfRule type="cellIs" dxfId="10187" priority="2285" operator="lessThan">
      <formula>$C$4</formula>
    </cfRule>
  </conditionalFormatting>
  <conditionalFormatting sqref="BO15">
    <cfRule type="cellIs" dxfId="10186" priority="2286" operator="lessThan">
      <formula>$C$4</formula>
    </cfRule>
  </conditionalFormatting>
  <conditionalFormatting sqref="BO16">
    <cfRule type="cellIs" dxfId="10185" priority="2287" operator="lessThan">
      <formula>$C$4</formula>
    </cfRule>
  </conditionalFormatting>
  <conditionalFormatting sqref="BO17">
    <cfRule type="cellIs" dxfId="10184" priority="2288" operator="lessThan">
      <formula>$C$4</formula>
    </cfRule>
  </conditionalFormatting>
  <conditionalFormatting sqref="BO18">
    <cfRule type="cellIs" dxfId="10183" priority="2289" operator="lessThan">
      <formula>$C$4</formula>
    </cfRule>
  </conditionalFormatting>
  <conditionalFormatting sqref="BO19">
    <cfRule type="cellIs" dxfId="10182" priority="2290" operator="lessThan">
      <formula>$C$4</formula>
    </cfRule>
  </conditionalFormatting>
  <conditionalFormatting sqref="BO20">
    <cfRule type="cellIs" dxfId="10181" priority="2291" operator="lessThan">
      <formula>$C$4</formula>
    </cfRule>
  </conditionalFormatting>
  <conditionalFormatting sqref="BO21">
    <cfRule type="cellIs" dxfId="10180" priority="2292" operator="lessThan">
      <formula>$C$4</formula>
    </cfRule>
  </conditionalFormatting>
  <conditionalFormatting sqref="BO22">
    <cfRule type="cellIs" dxfId="10179" priority="2293" operator="lessThan">
      <formula>$C$4</formula>
    </cfRule>
  </conditionalFormatting>
  <conditionalFormatting sqref="BO23">
    <cfRule type="cellIs" dxfId="10178" priority="2294" operator="lessThan">
      <formula>$C$4</formula>
    </cfRule>
  </conditionalFormatting>
  <conditionalFormatting sqref="BO24">
    <cfRule type="cellIs" dxfId="10177" priority="2295" operator="lessThan">
      <formula>$C$4</formula>
    </cfRule>
  </conditionalFormatting>
  <conditionalFormatting sqref="BO25">
    <cfRule type="cellIs" dxfId="10176" priority="2296" operator="lessThan">
      <formula>$C$4</formula>
    </cfRule>
  </conditionalFormatting>
  <conditionalFormatting sqref="BO26">
    <cfRule type="cellIs" dxfId="10175" priority="2297" operator="lessThan">
      <formula>$C$4</formula>
    </cfRule>
  </conditionalFormatting>
  <conditionalFormatting sqref="BO27">
    <cfRule type="cellIs" dxfId="10174" priority="2298" operator="lessThan">
      <formula>$C$4</formula>
    </cfRule>
  </conditionalFormatting>
  <conditionalFormatting sqref="BO28">
    <cfRule type="cellIs" dxfId="10173" priority="2299" operator="lessThan">
      <formula>$C$4</formula>
    </cfRule>
  </conditionalFormatting>
  <conditionalFormatting sqref="BO29">
    <cfRule type="cellIs" dxfId="10172" priority="2300" operator="lessThan">
      <formula>$C$4</formula>
    </cfRule>
  </conditionalFormatting>
  <conditionalFormatting sqref="BO30">
    <cfRule type="cellIs" dxfId="10171" priority="2301" operator="lessThan">
      <formula>$C$4</formula>
    </cfRule>
  </conditionalFormatting>
  <conditionalFormatting sqref="BO31">
    <cfRule type="cellIs" dxfId="10170" priority="2302" operator="lessThan">
      <formula>$C$4</formula>
    </cfRule>
  </conditionalFormatting>
  <conditionalFormatting sqref="BO32">
    <cfRule type="cellIs" dxfId="10169" priority="2303" operator="lessThan">
      <formula>$C$4</formula>
    </cfRule>
  </conditionalFormatting>
  <conditionalFormatting sqref="BO33">
    <cfRule type="cellIs" dxfId="10168" priority="2304" operator="lessThan">
      <formula>$C$4</formula>
    </cfRule>
  </conditionalFormatting>
  <conditionalFormatting sqref="BO34">
    <cfRule type="cellIs" dxfId="10167" priority="2305" operator="lessThan">
      <formula>$C$4</formula>
    </cfRule>
  </conditionalFormatting>
  <conditionalFormatting sqref="BO35">
    <cfRule type="cellIs" dxfId="10166" priority="2306" operator="lessThan">
      <formula>$C$4</formula>
    </cfRule>
  </conditionalFormatting>
  <conditionalFormatting sqref="BO36">
    <cfRule type="cellIs" dxfId="10165" priority="2307" operator="lessThan">
      <formula>$C$4</formula>
    </cfRule>
  </conditionalFormatting>
  <conditionalFormatting sqref="BO37">
    <cfRule type="cellIs" dxfId="10164" priority="2308" operator="lessThan">
      <formula>$C$4</formula>
    </cfRule>
  </conditionalFormatting>
  <conditionalFormatting sqref="BO38">
    <cfRule type="cellIs" dxfId="10163" priority="2309" operator="lessThan">
      <formula>$C$4</formula>
    </cfRule>
  </conditionalFormatting>
  <conditionalFormatting sqref="BO39">
    <cfRule type="cellIs" dxfId="10162" priority="2310" operator="lessThan">
      <formula>$C$4</formula>
    </cfRule>
  </conditionalFormatting>
  <conditionalFormatting sqref="BO40">
    <cfRule type="cellIs" dxfId="10161" priority="2311" operator="lessThan">
      <formula>$C$4</formula>
    </cfRule>
  </conditionalFormatting>
  <conditionalFormatting sqref="BO41">
    <cfRule type="cellIs" dxfId="10160" priority="2312" operator="lessThan">
      <formula>$C$4</formula>
    </cfRule>
  </conditionalFormatting>
  <conditionalFormatting sqref="BO42">
    <cfRule type="cellIs" dxfId="10159" priority="2313" operator="lessThan">
      <formula>$C$4</formula>
    </cfRule>
  </conditionalFormatting>
  <conditionalFormatting sqref="BO43">
    <cfRule type="cellIs" dxfId="10158" priority="2314" operator="lessThan">
      <formula>$C$4</formula>
    </cfRule>
  </conditionalFormatting>
  <conditionalFormatting sqref="BO44">
    <cfRule type="cellIs" dxfId="10157" priority="2315" operator="lessThan">
      <formula>$C$4</formula>
    </cfRule>
  </conditionalFormatting>
  <conditionalFormatting sqref="BO45">
    <cfRule type="cellIs" dxfId="10156" priority="2316" operator="lessThan">
      <formula>$C$4</formula>
    </cfRule>
  </conditionalFormatting>
  <conditionalFormatting sqref="BO46">
    <cfRule type="cellIs" dxfId="10155" priority="2317" operator="lessThan">
      <formula>$C$4</formula>
    </cfRule>
  </conditionalFormatting>
  <conditionalFormatting sqref="BO47">
    <cfRule type="cellIs" dxfId="10154" priority="2318" operator="lessThan">
      <formula>$C$4</formula>
    </cfRule>
  </conditionalFormatting>
  <conditionalFormatting sqref="BO48">
    <cfRule type="cellIs" dxfId="10153" priority="2319" operator="lessThan">
      <formula>$C$4</formula>
    </cfRule>
  </conditionalFormatting>
  <conditionalFormatting sqref="BO49">
    <cfRule type="cellIs" dxfId="10152" priority="2320" operator="lessThan">
      <formula>$C$4</formula>
    </cfRule>
  </conditionalFormatting>
  <conditionalFormatting sqref="BO50">
    <cfRule type="cellIs" dxfId="10151" priority="2321" operator="lessThan">
      <formula>$C$4</formula>
    </cfRule>
  </conditionalFormatting>
  <conditionalFormatting sqref="BO51">
    <cfRule type="cellIs" dxfId="10150" priority="2322" operator="lessThan">
      <formula>$C$4</formula>
    </cfRule>
  </conditionalFormatting>
  <conditionalFormatting sqref="BO52">
    <cfRule type="cellIs" dxfId="10149" priority="2323" operator="lessThan">
      <formula>$C$4</formula>
    </cfRule>
  </conditionalFormatting>
  <conditionalFormatting sqref="BO53">
    <cfRule type="cellIs" dxfId="10148" priority="2324" operator="lessThan">
      <formula>$C$4</formula>
    </cfRule>
  </conditionalFormatting>
  <conditionalFormatting sqref="BO54">
    <cfRule type="cellIs" dxfId="10147" priority="2325" operator="lessThan">
      <formula>$C$4</formula>
    </cfRule>
  </conditionalFormatting>
  <conditionalFormatting sqref="BO55">
    <cfRule type="cellIs" dxfId="10146" priority="2326" operator="lessThan">
      <formula>$C$4</formula>
    </cfRule>
  </conditionalFormatting>
  <conditionalFormatting sqref="BO56">
    <cfRule type="cellIs" dxfId="10145" priority="2327" operator="lessThan">
      <formula>$C$4</formula>
    </cfRule>
  </conditionalFormatting>
  <conditionalFormatting sqref="BO57">
    <cfRule type="cellIs" dxfId="10144" priority="2328" operator="lessThan">
      <formula>$C$4</formula>
    </cfRule>
  </conditionalFormatting>
  <conditionalFormatting sqref="BO58">
    <cfRule type="cellIs" dxfId="10143" priority="2329" operator="lessThan">
      <formula>$C$4</formula>
    </cfRule>
  </conditionalFormatting>
  <conditionalFormatting sqref="BO59">
    <cfRule type="cellIs" dxfId="10142" priority="2330" operator="lessThan">
      <formula>$C$4</formula>
    </cfRule>
  </conditionalFormatting>
  <conditionalFormatting sqref="BO60">
    <cfRule type="cellIs" dxfId="10141" priority="2331" operator="lessThan">
      <formula>$C$4</formula>
    </cfRule>
  </conditionalFormatting>
  <conditionalFormatting sqref="BP11">
    <cfRule type="cellIs" dxfId="10140" priority="2332" operator="lessThan">
      <formula>$C$4</formula>
    </cfRule>
  </conditionalFormatting>
  <conditionalFormatting sqref="BP12">
    <cfRule type="cellIs" dxfId="10139" priority="2333" operator="lessThan">
      <formula>$C$4</formula>
    </cfRule>
  </conditionalFormatting>
  <conditionalFormatting sqref="BP13">
    <cfRule type="cellIs" dxfId="10138" priority="2334" operator="lessThan">
      <formula>$C$4</formula>
    </cfRule>
  </conditionalFormatting>
  <conditionalFormatting sqref="BP14">
    <cfRule type="cellIs" dxfId="10137" priority="2335" operator="lessThan">
      <formula>$C$4</formula>
    </cfRule>
  </conditionalFormatting>
  <conditionalFormatting sqref="BP15">
    <cfRule type="cellIs" dxfId="10136" priority="2336" operator="lessThan">
      <formula>$C$4</formula>
    </cfRule>
  </conditionalFormatting>
  <conditionalFormatting sqref="BP16">
    <cfRule type="cellIs" dxfId="10135" priority="2337" operator="lessThan">
      <formula>$C$4</formula>
    </cfRule>
  </conditionalFormatting>
  <conditionalFormatting sqref="BP17">
    <cfRule type="cellIs" dxfId="10134" priority="2338" operator="lessThan">
      <formula>$C$4</formula>
    </cfRule>
  </conditionalFormatting>
  <conditionalFormatting sqref="BP18">
    <cfRule type="cellIs" dxfId="10133" priority="2339" operator="lessThan">
      <formula>$C$4</formula>
    </cfRule>
  </conditionalFormatting>
  <conditionalFormatting sqref="BP19">
    <cfRule type="cellIs" dxfId="10132" priority="2340" operator="lessThan">
      <formula>$C$4</formula>
    </cfRule>
  </conditionalFormatting>
  <conditionalFormatting sqref="BP20">
    <cfRule type="cellIs" dxfId="10131" priority="2341" operator="lessThan">
      <formula>$C$4</formula>
    </cfRule>
  </conditionalFormatting>
  <conditionalFormatting sqref="BP21">
    <cfRule type="cellIs" dxfId="10130" priority="2342" operator="lessThan">
      <formula>$C$4</formula>
    </cfRule>
  </conditionalFormatting>
  <conditionalFormatting sqref="BP22">
    <cfRule type="cellIs" dxfId="10129" priority="2343" operator="lessThan">
      <formula>$C$4</formula>
    </cfRule>
  </conditionalFormatting>
  <conditionalFormatting sqref="BP23">
    <cfRule type="cellIs" dxfId="10128" priority="2344" operator="lessThan">
      <formula>$C$4</formula>
    </cfRule>
  </conditionalFormatting>
  <conditionalFormatting sqref="BP24">
    <cfRule type="cellIs" dxfId="10127" priority="2345" operator="lessThan">
      <formula>$C$4</formula>
    </cfRule>
  </conditionalFormatting>
  <conditionalFormatting sqref="BP25">
    <cfRule type="cellIs" dxfId="10126" priority="2346" operator="lessThan">
      <formula>$C$4</formula>
    </cfRule>
  </conditionalFormatting>
  <conditionalFormatting sqref="BP26">
    <cfRule type="cellIs" dxfId="10125" priority="2347" operator="lessThan">
      <formula>$C$4</formula>
    </cfRule>
  </conditionalFormatting>
  <conditionalFormatting sqref="BP27">
    <cfRule type="cellIs" dxfId="10124" priority="2348" operator="lessThan">
      <formula>$C$4</formula>
    </cfRule>
  </conditionalFormatting>
  <conditionalFormatting sqref="BP28">
    <cfRule type="cellIs" dxfId="10123" priority="2349" operator="lessThan">
      <formula>$C$4</formula>
    </cfRule>
  </conditionalFormatting>
  <conditionalFormatting sqref="BP29">
    <cfRule type="cellIs" dxfId="10122" priority="2350" operator="lessThan">
      <formula>$C$4</formula>
    </cfRule>
  </conditionalFormatting>
  <conditionalFormatting sqref="BP30">
    <cfRule type="cellIs" dxfId="10121" priority="2351" operator="lessThan">
      <formula>$C$4</formula>
    </cfRule>
  </conditionalFormatting>
  <conditionalFormatting sqref="BP31">
    <cfRule type="cellIs" dxfId="10120" priority="2352" operator="lessThan">
      <formula>$C$4</formula>
    </cfRule>
  </conditionalFormatting>
  <conditionalFormatting sqref="BP32">
    <cfRule type="cellIs" dxfId="10119" priority="2353" operator="lessThan">
      <formula>$C$4</formula>
    </cfRule>
  </conditionalFormatting>
  <conditionalFormatting sqref="BP33">
    <cfRule type="cellIs" dxfId="10118" priority="2354" operator="lessThan">
      <formula>$C$4</formula>
    </cfRule>
  </conditionalFormatting>
  <conditionalFormatting sqref="BP34">
    <cfRule type="cellIs" dxfId="10117" priority="2355" operator="lessThan">
      <formula>$C$4</formula>
    </cfRule>
  </conditionalFormatting>
  <conditionalFormatting sqref="BP35">
    <cfRule type="cellIs" dxfId="10116" priority="2356" operator="lessThan">
      <formula>$C$4</formula>
    </cfRule>
  </conditionalFormatting>
  <conditionalFormatting sqref="BP36">
    <cfRule type="cellIs" dxfId="10115" priority="2357" operator="lessThan">
      <formula>$C$4</formula>
    </cfRule>
  </conditionalFormatting>
  <conditionalFormatting sqref="BP37">
    <cfRule type="cellIs" dxfId="10114" priority="2358" operator="lessThan">
      <formula>$C$4</formula>
    </cfRule>
  </conditionalFormatting>
  <conditionalFormatting sqref="BP38">
    <cfRule type="cellIs" dxfId="10113" priority="2359" operator="lessThan">
      <formula>$C$4</formula>
    </cfRule>
  </conditionalFormatting>
  <conditionalFormatting sqref="BP39">
    <cfRule type="cellIs" dxfId="10112" priority="2360" operator="lessThan">
      <formula>$C$4</formula>
    </cfRule>
  </conditionalFormatting>
  <conditionalFormatting sqref="BP40">
    <cfRule type="cellIs" dxfId="10111" priority="2361" operator="lessThan">
      <formula>$C$4</formula>
    </cfRule>
  </conditionalFormatting>
  <conditionalFormatting sqref="BP41">
    <cfRule type="cellIs" dxfId="10110" priority="2362" operator="lessThan">
      <formula>$C$4</formula>
    </cfRule>
  </conditionalFormatting>
  <conditionalFormatting sqref="BP42">
    <cfRule type="cellIs" dxfId="10109" priority="2363" operator="lessThan">
      <formula>$C$4</formula>
    </cfRule>
  </conditionalFormatting>
  <conditionalFormatting sqref="BP43">
    <cfRule type="cellIs" dxfId="10108" priority="2364" operator="lessThan">
      <formula>$C$4</formula>
    </cfRule>
  </conditionalFormatting>
  <conditionalFormatting sqref="BP44">
    <cfRule type="cellIs" dxfId="10107" priority="2365" operator="lessThan">
      <formula>$C$4</formula>
    </cfRule>
  </conditionalFormatting>
  <conditionalFormatting sqref="BP45">
    <cfRule type="cellIs" dxfId="10106" priority="2366" operator="lessThan">
      <formula>$C$4</formula>
    </cfRule>
  </conditionalFormatting>
  <conditionalFormatting sqref="BP46">
    <cfRule type="cellIs" dxfId="10105" priority="2367" operator="lessThan">
      <formula>$C$4</formula>
    </cfRule>
  </conditionalFormatting>
  <conditionalFormatting sqref="BP47">
    <cfRule type="cellIs" dxfId="10104" priority="2368" operator="lessThan">
      <formula>$C$4</formula>
    </cfRule>
  </conditionalFormatting>
  <conditionalFormatting sqref="BP48">
    <cfRule type="cellIs" dxfId="10103" priority="2369" operator="lessThan">
      <formula>$C$4</formula>
    </cfRule>
  </conditionalFormatting>
  <conditionalFormatting sqref="BP49">
    <cfRule type="cellIs" dxfId="10102" priority="2370" operator="lessThan">
      <formula>$C$4</formula>
    </cfRule>
  </conditionalFormatting>
  <conditionalFormatting sqref="BP50">
    <cfRule type="cellIs" dxfId="10101" priority="2371" operator="lessThan">
      <formula>$C$4</formula>
    </cfRule>
  </conditionalFormatting>
  <conditionalFormatting sqref="BP51">
    <cfRule type="cellIs" dxfId="10100" priority="2372" operator="lessThan">
      <formula>$C$4</formula>
    </cfRule>
  </conditionalFormatting>
  <conditionalFormatting sqref="BP52">
    <cfRule type="cellIs" dxfId="10099" priority="2373" operator="lessThan">
      <formula>$C$4</formula>
    </cfRule>
  </conditionalFormatting>
  <conditionalFormatting sqref="BP53">
    <cfRule type="cellIs" dxfId="10098" priority="2374" operator="lessThan">
      <formula>$C$4</formula>
    </cfRule>
  </conditionalFormatting>
  <conditionalFormatting sqref="BP54">
    <cfRule type="cellIs" dxfId="10097" priority="2375" operator="lessThan">
      <formula>$C$4</formula>
    </cfRule>
  </conditionalFormatting>
  <conditionalFormatting sqref="BP55">
    <cfRule type="cellIs" dxfId="10096" priority="2376" operator="lessThan">
      <formula>$C$4</formula>
    </cfRule>
  </conditionalFormatting>
  <conditionalFormatting sqref="BP56">
    <cfRule type="cellIs" dxfId="10095" priority="2377" operator="lessThan">
      <formula>$C$4</formula>
    </cfRule>
  </conditionalFormatting>
  <conditionalFormatting sqref="BP57">
    <cfRule type="cellIs" dxfId="10094" priority="2378" operator="lessThan">
      <formula>$C$4</formula>
    </cfRule>
  </conditionalFormatting>
  <conditionalFormatting sqref="BP58">
    <cfRule type="cellIs" dxfId="10093" priority="2379" operator="lessThan">
      <formula>$C$4</formula>
    </cfRule>
  </conditionalFormatting>
  <conditionalFormatting sqref="BP59">
    <cfRule type="cellIs" dxfId="10092" priority="2380" operator="lessThan">
      <formula>$C$4</formula>
    </cfRule>
  </conditionalFormatting>
  <conditionalFormatting sqref="BP60">
    <cfRule type="cellIs" dxfId="10091" priority="2381" operator="lessThan">
      <formula>$C$4</formula>
    </cfRule>
  </conditionalFormatting>
  <conditionalFormatting sqref="BQ11">
    <cfRule type="cellIs" dxfId="10090" priority="2382" operator="lessThan">
      <formula>$C$4</formula>
    </cfRule>
  </conditionalFormatting>
  <conditionalFormatting sqref="BQ12">
    <cfRule type="cellIs" dxfId="10089" priority="2383" operator="lessThan">
      <formula>$C$4</formula>
    </cfRule>
  </conditionalFormatting>
  <conditionalFormatting sqref="BQ13">
    <cfRule type="cellIs" dxfId="10088" priority="2384" operator="lessThan">
      <formula>$C$4</formula>
    </cfRule>
  </conditionalFormatting>
  <conditionalFormatting sqref="BQ14">
    <cfRule type="cellIs" dxfId="10087" priority="2385" operator="lessThan">
      <formula>$C$4</formula>
    </cfRule>
  </conditionalFormatting>
  <conditionalFormatting sqref="BQ15">
    <cfRule type="cellIs" dxfId="10086" priority="2386" operator="lessThan">
      <formula>$C$4</formula>
    </cfRule>
  </conditionalFormatting>
  <conditionalFormatting sqref="BQ16">
    <cfRule type="cellIs" dxfId="10085" priority="2387" operator="lessThan">
      <formula>$C$4</formula>
    </cfRule>
  </conditionalFormatting>
  <conditionalFormatting sqref="BQ17">
    <cfRule type="cellIs" dxfId="10084" priority="2388" operator="lessThan">
      <formula>$C$4</formula>
    </cfRule>
  </conditionalFormatting>
  <conditionalFormatting sqref="BQ18">
    <cfRule type="cellIs" dxfId="10083" priority="2389" operator="lessThan">
      <formula>$C$4</formula>
    </cfRule>
  </conditionalFormatting>
  <conditionalFormatting sqref="BQ19">
    <cfRule type="cellIs" dxfId="10082" priority="2390" operator="lessThan">
      <formula>$C$4</formula>
    </cfRule>
  </conditionalFormatting>
  <conditionalFormatting sqref="BQ20">
    <cfRule type="cellIs" dxfId="10081" priority="2391" operator="lessThan">
      <formula>$C$4</formula>
    </cfRule>
  </conditionalFormatting>
  <conditionalFormatting sqref="BQ21">
    <cfRule type="cellIs" dxfId="10080" priority="2392" operator="lessThan">
      <formula>$C$4</formula>
    </cfRule>
  </conditionalFormatting>
  <conditionalFormatting sqref="BQ22">
    <cfRule type="cellIs" dxfId="10079" priority="2393" operator="lessThan">
      <formula>$C$4</formula>
    </cfRule>
  </conditionalFormatting>
  <conditionalFormatting sqref="BQ23">
    <cfRule type="cellIs" dxfId="10078" priority="2394" operator="lessThan">
      <formula>$C$4</formula>
    </cfRule>
  </conditionalFormatting>
  <conditionalFormatting sqref="BQ24">
    <cfRule type="cellIs" dxfId="10077" priority="2395" operator="lessThan">
      <formula>$C$4</formula>
    </cfRule>
  </conditionalFormatting>
  <conditionalFormatting sqref="BQ25">
    <cfRule type="cellIs" dxfId="10076" priority="2396" operator="lessThan">
      <formula>$C$4</formula>
    </cfRule>
  </conditionalFormatting>
  <conditionalFormatting sqref="BQ26">
    <cfRule type="cellIs" dxfId="10075" priority="2397" operator="lessThan">
      <formula>$C$4</formula>
    </cfRule>
  </conditionalFormatting>
  <conditionalFormatting sqref="BQ27">
    <cfRule type="cellIs" dxfId="10074" priority="2398" operator="lessThan">
      <formula>$C$4</formula>
    </cfRule>
  </conditionalFormatting>
  <conditionalFormatting sqref="BQ28">
    <cfRule type="cellIs" dxfId="10073" priority="2399" operator="lessThan">
      <formula>$C$4</formula>
    </cfRule>
  </conditionalFormatting>
  <conditionalFormatting sqref="BQ29">
    <cfRule type="cellIs" dxfId="10072" priority="2400" operator="lessThan">
      <formula>$C$4</formula>
    </cfRule>
  </conditionalFormatting>
  <conditionalFormatting sqref="BQ30">
    <cfRule type="cellIs" dxfId="10071" priority="2401" operator="lessThan">
      <formula>$C$4</formula>
    </cfRule>
  </conditionalFormatting>
  <conditionalFormatting sqref="BQ31">
    <cfRule type="cellIs" dxfId="10070" priority="2402" operator="lessThan">
      <formula>$C$4</formula>
    </cfRule>
  </conditionalFormatting>
  <conditionalFormatting sqref="BQ32">
    <cfRule type="cellIs" dxfId="10069" priority="2403" operator="lessThan">
      <formula>$C$4</formula>
    </cfRule>
  </conditionalFormatting>
  <conditionalFormatting sqref="BQ33">
    <cfRule type="cellIs" dxfId="10068" priority="2404" operator="lessThan">
      <formula>$C$4</formula>
    </cfRule>
  </conditionalFormatting>
  <conditionalFormatting sqref="BQ34">
    <cfRule type="cellIs" dxfId="10067" priority="2405" operator="lessThan">
      <formula>$C$4</formula>
    </cfRule>
  </conditionalFormatting>
  <conditionalFormatting sqref="BQ35">
    <cfRule type="cellIs" dxfId="10066" priority="2406" operator="lessThan">
      <formula>$C$4</formula>
    </cfRule>
  </conditionalFormatting>
  <conditionalFormatting sqref="BQ36">
    <cfRule type="cellIs" dxfId="10065" priority="2407" operator="lessThan">
      <formula>$C$4</formula>
    </cfRule>
  </conditionalFormatting>
  <conditionalFormatting sqref="BQ37">
    <cfRule type="cellIs" dxfId="10064" priority="2408" operator="lessThan">
      <formula>$C$4</formula>
    </cfRule>
  </conditionalFormatting>
  <conditionalFormatting sqref="BQ38">
    <cfRule type="cellIs" dxfId="10063" priority="2409" operator="lessThan">
      <formula>$C$4</formula>
    </cfRule>
  </conditionalFormatting>
  <conditionalFormatting sqref="BQ39">
    <cfRule type="cellIs" dxfId="10062" priority="2410" operator="lessThan">
      <formula>$C$4</formula>
    </cfRule>
  </conditionalFormatting>
  <conditionalFormatting sqref="BQ40">
    <cfRule type="cellIs" dxfId="10061" priority="2411" operator="lessThan">
      <formula>$C$4</formula>
    </cfRule>
  </conditionalFormatting>
  <conditionalFormatting sqref="BQ41">
    <cfRule type="cellIs" dxfId="10060" priority="2412" operator="lessThan">
      <formula>$C$4</formula>
    </cfRule>
  </conditionalFormatting>
  <conditionalFormatting sqref="BQ42">
    <cfRule type="cellIs" dxfId="10059" priority="2413" operator="lessThan">
      <formula>$C$4</formula>
    </cfRule>
  </conditionalFormatting>
  <conditionalFormatting sqref="BQ43">
    <cfRule type="cellIs" dxfId="10058" priority="2414" operator="lessThan">
      <formula>$C$4</formula>
    </cfRule>
  </conditionalFormatting>
  <conditionalFormatting sqref="BQ44">
    <cfRule type="cellIs" dxfId="10057" priority="2415" operator="lessThan">
      <formula>$C$4</formula>
    </cfRule>
  </conditionalFormatting>
  <conditionalFormatting sqref="BQ45">
    <cfRule type="cellIs" dxfId="10056" priority="2416" operator="lessThan">
      <formula>$C$4</formula>
    </cfRule>
  </conditionalFormatting>
  <conditionalFormatting sqref="BQ46">
    <cfRule type="cellIs" dxfId="10055" priority="2417" operator="lessThan">
      <formula>$C$4</formula>
    </cfRule>
  </conditionalFormatting>
  <conditionalFormatting sqref="BQ47">
    <cfRule type="cellIs" dxfId="10054" priority="2418" operator="lessThan">
      <formula>$C$4</formula>
    </cfRule>
  </conditionalFormatting>
  <conditionalFormatting sqref="BQ48">
    <cfRule type="cellIs" dxfId="10053" priority="2419" operator="lessThan">
      <formula>$C$4</formula>
    </cfRule>
  </conditionalFormatting>
  <conditionalFormatting sqref="BQ49">
    <cfRule type="cellIs" dxfId="10052" priority="2420" operator="lessThan">
      <formula>$C$4</formula>
    </cfRule>
  </conditionalFormatting>
  <conditionalFormatting sqref="BQ50">
    <cfRule type="cellIs" dxfId="10051" priority="2421" operator="lessThan">
      <formula>$C$4</formula>
    </cfRule>
  </conditionalFormatting>
  <conditionalFormatting sqref="BQ51">
    <cfRule type="cellIs" dxfId="10050" priority="2422" operator="lessThan">
      <formula>$C$4</formula>
    </cfRule>
  </conditionalFormatting>
  <conditionalFormatting sqref="BQ52">
    <cfRule type="cellIs" dxfId="10049" priority="2423" operator="lessThan">
      <formula>$C$4</formula>
    </cfRule>
  </conditionalFormatting>
  <conditionalFormatting sqref="BQ53">
    <cfRule type="cellIs" dxfId="10048" priority="2424" operator="lessThan">
      <formula>$C$4</formula>
    </cfRule>
  </conditionalFormatting>
  <conditionalFormatting sqref="BQ54">
    <cfRule type="cellIs" dxfId="10047" priority="2425" operator="lessThan">
      <formula>$C$4</formula>
    </cfRule>
  </conditionalFormatting>
  <conditionalFormatting sqref="BQ55">
    <cfRule type="cellIs" dxfId="10046" priority="2426" operator="lessThan">
      <formula>$C$4</formula>
    </cfRule>
  </conditionalFormatting>
  <conditionalFormatting sqref="BQ56">
    <cfRule type="cellIs" dxfId="10045" priority="2427" operator="lessThan">
      <formula>$C$4</formula>
    </cfRule>
  </conditionalFormatting>
  <conditionalFormatting sqref="BQ57">
    <cfRule type="cellIs" dxfId="10044" priority="2428" operator="lessThan">
      <formula>$C$4</formula>
    </cfRule>
  </conditionalFormatting>
  <conditionalFormatting sqref="BQ58">
    <cfRule type="cellIs" dxfId="10043" priority="2429" operator="lessThan">
      <formula>$C$4</formula>
    </cfRule>
  </conditionalFormatting>
  <conditionalFormatting sqref="BQ59">
    <cfRule type="cellIs" dxfId="10042" priority="2430" operator="lessThan">
      <formula>$C$4</formula>
    </cfRule>
  </conditionalFormatting>
  <conditionalFormatting sqref="BQ60">
    <cfRule type="cellIs" dxfId="10041" priority="2431" operator="lessThan">
      <formula>$C$4</formula>
    </cfRule>
  </conditionalFormatting>
  <conditionalFormatting sqref="BR11">
    <cfRule type="cellIs" dxfId="10040" priority="2432" operator="lessThan">
      <formula>$C$4</formula>
    </cfRule>
  </conditionalFormatting>
  <conditionalFormatting sqref="BR12">
    <cfRule type="cellIs" dxfId="10039" priority="2433" operator="lessThan">
      <formula>$C$4</formula>
    </cfRule>
  </conditionalFormatting>
  <conditionalFormatting sqref="BR13">
    <cfRule type="cellIs" dxfId="10038" priority="2434" operator="lessThan">
      <formula>$C$4</formula>
    </cfRule>
  </conditionalFormatting>
  <conditionalFormatting sqref="BR14">
    <cfRule type="cellIs" dxfId="10037" priority="2435" operator="lessThan">
      <formula>$C$4</formula>
    </cfRule>
  </conditionalFormatting>
  <conditionalFormatting sqref="BR15">
    <cfRule type="cellIs" dxfId="10036" priority="2436" operator="lessThan">
      <formula>$C$4</formula>
    </cfRule>
  </conditionalFormatting>
  <conditionalFormatting sqref="BR16">
    <cfRule type="cellIs" dxfId="10035" priority="2437" operator="lessThan">
      <formula>$C$4</formula>
    </cfRule>
  </conditionalFormatting>
  <conditionalFormatting sqref="BR17">
    <cfRule type="cellIs" dxfId="10034" priority="2438" operator="lessThan">
      <formula>$C$4</formula>
    </cfRule>
  </conditionalFormatting>
  <conditionalFormatting sqref="BR18">
    <cfRule type="cellIs" dxfId="10033" priority="2439" operator="lessThan">
      <formula>$C$4</formula>
    </cfRule>
  </conditionalFormatting>
  <conditionalFormatting sqref="BR19">
    <cfRule type="cellIs" dxfId="10032" priority="2440" operator="lessThan">
      <formula>$C$4</formula>
    </cfRule>
  </conditionalFormatting>
  <conditionalFormatting sqref="BR20">
    <cfRule type="cellIs" dxfId="10031" priority="2441" operator="lessThan">
      <formula>$C$4</formula>
    </cfRule>
  </conditionalFormatting>
  <conditionalFormatting sqref="BR21">
    <cfRule type="cellIs" dxfId="10030" priority="2442" operator="lessThan">
      <formula>$C$4</formula>
    </cfRule>
  </conditionalFormatting>
  <conditionalFormatting sqref="BR22">
    <cfRule type="cellIs" dxfId="10029" priority="2443" operator="lessThan">
      <formula>$C$4</formula>
    </cfRule>
  </conditionalFormatting>
  <conditionalFormatting sqref="BR23">
    <cfRule type="cellIs" dxfId="10028" priority="2444" operator="lessThan">
      <formula>$C$4</formula>
    </cfRule>
  </conditionalFormatting>
  <conditionalFormatting sqref="BR24">
    <cfRule type="cellIs" dxfId="10027" priority="2445" operator="lessThan">
      <formula>$C$4</formula>
    </cfRule>
  </conditionalFormatting>
  <conditionalFormatting sqref="BR25">
    <cfRule type="cellIs" dxfId="10026" priority="2446" operator="lessThan">
      <formula>$C$4</formula>
    </cfRule>
  </conditionalFormatting>
  <conditionalFormatting sqref="BR26">
    <cfRule type="cellIs" dxfId="10025" priority="2447" operator="lessThan">
      <formula>$C$4</formula>
    </cfRule>
  </conditionalFormatting>
  <conditionalFormatting sqref="BR27">
    <cfRule type="cellIs" dxfId="10024" priority="2448" operator="lessThan">
      <formula>$C$4</formula>
    </cfRule>
  </conditionalFormatting>
  <conditionalFormatting sqref="BR28">
    <cfRule type="cellIs" dxfId="10023" priority="2449" operator="lessThan">
      <formula>$C$4</formula>
    </cfRule>
  </conditionalFormatting>
  <conditionalFormatting sqref="BR29">
    <cfRule type="cellIs" dxfId="10022" priority="2450" operator="lessThan">
      <formula>$C$4</formula>
    </cfRule>
  </conditionalFormatting>
  <conditionalFormatting sqref="BR30">
    <cfRule type="cellIs" dxfId="10021" priority="2451" operator="lessThan">
      <formula>$C$4</formula>
    </cfRule>
  </conditionalFormatting>
  <conditionalFormatting sqref="BR31">
    <cfRule type="cellIs" dxfId="10020" priority="2452" operator="lessThan">
      <formula>$C$4</formula>
    </cfRule>
  </conditionalFormatting>
  <conditionalFormatting sqref="BR32">
    <cfRule type="cellIs" dxfId="10019" priority="2453" operator="lessThan">
      <formula>$C$4</formula>
    </cfRule>
  </conditionalFormatting>
  <conditionalFormatting sqref="BR33">
    <cfRule type="cellIs" dxfId="10018" priority="2454" operator="lessThan">
      <formula>$C$4</formula>
    </cfRule>
  </conditionalFormatting>
  <conditionalFormatting sqref="BR34">
    <cfRule type="cellIs" dxfId="10017" priority="2455" operator="lessThan">
      <formula>$C$4</formula>
    </cfRule>
  </conditionalFormatting>
  <conditionalFormatting sqref="BR35">
    <cfRule type="cellIs" dxfId="10016" priority="2456" operator="lessThan">
      <formula>$C$4</formula>
    </cfRule>
  </conditionalFormatting>
  <conditionalFormatting sqref="BR36">
    <cfRule type="cellIs" dxfId="10015" priority="2457" operator="lessThan">
      <formula>$C$4</formula>
    </cfRule>
  </conditionalFormatting>
  <conditionalFormatting sqref="BR37">
    <cfRule type="cellIs" dxfId="10014" priority="2458" operator="lessThan">
      <formula>$C$4</formula>
    </cfRule>
  </conditionalFormatting>
  <conditionalFormatting sqref="BR38">
    <cfRule type="cellIs" dxfId="10013" priority="2459" operator="lessThan">
      <formula>$C$4</formula>
    </cfRule>
  </conditionalFormatting>
  <conditionalFormatting sqref="BR39">
    <cfRule type="cellIs" dxfId="10012" priority="2460" operator="lessThan">
      <formula>$C$4</formula>
    </cfRule>
  </conditionalFormatting>
  <conditionalFormatting sqref="BR40">
    <cfRule type="cellIs" dxfId="10011" priority="2461" operator="lessThan">
      <formula>$C$4</formula>
    </cfRule>
  </conditionalFormatting>
  <conditionalFormatting sqref="BR41">
    <cfRule type="cellIs" dxfId="10010" priority="2462" operator="lessThan">
      <formula>$C$4</formula>
    </cfRule>
  </conditionalFormatting>
  <conditionalFormatting sqref="BR42">
    <cfRule type="cellIs" dxfId="10009" priority="2463" operator="lessThan">
      <formula>$C$4</formula>
    </cfRule>
  </conditionalFormatting>
  <conditionalFormatting sqref="BR43">
    <cfRule type="cellIs" dxfId="10008" priority="2464" operator="lessThan">
      <formula>$C$4</formula>
    </cfRule>
  </conditionalFormatting>
  <conditionalFormatting sqref="BR44">
    <cfRule type="cellIs" dxfId="10007" priority="2465" operator="lessThan">
      <formula>$C$4</formula>
    </cfRule>
  </conditionalFormatting>
  <conditionalFormatting sqref="BR45">
    <cfRule type="cellIs" dxfId="10006" priority="2466" operator="lessThan">
      <formula>$C$4</formula>
    </cfRule>
  </conditionalFormatting>
  <conditionalFormatting sqref="BR46">
    <cfRule type="cellIs" dxfId="10005" priority="2467" operator="lessThan">
      <formula>$C$4</formula>
    </cfRule>
  </conditionalFormatting>
  <conditionalFormatting sqref="BR47">
    <cfRule type="cellIs" dxfId="10004" priority="2468" operator="lessThan">
      <formula>$C$4</formula>
    </cfRule>
  </conditionalFormatting>
  <conditionalFormatting sqref="BR48">
    <cfRule type="cellIs" dxfId="10003" priority="2469" operator="lessThan">
      <formula>$C$4</formula>
    </cfRule>
  </conditionalFormatting>
  <conditionalFormatting sqref="BR49">
    <cfRule type="cellIs" dxfId="10002" priority="2470" operator="lessThan">
      <formula>$C$4</formula>
    </cfRule>
  </conditionalFormatting>
  <conditionalFormatting sqref="BR50">
    <cfRule type="cellIs" dxfId="10001" priority="2471" operator="lessThan">
      <formula>$C$4</formula>
    </cfRule>
  </conditionalFormatting>
  <conditionalFormatting sqref="BR51">
    <cfRule type="cellIs" dxfId="10000" priority="2472" operator="lessThan">
      <formula>$C$4</formula>
    </cfRule>
  </conditionalFormatting>
  <conditionalFormatting sqref="BR52">
    <cfRule type="cellIs" dxfId="9999" priority="2473" operator="lessThan">
      <formula>$C$4</formula>
    </cfRule>
  </conditionalFormatting>
  <conditionalFormatting sqref="BR53">
    <cfRule type="cellIs" dxfId="9998" priority="2474" operator="lessThan">
      <formula>$C$4</formula>
    </cfRule>
  </conditionalFormatting>
  <conditionalFormatting sqref="BR54">
    <cfRule type="cellIs" dxfId="9997" priority="2475" operator="lessThan">
      <formula>$C$4</formula>
    </cfRule>
  </conditionalFormatting>
  <conditionalFormatting sqref="BR55">
    <cfRule type="cellIs" dxfId="9996" priority="2476" operator="lessThan">
      <formula>$C$4</formula>
    </cfRule>
  </conditionalFormatting>
  <conditionalFormatting sqref="BR56">
    <cfRule type="cellIs" dxfId="9995" priority="2477" operator="lessThan">
      <formula>$C$4</formula>
    </cfRule>
  </conditionalFormatting>
  <conditionalFormatting sqref="BR57">
    <cfRule type="cellIs" dxfId="9994" priority="2478" operator="lessThan">
      <formula>$C$4</formula>
    </cfRule>
  </conditionalFormatting>
  <conditionalFormatting sqref="BR58">
    <cfRule type="cellIs" dxfId="9993" priority="2479" operator="lessThan">
      <formula>$C$4</formula>
    </cfRule>
  </conditionalFormatting>
  <conditionalFormatting sqref="BR59">
    <cfRule type="cellIs" dxfId="9992" priority="2480" operator="lessThan">
      <formula>$C$4</formula>
    </cfRule>
  </conditionalFormatting>
  <conditionalFormatting sqref="BR60">
    <cfRule type="cellIs" dxfId="9991" priority="2481" operator="lessThan">
      <formula>$C$4</formula>
    </cfRule>
  </conditionalFormatting>
  <conditionalFormatting sqref="BS11">
    <cfRule type="cellIs" dxfId="9990" priority="2482" operator="lessThan">
      <formula>$C$4</formula>
    </cfRule>
  </conditionalFormatting>
  <conditionalFormatting sqref="BS12">
    <cfRule type="cellIs" dxfId="9989" priority="2483" operator="lessThan">
      <formula>$C$4</formula>
    </cfRule>
  </conditionalFormatting>
  <conditionalFormatting sqref="BS13">
    <cfRule type="cellIs" dxfId="9988" priority="2484" operator="lessThan">
      <formula>$C$4</formula>
    </cfRule>
  </conditionalFormatting>
  <conditionalFormatting sqref="BS14">
    <cfRule type="cellIs" dxfId="9987" priority="2485" operator="lessThan">
      <formula>$C$4</formula>
    </cfRule>
  </conditionalFormatting>
  <conditionalFormatting sqref="BS15">
    <cfRule type="cellIs" dxfId="9986" priority="2486" operator="lessThan">
      <formula>$C$4</formula>
    </cfRule>
  </conditionalFormatting>
  <conditionalFormatting sqref="BS16">
    <cfRule type="cellIs" dxfId="9985" priority="2487" operator="lessThan">
      <formula>$C$4</formula>
    </cfRule>
  </conditionalFormatting>
  <conditionalFormatting sqref="BS17">
    <cfRule type="cellIs" dxfId="9984" priority="2488" operator="lessThan">
      <formula>$C$4</formula>
    </cfRule>
  </conditionalFormatting>
  <conditionalFormatting sqref="BS18">
    <cfRule type="cellIs" dxfId="9983" priority="2489" operator="lessThan">
      <formula>$C$4</formula>
    </cfRule>
  </conditionalFormatting>
  <conditionalFormatting sqref="BS19">
    <cfRule type="cellIs" dxfId="9982" priority="2490" operator="lessThan">
      <formula>$C$4</formula>
    </cfRule>
  </conditionalFormatting>
  <conditionalFormatting sqref="BS20">
    <cfRule type="cellIs" dxfId="9981" priority="2491" operator="lessThan">
      <formula>$C$4</formula>
    </cfRule>
  </conditionalFormatting>
  <conditionalFormatting sqref="BS21">
    <cfRule type="cellIs" dxfId="9980" priority="2492" operator="lessThan">
      <formula>$C$4</formula>
    </cfRule>
  </conditionalFormatting>
  <conditionalFormatting sqref="BS22">
    <cfRule type="cellIs" dxfId="9979" priority="2493" operator="lessThan">
      <formula>$C$4</formula>
    </cfRule>
  </conditionalFormatting>
  <conditionalFormatting sqref="BS23">
    <cfRule type="cellIs" dxfId="9978" priority="2494" operator="lessThan">
      <formula>$C$4</formula>
    </cfRule>
  </conditionalFormatting>
  <conditionalFormatting sqref="BS24">
    <cfRule type="cellIs" dxfId="9977" priority="2495" operator="lessThan">
      <formula>$C$4</formula>
    </cfRule>
  </conditionalFormatting>
  <conditionalFormatting sqref="BS25">
    <cfRule type="cellIs" dxfId="9976" priority="2496" operator="lessThan">
      <formula>$C$4</formula>
    </cfRule>
  </conditionalFormatting>
  <conditionalFormatting sqref="BS26">
    <cfRule type="cellIs" dxfId="9975" priority="2497" operator="lessThan">
      <formula>$C$4</formula>
    </cfRule>
  </conditionalFormatting>
  <conditionalFormatting sqref="BS27">
    <cfRule type="cellIs" dxfId="9974" priority="2498" operator="lessThan">
      <formula>$C$4</formula>
    </cfRule>
  </conditionalFormatting>
  <conditionalFormatting sqref="BS28">
    <cfRule type="cellIs" dxfId="9973" priority="2499" operator="lessThan">
      <formula>$C$4</formula>
    </cfRule>
  </conditionalFormatting>
  <conditionalFormatting sqref="BS29">
    <cfRule type="cellIs" dxfId="9972" priority="2500" operator="lessThan">
      <formula>$C$4</formula>
    </cfRule>
  </conditionalFormatting>
  <conditionalFormatting sqref="BS30">
    <cfRule type="cellIs" dxfId="9971" priority="2501" operator="lessThan">
      <formula>$C$4</formula>
    </cfRule>
  </conditionalFormatting>
  <conditionalFormatting sqref="BS31">
    <cfRule type="cellIs" dxfId="9970" priority="2502" operator="lessThan">
      <formula>$C$4</formula>
    </cfRule>
  </conditionalFormatting>
  <conditionalFormatting sqref="BS32">
    <cfRule type="cellIs" dxfId="9969" priority="2503" operator="lessThan">
      <formula>$C$4</formula>
    </cfRule>
  </conditionalFormatting>
  <conditionalFormatting sqref="BS33">
    <cfRule type="cellIs" dxfId="9968" priority="2504" operator="lessThan">
      <formula>$C$4</formula>
    </cfRule>
  </conditionalFormatting>
  <conditionalFormatting sqref="BS34">
    <cfRule type="cellIs" dxfId="9967" priority="2505" operator="lessThan">
      <formula>$C$4</formula>
    </cfRule>
  </conditionalFormatting>
  <conditionalFormatting sqref="BS35">
    <cfRule type="cellIs" dxfId="9966" priority="2506" operator="lessThan">
      <formula>$C$4</formula>
    </cfRule>
  </conditionalFormatting>
  <conditionalFormatting sqref="BS36">
    <cfRule type="cellIs" dxfId="9965" priority="2507" operator="lessThan">
      <formula>$C$4</formula>
    </cfRule>
  </conditionalFormatting>
  <conditionalFormatting sqref="BS37">
    <cfRule type="cellIs" dxfId="9964" priority="2508" operator="lessThan">
      <formula>$C$4</formula>
    </cfRule>
  </conditionalFormatting>
  <conditionalFormatting sqref="BS38">
    <cfRule type="cellIs" dxfId="9963" priority="2509" operator="lessThan">
      <formula>$C$4</formula>
    </cfRule>
  </conditionalFormatting>
  <conditionalFormatting sqref="BS39">
    <cfRule type="cellIs" dxfId="9962" priority="2510" operator="lessThan">
      <formula>$C$4</formula>
    </cfRule>
  </conditionalFormatting>
  <conditionalFormatting sqref="BS40">
    <cfRule type="cellIs" dxfId="9961" priority="2511" operator="lessThan">
      <formula>$C$4</formula>
    </cfRule>
  </conditionalFormatting>
  <conditionalFormatting sqref="BS41">
    <cfRule type="cellIs" dxfId="9960" priority="2512" operator="lessThan">
      <formula>$C$4</formula>
    </cfRule>
  </conditionalFormatting>
  <conditionalFormatting sqref="BS42">
    <cfRule type="cellIs" dxfId="9959" priority="2513" operator="lessThan">
      <formula>$C$4</formula>
    </cfRule>
  </conditionalFormatting>
  <conditionalFormatting sqref="BS43">
    <cfRule type="cellIs" dxfId="9958" priority="2514" operator="lessThan">
      <formula>$C$4</formula>
    </cfRule>
  </conditionalFormatting>
  <conditionalFormatting sqref="BS44">
    <cfRule type="cellIs" dxfId="9957" priority="2515" operator="lessThan">
      <formula>$C$4</formula>
    </cfRule>
  </conditionalFormatting>
  <conditionalFormatting sqref="BS45">
    <cfRule type="cellIs" dxfId="9956" priority="2516" operator="lessThan">
      <formula>$C$4</formula>
    </cfRule>
  </conditionalFormatting>
  <conditionalFormatting sqref="BS46">
    <cfRule type="cellIs" dxfId="9955" priority="2517" operator="lessThan">
      <formula>$C$4</formula>
    </cfRule>
  </conditionalFormatting>
  <conditionalFormatting sqref="BS47">
    <cfRule type="cellIs" dxfId="9954" priority="2518" operator="lessThan">
      <formula>$C$4</formula>
    </cfRule>
  </conditionalFormatting>
  <conditionalFormatting sqref="BS48">
    <cfRule type="cellIs" dxfId="9953" priority="2519" operator="lessThan">
      <formula>$C$4</formula>
    </cfRule>
  </conditionalFormatting>
  <conditionalFormatting sqref="BS49">
    <cfRule type="cellIs" dxfId="9952" priority="2520" operator="lessThan">
      <formula>$C$4</formula>
    </cfRule>
  </conditionalFormatting>
  <conditionalFormatting sqref="BS50">
    <cfRule type="cellIs" dxfId="9951" priority="2521" operator="lessThan">
      <formula>$C$4</formula>
    </cfRule>
  </conditionalFormatting>
  <conditionalFormatting sqref="BS51">
    <cfRule type="cellIs" dxfId="9950" priority="2522" operator="lessThan">
      <formula>$C$4</formula>
    </cfRule>
  </conditionalFormatting>
  <conditionalFormatting sqref="BS52">
    <cfRule type="cellIs" dxfId="9949" priority="2523" operator="lessThan">
      <formula>$C$4</formula>
    </cfRule>
  </conditionalFormatting>
  <conditionalFormatting sqref="BS53">
    <cfRule type="cellIs" dxfId="9948" priority="2524" operator="lessThan">
      <formula>$C$4</formula>
    </cfRule>
  </conditionalFormatting>
  <conditionalFormatting sqref="BS54">
    <cfRule type="cellIs" dxfId="9947" priority="2525" operator="lessThan">
      <formula>$C$4</formula>
    </cfRule>
  </conditionalFormatting>
  <conditionalFormatting sqref="BS55">
    <cfRule type="cellIs" dxfId="9946" priority="2526" operator="lessThan">
      <formula>$C$4</formula>
    </cfRule>
  </conditionalFormatting>
  <conditionalFormatting sqref="BS56">
    <cfRule type="cellIs" dxfId="9945" priority="2527" operator="lessThan">
      <formula>$C$4</formula>
    </cfRule>
  </conditionalFormatting>
  <conditionalFormatting sqref="BS57">
    <cfRule type="cellIs" dxfId="9944" priority="2528" operator="lessThan">
      <formula>$C$4</formula>
    </cfRule>
  </conditionalFormatting>
  <conditionalFormatting sqref="BS58">
    <cfRule type="cellIs" dxfId="9943" priority="2529" operator="lessThan">
      <formula>$C$4</formula>
    </cfRule>
  </conditionalFormatting>
  <conditionalFormatting sqref="BS59">
    <cfRule type="cellIs" dxfId="9942" priority="2530" operator="lessThan">
      <formula>$C$4</formula>
    </cfRule>
  </conditionalFormatting>
  <conditionalFormatting sqref="BS60">
    <cfRule type="cellIs" dxfId="9941" priority="2531" operator="lessThan">
      <formula>$C$4</formula>
    </cfRule>
  </conditionalFormatting>
  <conditionalFormatting sqref="BT11">
    <cfRule type="cellIs" dxfId="9940" priority="2532" operator="lessThan">
      <formula>$C$4</formula>
    </cfRule>
  </conditionalFormatting>
  <conditionalFormatting sqref="BT12">
    <cfRule type="cellIs" dxfId="9939" priority="2533" operator="lessThan">
      <formula>$C$4</formula>
    </cfRule>
  </conditionalFormatting>
  <conditionalFormatting sqref="BT13">
    <cfRule type="cellIs" dxfId="9938" priority="2534" operator="lessThan">
      <formula>$C$4</formula>
    </cfRule>
  </conditionalFormatting>
  <conditionalFormatting sqref="BT14">
    <cfRule type="cellIs" dxfId="9937" priority="2535" operator="lessThan">
      <formula>$C$4</formula>
    </cfRule>
  </conditionalFormatting>
  <conditionalFormatting sqref="BT15">
    <cfRule type="cellIs" dxfId="9936" priority="2536" operator="lessThan">
      <formula>$C$4</formula>
    </cfRule>
  </conditionalFormatting>
  <conditionalFormatting sqref="BT16">
    <cfRule type="cellIs" dxfId="9935" priority="2537" operator="lessThan">
      <formula>$C$4</formula>
    </cfRule>
  </conditionalFormatting>
  <conditionalFormatting sqref="BT17">
    <cfRule type="cellIs" dxfId="9934" priority="2538" operator="lessThan">
      <formula>$C$4</formula>
    </cfRule>
  </conditionalFormatting>
  <conditionalFormatting sqref="BT18">
    <cfRule type="cellIs" dxfId="9933" priority="2539" operator="lessThan">
      <formula>$C$4</formula>
    </cfRule>
  </conditionalFormatting>
  <conditionalFormatting sqref="BT19">
    <cfRule type="cellIs" dxfId="9932" priority="2540" operator="lessThan">
      <formula>$C$4</formula>
    </cfRule>
  </conditionalFormatting>
  <conditionalFormatting sqref="BT20">
    <cfRule type="cellIs" dxfId="9931" priority="2541" operator="lessThan">
      <formula>$C$4</formula>
    </cfRule>
  </conditionalFormatting>
  <conditionalFormatting sqref="BT21">
    <cfRule type="cellIs" dxfId="9930" priority="2542" operator="lessThan">
      <formula>$C$4</formula>
    </cfRule>
  </conditionalFormatting>
  <conditionalFormatting sqref="BT22">
    <cfRule type="cellIs" dxfId="9929" priority="2543" operator="lessThan">
      <formula>$C$4</formula>
    </cfRule>
  </conditionalFormatting>
  <conditionalFormatting sqref="BT23">
    <cfRule type="cellIs" dxfId="9928" priority="2544" operator="lessThan">
      <formula>$C$4</formula>
    </cfRule>
  </conditionalFormatting>
  <conditionalFormatting sqref="BT24">
    <cfRule type="cellIs" dxfId="9927" priority="2545" operator="lessThan">
      <formula>$C$4</formula>
    </cfRule>
  </conditionalFormatting>
  <conditionalFormatting sqref="BT25">
    <cfRule type="cellIs" dxfId="9926" priority="2546" operator="lessThan">
      <formula>$C$4</formula>
    </cfRule>
  </conditionalFormatting>
  <conditionalFormatting sqref="BT26">
    <cfRule type="cellIs" dxfId="9925" priority="2547" operator="lessThan">
      <formula>$C$4</formula>
    </cfRule>
  </conditionalFormatting>
  <conditionalFormatting sqref="BT27">
    <cfRule type="cellIs" dxfId="9924" priority="2548" operator="lessThan">
      <formula>$C$4</formula>
    </cfRule>
  </conditionalFormatting>
  <conditionalFormatting sqref="BT28">
    <cfRule type="cellIs" dxfId="9923" priority="2549" operator="lessThan">
      <formula>$C$4</formula>
    </cfRule>
  </conditionalFormatting>
  <conditionalFormatting sqref="BT29">
    <cfRule type="cellIs" dxfId="9922" priority="2550" operator="lessThan">
      <formula>$C$4</formula>
    </cfRule>
  </conditionalFormatting>
  <conditionalFormatting sqref="BT30">
    <cfRule type="cellIs" dxfId="9921" priority="2551" operator="lessThan">
      <formula>$C$4</formula>
    </cfRule>
  </conditionalFormatting>
  <conditionalFormatting sqref="BT31">
    <cfRule type="cellIs" dxfId="9920" priority="2552" operator="lessThan">
      <formula>$C$4</formula>
    </cfRule>
  </conditionalFormatting>
  <conditionalFormatting sqref="BT32">
    <cfRule type="cellIs" dxfId="9919" priority="2553" operator="lessThan">
      <formula>$C$4</formula>
    </cfRule>
  </conditionalFormatting>
  <conditionalFormatting sqref="BT33">
    <cfRule type="cellIs" dxfId="9918" priority="2554" operator="lessThan">
      <formula>$C$4</formula>
    </cfRule>
  </conditionalFormatting>
  <conditionalFormatting sqref="BT34">
    <cfRule type="cellIs" dxfId="9917" priority="2555" operator="lessThan">
      <formula>$C$4</formula>
    </cfRule>
  </conditionalFormatting>
  <conditionalFormatting sqref="BT35">
    <cfRule type="cellIs" dxfId="9916" priority="2556" operator="lessThan">
      <formula>$C$4</formula>
    </cfRule>
  </conditionalFormatting>
  <conditionalFormatting sqref="BT36">
    <cfRule type="cellIs" dxfId="9915" priority="2557" operator="lessThan">
      <formula>$C$4</formula>
    </cfRule>
  </conditionalFormatting>
  <conditionalFormatting sqref="BT37">
    <cfRule type="cellIs" dxfId="9914" priority="2558" operator="lessThan">
      <formula>$C$4</formula>
    </cfRule>
  </conditionalFormatting>
  <conditionalFormatting sqref="BT38">
    <cfRule type="cellIs" dxfId="9913" priority="2559" operator="lessThan">
      <formula>$C$4</formula>
    </cfRule>
  </conditionalFormatting>
  <conditionalFormatting sqref="BT39">
    <cfRule type="cellIs" dxfId="9912" priority="2560" operator="lessThan">
      <formula>$C$4</formula>
    </cfRule>
  </conditionalFormatting>
  <conditionalFormatting sqref="BT40">
    <cfRule type="cellIs" dxfId="9911" priority="2561" operator="lessThan">
      <formula>$C$4</formula>
    </cfRule>
  </conditionalFormatting>
  <conditionalFormatting sqref="BT41">
    <cfRule type="cellIs" dxfId="9910" priority="2562" operator="lessThan">
      <formula>$C$4</formula>
    </cfRule>
  </conditionalFormatting>
  <conditionalFormatting sqref="BT42">
    <cfRule type="cellIs" dxfId="9909" priority="2563" operator="lessThan">
      <formula>$C$4</formula>
    </cfRule>
  </conditionalFormatting>
  <conditionalFormatting sqref="BT43">
    <cfRule type="cellIs" dxfId="9908" priority="2564" operator="lessThan">
      <formula>$C$4</formula>
    </cfRule>
  </conditionalFormatting>
  <conditionalFormatting sqref="BT44">
    <cfRule type="cellIs" dxfId="9907" priority="2565" operator="lessThan">
      <formula>$C$4</formula>
    </cfRule>
  </conditionalFormatting>
  <conditionalFormatting sqref="BT45">
    <cfRule type="cellIs" dxfId="9906" priority="2566" operator="lessThan">
      <formula>$C$4</formula>
    </cfRule>
  </conditionalFormatting>
  <conditionalFormatting sqref="BT46">
    <cfRule type="cellIs" dxfId="9905" priority="2567" operator="lessThan">
      <formula>$C$4</formula>
    </cfRule>
  </conditionalFormatting>
  <conditionalFormatting sqref="BT47">
    <cfRule type="cellIs" dxfId="9904" priority="2568" operator="lessThan">
      <formula>$C$4</formula>
    </cfRule>
  </conditionalFormatting>
  <conditionalFormatting sqref="BT48">
    <cfRule type="cellIs" dxfId="9903" priority="2569" operator="lessThan">
      <formula>$C$4</formula>
    </cfRule>
  </conditionalFormatting>
  <conditionalFormatting sqref="BT49">
    <cfRule type="cellIs" dxfId="9902" priority="2570" operator="lessThan">
      <formula>$C$4</formula>
    </cfRule>
  </conditionalFormatting>
  <conditionalFormatting sqref="BT50">
    <cfRule type="cellIs" dxfId="9901" priority="2571" operator="lessThan">
      <formula>$C$4</formula>
    </cfRule>
  </conditionalFormatting>
  <conditionalFormatting sqref="BT51">
    <cfRule type="cellIs" dxfId="9900" priority="2572" operator="lessThan">
      <formula>$C$4</formula>
    </cfRule>
  </conditionalFormatting>
  <conditionalFormatting sqref="BT52">
    <cfRule type="cellIs" dxfId="9899" priority="2573" operator="lessThan">
      <formula>$C$4</formula>
    </cfRule>
  </conditionalFormatting>
  <conditionalFormatting sqref="BT53">
    <cfRule type="cellIs" dxfId="9898" priority="2574" operator="lessThan">
      <formula>$C$4</formula>
    </cfRule>
  </conditionalFormatting>
  <conditionalFormatting sqref="BT54">
    <cfRule type="cellIs" dxfId="9897" priority="2575" operator="lessThan">
      <formula>$C$4</formula>
    </cfRule>
  </conditionalFormatting>
  <conditionalFormatting sqref="BT55">
    <cfRule type="cellIs" dxfId="9896" priority="2576" operator="lessThan">
      <formula>$C$4</formula>
    </cfRule>
  </conditionalFormatting>
  <conditionalFormatting sqref="BT56">
    <cfRule type="cellIs" dxfId="9895" priority="2577" operator="lessThan">
      <formula>$C$4</formula>
    </cfRule>
  </conditionalFormatting>
  <conditionalFormatting sqref="BT57">
    <cfRule type="cellIs" dxfId="9894" priority="2578" operator="lessThan">
      <formula>$C$4</formula>
    </cfRule>
  </conditionalFormatting>
  <conditionalFormatting sqref="BT58">
    <cfRule type="cellIs" dxfId="9893" priority="2579" operator="lessThan">
      <formula>$C$4</formula>
    </cfRule>
  </conditionalFormatting>
  <conditionalFormatting sqref="BT59">
    <cfRule type="cellIs" dxfId="9892" priority="2580" operator="lessThan">
      <formula>$C$4</formula>
    </cfRule>
  </conditionalFormatting>
  <conditionalFormatting sqref="BT60">
    <cfRule type="cellIs" dxfId="9891" priority="2581" operator="lessThan">
      <formula>$C$4</formula>
    </cfRule>
  </conditionalFormatting>
  <conditionalFormatting sqref="BU11">
    <cfRule type="cellIs" dxfId="9890" priority="2582" operator="lessThan">
      <formula>$C$4</formula>
    </cfRule>
  </conditionalFormatting>
  <conditionalFormatting sqref="BU12">
    <cfRule type="cellIs" dxfId="9889" priority="2583" operator="lessThan">
      <formula>$C$4</formula>
    </cfRule>
  </conditionalFormatting>
  <conditionalFormatting sqref="BU13">
    <cfRule type="cellIs" dxfId="9888" priority="2584" operator="lessThan">
      <formula>$C$4</formula>
    </cfRule>
  </conditionalFormatting>
  <conditionalFormatting sqref="BU14">
    <cfRule type="cellIs" dxfId="9887" priority="2585" operator="lessThan">
      <formula>$C$4</formula>
    </cfRule>
  </conditionalFormatting>
  <conditionalFormatting sqref="BU15">
    <cfRule type="cellIs" dxfId="9886" priority="2586" operator="lessThan">
      <formula>$C$4</formula>
    </cfRule>
  </conditionalFormatting>
  <conditionalFormatting sqref="BU16">
    <cfRule type="cellIs" dxfId="9885" priority="2587" operator="lessThan">
      <formula>$C$4</formula>
    </cfRule>
  </conditionalFormatting>
  <conditionalFormatting sqref="BU17">
    <cfRule type="cellIs" dxfId="9884" priority="2588" operator="lessThan">
      <formula>$C$4</formula>
    </cfRule>
  </conditionalFormatting>
  <conditionalFormatting sqref="BU18">
    <cfRule type="cellIs" dxfId="9883" priority="2589" operator="lessThan">
      <formula>$C$4</formula>
    </cfRule>
  </conditionalFormatting>
  <conditionalFormatting sqref="BU19">
    <cfRule type="cellIs" dxfId="9882" priority="2590" operator="lessThan">
      <formula>$C$4</formula>
    </cfRule>
  </conditionalFormatting>
  <conditionalFormatting sqref="BU20">
    <cfRule type="cellIs" dxfId="9881" priority="2591" operator="lessThan">
      <formula>$C$4</formula>
    </cfRule>
  </conditionalFormatting>
  <conditionalFormatting sqref="BU21">
    <cfRule type="cellIs" dxfId="9880" priority="2592" operator="lessThan">
      <formula>$C$4</formula>
    </cfRule>
  </conditionalFormatting>
  <conditionalFormatting sqref="BU22">
    <cfRule type="cellIs" dxfId="9879" priority="2593" operator="lessThan">
      <formula>$C$4</formula>
    </cfRule>
  </conditionalFormatting>
  <conditionalFormatting sqref="BU23">
    <cfRule type="cellIs" dxfId="9878" priority="2594" operator="lessThan">
      <formula>$C$4</formula>
    </cfRule>
  </conditionalFormatting>
  <conditionalFormatting sqref="BU24">
    <cfRule type="cellIs" dxfId="9877" priority="2595" operator="lessThan">
      <formula>$C$4</formula>
    </cfRule>
  </conditionalFormatting>
  <conditionalFormatting sqref="BU25">
    <cfRule type="cellIs" dxfId="9876" priority="2596" operator="lessThan">
      <formula>$C$4</formula>
    </cfRule>
  </conditionalFormatting>
  <conditionalFormatting sqref="BU26">
    <cfRule type="cellIs" dxfId="9875" priority="2597" operator="lessThan">
      <formula>$C$4</formula>
    </cfRule>
  </conditionalFormatting>
  <conditionalFormatting sqref="BU27">
    <cfRule type="cellIs" dxfId="9874" priority="2598" operator="lessThan">
      <formula>$C$4</formula>
    </cfRule>
  </conditionalFormatting>
  <conditionalFormatting sqref="BU28">
    <cfRule type="cellIs" dxfId="9873" priority="2599" operator="lessThan">
      <formula>$C$4</formula>
    </cfRule>
  </conditionalFormatting>
  <conditionalFormatting sqref="BU29">
    <cfRule type="cellIs" dxfId="9872" priority="2600" operator="lessThan">
      <formula>$C$4</formula>
    </cfRule>
  </conditionalFormatting>
  <conditionalFormatting sqref="BU30">
    <cfRule type="cellIs" dxfId="9871" priority="2601" operator="lessThan">
      <formula>$C$4</formula>
    </cfRule>
  </conditionalFormatting>
  <conditionalFormatting sqref="BU31">
    <cfRule type="cellIs" dxfId="9870" priority="2602" operator="lessThan">
      <formula>$C$4</formula>
    </cfRule>
  </conditionalFormatting>
  <conditionalFormatting sqref="BU32">
    <cfRule type="cellIs" dxfId="9869" priority="2603" operator="lessThan">
      <formula>$C$4</formula>
    </cfRule>
  </conditionalFormatting>
  <conditionalFormatting sqref="BU33">
    <cfRule type="cellIs" dxfId="9868" priority="2604" operator="lessThan">
      <formula>$C$4</formula>
    </cfRule>
  </conditionalFormatting>
  <conditionalFormatting sqref="BU34">
    <cfRule type="cellIs" dxfId="9867" priority="2605" operator="lessThan">
      <formula>$C$4</formula>
    </cfRule>
  </conditionalFormatting>
  <conditionalFormatting sqref="BU35">
    <cfRule type="cellIs" dxfId="9866" priority="2606" operator="lessThan">
      <formula>$C$4</formula>
    </cfRule>
  </conditionalFormatting>
  <conditionalFormatting sqref="BU36">
    <cfRule type="cellIs" dxfId="9865" priority="2607" operator="lessThan">
      <formula>$C$4</formula>
    </cfRule>
  </conditionalFormatting>
  <conditionalFormatting sqref="BU37">
    <cfRule type="cellIs" dxfId="9864" priority="2608" operator="lessThan">
      <formula>$C$4</formula>
    </cfRule>
  </conditionalFormatting>
  <conditionalFormatting sqref="BU38">
    <cfRule type="cellIs" dxfId="9863" priority="2609" operator="lessThan">
      <formula>$C$4</formula>
    </cfRule>
  </conditionalFormatting>
  <conditionalFormatting sqref="BU39">
    <cfRule type="cellIs" dxfId="9862" priority="2610" operator="lessThan">
      <formula>$C$4</formula>
    </cfRule>
  </conditionalFormatting>
  <conditionalFormatting sqref="BU40">
    <cfRule type="cellIs" dxfId="9861" priority="2611" operator="lessThan">
      <formula>$C$4</formula>
    </cfRule>
  </conditionalFormatting>
  <conditionalFormatting sqref="BU41">
    <cfRule type="cellIs" dxfId="9860" priority="2612" operator="lessThan">
      <formula>$C$4</formula>
    </cfRule>
  </conditionalFormatting>
  <conditionalFormatting sqref="BU42">
    <cfRule type="cellIs" dxfId="9859" priority="2613" operator="lessThan">
      <formula>$C$4</formula>
    </cfRule>
  </conditionalFormatting>
  <conditionalFormatting sqref="BU43">
    <cfRule type="cellIs" dxfId="9858" priority="2614" operator="lessThan">
      <formula>$C$4</formula>
    </cfRule>
  </conditionalFormatting>
  <conditionalFormatting sqref="BU44">
    <cfRule type="cellIs" dxfId="9857" priority="2615" operator="lessThan">
      <formula>$C$4</formula>
    </cfRule>
  </conditionalFormatting>
  <conditionalFormatting sqref="BU45">
    <cfRule type="cellIs" dxfId="9856" priority="2616" operator="lessThan">
      <formula>$C$4</formula>
    </cfRule>
  </conditionalFormatting>
  <conditionalFormatting sqref="BU46">
    <cfRule type="cellIs" dxfId="9855" priority="2617" operator="lessThan">
      <formula>$C$4</formula>
    </cfRule>
  </conditionalFormatting>
  <conditionalFormatting sqref="BU47">
    <cfRule type="cellIs" dxfId="9854" priority="2618" operator="lessThan">
      <formula>$C$4</formula>
    </cfRule>
  </conditionalFormatting>
  <conditionalFormatting sqref="BU48">
    <cfRule type="cellIs" dxfId="9853" priority="2619" operator="lessThan">
      <formula>$C$4</formula>
    </cfRule>
  </conditionalFormatting>
  <conditionalFormatting sqref="BU49">
    <cfRule type="cellIs" dxfId="9852" priority="2620" operator="lessThan">
      <formula>$C$4</formula>
    </cfRule>
  </conditionalFormatting>
  <conditionalFormatting sqref="BU50">
    <cfRule type="cellIs" dxfId="9851" priority="2621" operator="lessThan">
      <formula>$C$4</formula>
    </cfRule>
  </conditionalFormatting>
  <conditionalFormatting sqref="BU51">
    <cfRule type="cellIs" dxfId="9850" priority="2622" operator="lessThan">
      <formula>$C$4</formula>
    </cfRule>
  </conditionalFormatting>
  <conditionalFormatting sqref="BU52">
    <cfRule type="cellIs" dxfId="9849" priority="2623" operator="lessThan">
      <formula>$C$4</formula>
    </cfRule>
  </conditionalFormatting>
  <conditionalFormatting sqref="BU53">
    <cfRule type="cellIs" dxfId="9848" priority="2624" operator="lessThan">
      <formula>$C$4</formula>
    </cfRule>
  </conditionalFormatting>
  <conditionalFormatting sqref="BU54">
    <cfRule type="cellIs" dxfId="9847" priority="2625" operator="lessThan">
      <formula>$C$4</formula>
    </cfRule>
  </conditionalFormatting>
  <conditionalFormatting sqref="BU55">
    <cfRule type="cellIs" dxfId="9846" priority="2626" operator="lessThan">
      <formula>$C$4</formula>
    </cfRule>
  </conditionalFormatting>
  <conditionalFormatting sqref="BU56">
    <cfRule type="cellIs" dxfId="9845" priority="2627" operator="lessThan">
      <formula>$C$4</formula>
    </cfRule>
  </conditionalFormatting>
  <conditionalFormatting sqref="BU57">
    <cfRule type="cellIs" dxfId="9844" priority="2628" operator="lessThan">
      <formula>$C$4</formula>
    </cfRule>
  </conditionalFormatting>
  <conditionalFormatting sqref="BU58">
    <cfRule type="cellIs" dxfId="9843" priority="2629" operator="lessThan">
      <formula>$C$4</formula>
    </cfRule>
  </conditionalFormatting>
  <conditionalFormatting sqref="BU59">
    <cfRule type="cellIs" dxfId="9842" priority="2630" operator="lessThan">
      <formula>$C$4</formula>
    </cfRule>
  </conditionalFormatting>
  <conditionalFormatting sqref="BU60">
    <cfRule type="cellIs" dxfId="9841" priority="2631" operator="lessThan">
      <formula>$C$4</formula>
    </cfRule>
  </conditionalFormatting>
  <conditionalFormatting sqref="BV11">
    <cfRule type="cellIs" dxfId="9840" priority="2632" operator="lessThan">
      <formula>$C$4</formula>
    </cfRule>
  </conditionalFormatting>
  <conditionalFormatting sqref="BV12">
    <cfRule type="cellIs" dxfId="9839" priority="2633" operator="lessThan">
      <formula>$C$4</formula>
    </cfRule>
  </conditionalFormatting>
  <conditionalFormatting sqref="BV13">
    <cfRule type="cellIs" dxfId="9838" priority="2634" operator="lessThan">
      <formula>$C$4</formula>
    </cfRule>
  </conditionalFormatting>
  <conditionalFormatting sqref="BV14">
    <cfRule type="cellIs" dxfId="9837" priority="2635" operator="lessThan">
      <formula>$C$4</formula>
    </cfRule>
  </conditionalFormatting>
  <conditionalFormatting sqref="BV15">
    <cfRule type="cellIs" dxfId="9836" priority="2636" operator="lessThan">
      <formula>$C$4</formula>
    </cfRule>
  </conditionalFormatting>
  <conditionalFormatting sqref="BV16">
    <cfRule type="cellIs" dxfId="9835" priority="2637" operator="lessThan">
      <formula>$C$4</formula>
    </cfRule>
  </conditionalFormatting>
  <conditionalFormatting sqref="BV17">
    <cfRule type="cellIs" dxfId="9834" priority="2638" operator="lessThan">
      <formula>$C$4</formula>
    </cfRule>
  </conditionalFormatting>
  <conditionalFormatting sqref="BV18">
    <cfRule type="cellIs" dxfId="9833" priority="2639" operator="lessThan">
      <formula>$C$4</formula>
    </cfRule>
  </conditionalFormatting>
  <conditionalFormatting sqref="BV19">
    <cfRule type="cellIs" dxfId="9832" priority="2640" operator="lessThan">
      <formula>$C$4</formula>
    </cfRule>
  </conditionalFormatting>
  <conditionalFormatting sqref="BV20">
    <cfRule type="cellIs" dxfId="9831" priority="2641" operator="lessThan">
      <formula>$C$4</formula>
    </cfRule>
  </conditionalFormatting>
  <conditionalFormatting sqref="BV21">
    <cfRule type="cellIs" dxfId="9830" priority="2642" operator="lessThan">
      <formula>$C$4</formula>
    </cfRule>
  </conditionalFormatting>
  <conditionalFormatting sqref="BV22">
    <cfRule type="cellIs" dxfId="9829" priority="2643" operator="lessThan">
      <formula>$C$4</formula>
    </cfRule>
  </conditionalFormatting>
  <conditionalFormatting sqref="BV23">
    <cfRule type="cellIs" dxfId="9828" priority="2644" operator="lessThan">
      <formula>$C$4</formula>
    </cfRule>
  </conditionalFormatting>
  <conditionalFormatting sqref="BV24">
    <cfRule type="cellIs" dxfId="9827" priority="2645" operator="lessThan">
      <formula>$C$4</formula>
    </cfRule>
  </conditionalFormatting>
  <conditionalFormatting sqref="BV25">
    <cfRule type="cellIs" dxfId="9826" priority="2646" operator="lessThan">
      <formula>$C$4</formula>
    </cfRule>
  </conditionalFormatting>
  <conditionalFormatting sqref="BV26">
    <cfRule type="cellIs" dxfId="9825" priority="2647" operator="lessThan">
      <formula>$C$4</formula>
    </cfRule>
  </conditionalFormatting>
  <conditionalFormatting sqref="BV27">
    <cfRule type="cellIs" dxfId="9824" priority="2648" operator="lessThan">
      <formula>$C$4</formula>
    </cfRule>
  </conditionalFormatting>
  <conditionalFormatting sqref="BV28">
    <cfRule type="cellIs" dxfId="9823" priority="2649" operator="lessThan">
      <formula>$C$4</formula>
    </cfRule>
  </conditionalFormatting>
  <conditionalFormatting sqref="BV29">
    <cfRule type="cellIs" dxfId="9822" priority="2650" operator="lessThan">
      <formula>$C$4</formula>
    </cfRule>
  </conditionalFormatting>
  <conditionalFormatting sqref="BV30">
    <cfRule type="cellIs" dxfId="9821" priority="2651" operator="lessThan">
      <formula>$C$4</formula>
    </cfRule>
  </conditionalFormatting>
  <conditionalFormatting sqref="BV31">
    <cfRule type="cellIs" dxfId="9820" priority="2652" operator="lessThan">
      <formula>$C$4</formula>
    </cfRule>
  </conditionalFormatting>
  <conditionalFormatting sqref="BV32">
    <cfRule type="cellIs" dxfId="9819" priority="2653" operator="lessThan">
      <formula>$C$4</formula>
    </cfRule>
  </conditionalFormatting>
  <conditionalFormatting sqref="BV33">
    <cfRule type="cellIs" dxfId="9818" priority="2654" operator="lessThan">
      <formula>$C$4</formula>
    </cfRule>
  </conditionalFormatting>
  <conditionalFormatting sqref="BV34">
    <cfRule type="cellIs" dxfId="9817" priority="2655" operator="lessThan">
      <formula>$C$4</formula>
    </cfRule>
  </conditionalFormatting>
  <conditionalFormatting sqref="BV35">
    <cfRule type="cellIs" dxfId="9816" priority="2656" operator="lessThan">
      <formula>$C$4</formula>
    </cfRule>
  </conditionalFormatting>
  <conditionalFormatting sqref="BV36">
    <cfRule type="cellIs" dxfId="9815" priority="2657" operator="lessThan">
      <formula>$C$4</formula>
    </cfRule>
  </conditionalFormatting>
  <conditionalFormatting sqref="BV37">
    <cfRule type="cellIs" dxfId="9814" priority="2658" operator="lessThan">
      <formula>$C$4</formula>
    </cfRule>
  </conditionalFormatting>
  <conditionalFormatting sqref="BV38">
    <cfRule type="cellIs" dxfId="9813" priority="2659" operator="lessThan">
      <formula>$C$4</formula>
    </cfRule>
  </conditionalFormatting>
  <conditionalFormatting sqref="BV39">
    <cfRule type="cellIs" dxfId="9812" priority="2660" operator="lessThan">
      <formula>$C$4</formula>
    </cfRule>
  </conditionalFormatting>
  <conditionalFormatting sqref="BV40">
    <cfRule type="cellIs" dxfId="9811" priority="2661" operator="lessThan">
      <formula>$C$4</formula>
    </cfRule>
  </conditionalFormatting>
  <conditionalFormatting sqref="BV41">
    <cfRule type="cellIs" dxfId="9810" priority="2662" operator="lessThan">
      <formula>$C$4</formula>
    </cfRule>
  </conditionalFormatting>
  <conditionalFormatting sqref="BV42">
    <cfRule type="cellIs" dxfId="9809" priority="2663" operator="lessThan">
      <formula>$C$4</formula>
    </cfRule>
  </conditionalFormatting>
  <conditionalFormatting sqref="BV43">
    <cfRule type="cellIs" dxfId="9808" priority="2664" operator="lessThan">
      <formula>$C$4</formula>
    </cfRule>
  </conditionalFormatting>
  <conditionalFormatting sqref="BV44">
    <cfRule type="cellIs" dxfId="9807" priority="2665" operator="lessThan">
      <formula>$C$4</formula>
    </cfRule>
  </conditionalFormatting>
  <conditionalFormatting sqref="BV45">
    <cfRule type="cellIs" dxfId="9806" priority="2666" operator="lessThan">
      <formula>$C$4</formula>
    </cfRule>
  </conditionalFormatting>
  <conditionalFormatting sqref="BV46">
    <cfRule type="cellIs" dxfId="9805" priority="2667" operator="lessThan">
      <formula>$C$4</formula>
    </cfRule>
  </conditionalFormatting>
  <conditionalFormatting sqref="BV47">
    <cfRule type="cellIs" dxfId="9804" priority="2668" operator="lessThan">
      <formula>$C$4</formula>
    </cfRule>
  </conditionalFormatting>
  <conditionalFormatting sqref="BV48">
    <cfRule type="cellIs" dxfId="9803" priority="2669" operator="lessThan">
      <formula>$C$4</formula>
    </cfRule>
  </conditionalFormatting>
  <conditionalFormatting sqref="BV49">
    <cfRule type="cellIs" dxfId="9802" priority="2670" operator="lessThan">
      <formula>$C$4</formula>
    </cfRule>
  </conditionalFormatting>
  <conditionalFormatting sqref="BV50">
    <cfRule type="cellIs" dxfId="9801" priority="2671" operator="lessThan">
      <formula>$C$4</formula>
    </cfRule>
  </conditionalFormatting>
  <conditionalFormatting sqref="BV51">
    <cfRule type="cellIs" dxfId="9800" priority="2672" operator="lessThan">
      <formula>$C$4</formula>
    </cfRule>
  </conditionalFormatting>
  <conditionalFormatting sqref="BV52">
    <cfRule type="cellIs" dxfId="9799" priority="2673" operator="lessThan">
      <formula>$C$4</formula>
    </cfRule>
  </conditionalFormatting>
  <conditionalFormatting sqref="BV53">
    <cfRule type="cellIs" dxfId="9798" priority="2674" operator="lessThan">
      <formula>$C$4</formula>
    </cfRule>
  </conditionalFormatting>
  <conditionalFormatting sqref="BV54">
    <cfRule type="cellIs" dxfId="9797" priority="2675" operator="lessThan">
      <formula>$C$4</formula>
    </cfRule>
  </conditionalFormatting>
  <conditionalFormatting sqref="BV55">
    <cfRule type="cellIs" dxfId="9796" priority="2676" operator="lessThan">
      <formula>$C$4</formula>
    </cfRule>
  </conditionalFormatting>
  <conditionalFormatting sqref="BV56">
    <cfRule type="cellIs" dxfId="9795" priority="2677" operator="lessThan">
      <formula>$C$4</formula>
    </cfRule>
  </conditionalFormatting>
  <conditionalFormatting sqref="BV57">
    <cfRule type="cellIs" dxfId="9794" priority="2678" operator="lessThan">
      <formula>$C$4</formula>
    </cfRule>
  </conditionalFormatting>
  <conditionalFormatting sqref="BV58">
    <cfRule type="cellIs" dxfId="9793" priority="2679" operator="lessThan">
      <formula>$C$4</formula>
    </cfRule>
  </conditionalFormatting>
  <conditionalFormatting sqref="BV59">
    <cfRule type="cellIs" dxfId="9792" priority="2680" operator="lessThan">
      <formula>$C$4</formula>
    </cfRule>
  </conditionalFormatting>
  <conditionalFormatting sqref="BV60">
    <cfRule type="cellIs" dxfId="9791" priority="2681" operator="lessThan">
      <formula>$C$4</formula>
    </cfRule>
  </conditionalFormatting>
  <conditionalFormatting sqref="BW11">
    <cfRule type="cellIs" dxfId="9790" priority="2682" operator="lessThan">
      <formula>$C$4</formula>
    </cfRule>
  </conditionalFormatting>
  <conditionalFormatting sqref="BW12">
    <cfRule type="cellIs" dxfId="9789" priority="2683" operator="lessThan">
      <formula>$C$4</formula>
    </cfRule>
  </conditionalFormatting>
  <conditionalFormatting sqref="BW13">
    <cfRule type="cellIs" dxfId="9788" priority="2684" operator="lessThan">
      <formula>$C$4</formula>
    </cfRule>
  </conditionalFormatting>
  <conditionalFormatting sqref="BW14">
    <cfRule type="cellIs" dxfId="9787" priority="2685" operator="lessThan">
      <formula>$C$4</formula>
    </cfRule>
  </conditionalFormatting>
  <conditionalFormatting sqref="BW15">
    <cfRule type="cellIs" dxfId="9786" priority="2686" operator="lessThan">
      <formula>$C$4</formula>
    </cfRule>
  </conditionalFormatting>
  <conditionalFormatting sqref="BW16">
    <cfRule type="cellIs" dxfId="9785" priority="2687" operator="lessThan">
      <formula>$C$4</formula>
    </cfRule>
  </conditionalFormatting>
  <conditionalFormatting sqref="BW17">
    <cfRule type="cellIs" dxfId="9784" priority="2688" operator="lessThan">
      <formula>$C$4</formula>
    </cfRule>
  </conditionalFormatting>
  <conditionalFormatting sqref="BW18">
    <cfRule type="cellIs" dxfId="9783" priority="2689" operator="lessThan">
      <formula>$C$4</formula>
    </cfRule>
  </conditionalFormatting>
  <conditionalFormatting sqref="BW19">
    <cfRule type="cellIs" dxfId="9782" priority="2690" operator="lessThan">
      <formula>$C$4</formula>
    </cfRule>
  </conditionalFormatting>
  <conditionalFormatting sqref="BW20">
    <cfRule type="cellIs" dxfId="9781" priority="2691" operator="lessThan">
      <formula>$C$4</formula>
    </cfRule>
  </conditionalFormatting>
  <conditionalFormatting sqref="BW21">
    <cfRule type="cellIs" dxfId="9780" priority="2692" operator="lessThan">
      <formula>$C$4</formula>
    </cfRule>
  </conditionalFormatting>
  <conditionalFormatting sqref="BW22">
    <cfRule type="cellIs" dxfId="9779" priority="2693" operator="lessThan">
      <formula>$C$4</formula>
    </cfRule>
  </conditionalFormatting>
  <conditionalFormatting sqref="BW23">
    <cfRule type="cellIs" dxfId="9778" priority="2694" operator="lessThan">
      <formula>$C$4</formula>
    </cfRule>
  </conditionalFormatting>
  <conditionalFormatting sqref="BW24">
    <cfRule type="cellIs" dxfId="9777" priority="2695" operator="lessThan">
      <formula>$C$4</formula>
    </cfRule>
  </conditionalFormatting>
  <conditionalFormatting sqref="BW25">
    <cfRule type="cellIs" dxfId="9776" priority="2696" operator="lessThan">
      <formula>$C$4</formula>
    </cfRule>
  </conditionalFormatting>
  <conditionalFormatting sqref="BW26">
    <cfRule type="cellIs" dxfId="9775" priority="2697" operator="lessThan">
      <formula>$C$4</formula>
    </cfRule>
  </conditionalFormatting>
  <conditionalFormatting sqref="BW27">
    <cfRule type="cellIs" dxfId="9774" priority="2698" operator="lessThan">
      <formula>$C$4</formula>
    </cfRule>
  </conditionalFormatting>
  <conditionalFormatting sqref="BW28">
    <cfRule type="cellIs" dxfId="9773" priority="2699" operator="lessThan">
      <formula>$C$4</formula>
    </cfRule>
  </conditionalFormatting>
  <conditionalFormatting sqref="BW29">
    <cfRule type="cellIs" dxfId="9772" priority="2700" operator="lessThan">
      <formula>$C$4</formula>
    </cfRule>
  </conditionalFormatting>
  <conditionalFormatting sqref="BW30">
    <cfRule type="cellIs" dxfId="9771" priority="2701" operator="lessThan">
      <formula>$C$4</formula>
    </cfRule>
  </conditionalFormatting>
  <conditionalFormatting sqref="BW31">
    <cfRule type="cellIs" dxfId="9770" priority="2702" operator="lessThan">
      <formula>$C$4</formula>
    </cfRule>
  </conditionalFormatting>
  <conditionalFormatting sqref="BW32">
    <cfRule type="cellIs" dxfId="9769" priority="2703" operator="lessThan">
      <formula>$C$4</formula>
    </cfRule>
  </conditionalFormatting>
  <conditionalFormatting sqref="BW33">
    <cfRule type="cellIs" dxfId="9768" priority="2704" operator="lessThan">
      <formula>$C$4</formula>
    </cfRule>
  </conditionalFormatting>
  <conditionalFormatting sqref="BW34">
    <cfRule type="cellIs" dxfId="9767" priority="2705" operator="lessThan">
      <formula>$C$4</formula>
    </cfRule>
  </conditionalFormatting>
  <conditionalFormatting sqref="BW35">
    <cfRule type="cellIs" dxfId="9766" priority="2706" operator="lessThan">
      <formula>$C$4</formula>
    </cfRule>
  </conditionalFormatting>
  <conditionalFormatting sqref="BW36">
    <cfRule type="cellIs" dxfId="9765" priority="2707" operator="lessThan">
      <formula>$C$4</formula>
    </cfRule>
  </conditionalFormatting>
  <conditionalFormatting sqref="BW37">
    <cfRule type="cellIs" dxfId="9764" priority="2708" operator="lessThan">
      <formula>$C$4</formula>
    </cfRule>
  </conditionalFormatting>
  <conditionalFormatting sqref="BW38">
    <cfRule type="cellIs" dxfId="9763" priority="2709" operator="lessThan">
      <formula>$C$4</formula>
    </cfRule>
  </conditionalFormatting>
  <conditionalFormatting sqref="BW39">
    <cfRule type="cellIs" dxfId="9762" priority="2710" operator="lessThan">
      <formula>$C$4</formula>
    </cfRule>
  </conditionalFormatting>
  <conditionalFormatting sqref="BW40">
    <cfRule type="cellIs" dxfId="9761" priority="2711" operator="lessThan">
      <formula>$C$4</formula>
    </cfRule>
  </conditionalFormatting>
  <conditionalFormatting sqref="BW41">
    <cfRule type="cellIs" dxfId="9760" priority="2712" operator="lessThan">
      <formula>$C$4</formula>
    </cfRule>
  </conditionalFormatting>
  <conditionalFormatting sqref="BW42">
    <cfRule type="cellIs" dxfId="9759" priority="2713" operator="lessThan">
      <formula>$C$4</formula>
    </cfRule>
  </conditionalFormatting>
  <conditionalFormatting sqref="BW43">
    <cfRule type="cellIs" dxfId="9758" priority="2714" operator="lessThan">
      <formula>$C$4</formula>
    </cfRule>
  </conditionalFormatting>
  <conditionalFormatting sqref="BW44">
    <cfRule type="cellIs" dxfId="9757" priority="2715" operator="lessThan">
      <formula>$C$4</formula>
    </cfRule>
  </conditionalFormatting>
  <conditionalFormatting sqref="BW45">
    <cfRule type="cellIs" dxfId="9756" priority="2716" operator="lessThan">
      <formula>$C$4</formula>
    </cfRule>
  </conditionalFormatting>
  <conditionalFormatting sqref="BW46">
    <cfRule type="cellIs" dxfId="9755" priority="2717" operator="lessThan">
      <formula>$C$4</formula>
    </cfRule>
  </conditionalFormatting>
  <conditionalFormatting sqref="BW47">
    <cfRule type="cellIs" dxfId="9754" priority="2718" operator="lessThan">
      <formula>$C$4</formula>
    </cfRule>
  </conditionalFormatting>
  <conditionalFormatting sqref="BW48">
    <cfRule type="cellIs" dxfId="9753" priority="2719" operator="lessThan">
      <formula>$C$4</formula>
    </cfRule>
  </conditionalFormatting>
  <conditionalFormatting sqref="BW49">
    <cfRule type="cellIs" dxfId="9752" priority="2720" operator="lessThan">
      <formula>$C$4</formula>
    </cfRule>
  </conditionalFormatting>
  <conditionalFormatting sqref="BW50">
    <cfRule type="cellIs" dxfId="9751" priority="2721" operator="lessThan">
      <formula>$C$4</formula>
    </cfRule>
  </conditionalFormatting>
  <conditionalFormatting sqref="BW51">
    <cfRule type="cellIs" dxfId="9750" priority="2722" operator="lessThan">
      <formula>$C$4</formula>
    </cfRule>
  </conditionalFormatting>
  <conditionalFormatting sqref="BW52">
    <cfRule type="cellIs" dxfId="9749" priority="2723" operator="lessThan">
      <formula>$C$4</formula>
    </cfRule>
  </conditionalFormatting>
  <conditionalFormatting sqref="BW53">
    <cfRule type="cellIs" dxfId="9748" priority="2724" operator="lessThan">
      <formula>$C$4</formula>
    </cfRule>
  </conditionalFormatting>
  <conditionalFormatting sqref="BW54">
    <cfRule type="cellIs" dxfId="9747" priority="2725" operator="lessThan">
      <formula>$C$4</formula>
    </cfRule>
  </conditionalFormatting>
  <conditionalFormatting sqref="BW55">
    <cfRule type="cellIs" dxfId="9746" priority="2726" operator="lessThan">
      <formula>$C$4</formula>
    </cfRule>
  </conditionalFormatting>
  <conditionalFormatting sqref="BW56">
    <cfRule type="cellIs" dxfId="9745" priority="2727" operator="lessThan">
      <formula>$C$4</formula>
    </cfRule>
  </conditionalFormatting>
  <conditionalFormatting sqref="BW57">
    <cfRule type="cellIs" dxfId="9744" priority="2728" operator="lessThan">
      <formula>$C$4</formula>
    </cfRule>
  </conditionalFormatting>
  <conditionalFormatting sqref="BW58">
    <cfRule type="cellIs" dxfId="9743" priority="2729" operator="lessThan">
      <formula>$C$4</formula>
    </cfRule>
  </conditionalFormatting>
  <conditionalFormatting sqref="BW59">
    <cfRule type="cellIs" dxfId="9742" priority="2730" operator="lessThan">
      <formula>$C$4</formula>
    </cfRule>
  </conditionalFormatting>
  <conditionalFormatting sqref="BW60">
    <cfRule type="cellIs" dxfId="9741" priority="2731" operator="lessThan">
      <formula>$C$4</formula>
    </cfRule>
  </conditionalFormatting>
  <conditionalFormatting sqref="BX11">
    <cfRule type="cellIs" dxfId="9740" priority="2732" operator="lessThan">
      <formula>$C$4</formula>
    </cfRule>
  </conditionalFormatting>
  <conditionalFormatting sqref="BX12">
    <cfRule type="cellIs" dxfId="9739" priority="2733" operator="lessThan">
      <formula>$C$4</formula>
    </cfRule>
  </conditionalFormatting>
  <conditionalFormatting sqref="BX13">
    <cfRule type="cellIs" dxfId="9738" priority="2734" operator="lessThan">
      <formula>$C$4</formula>
    </cfRule>
  </conditionalFormatting>
  <conditionalFormatting sqref="BX14">
    <cfRule type="cellIs" dxfId="9737" priority="2735" operator="lessThan">
      <formula>$C$4</formula>
    </cfRule>
  </conditionalFormatting>
  <conditionalFormatting sqref="BX15">
    <cfRule type="cellIs" dxfId="9736" priority="2736" operator="lessThan">
      <formula>$C$4</formula>
    </cfRule>
  </conditionalFormatting>
  <conditionalFormatting sqref="BX16">
    <cfRule type="cellIs" dxfId="9735" priority="2737" operator="lessThan">
      <formula>$C$4</formula>
    </cfRule>
  </conditionalFormatting>
  <conditionalFormatting sqref="BX17">
    <cfRule type="cellIs" dxfId="9734" priority="2738" operator="lessThan">
      <formula>$C$4</formula>
    </cfRule>
  </conditionalFormatting>
  <conditionalFormatting sqref="BX18">
    <cfRule type="cellIs" dxfId="9733" priority="2739" operator="lessThan">
      <formula>$C$4</formula>
    </cfRule>
  </conditionalFormatting>
  <conditionalFormatting sqref="BX19">
    <cfRule type="cellIs" dxfId="9732" priority="2740" operator="lessThan">
      <formula>$C$4</formula>
    </cfRule>
  </conditionalFormatting>
  <conditionalFormatting sqref="BX20">
    <cfRule type="cellIs" dxfId="9731" priority="2741" operator="lessThan">
      <formula>$C$4</formula>
    </cfRule>
  </conditionalFormatting>
  <conditionalFormatting sqref="BX21">
    <cfRule type="cellIs" dxfId="9730" priority="2742" operator="lessThan">
      <formula>$C$4</formula>
    </cfRule>
  </conditionalFormatting>
  <conditionalFormatting sqref="BX22">
    <cfRule type="cellIs" dxfId="9729" priority="2743" operator="lessThan">
      <formula>$C$4</formula>
    </cfRule>
  </conditionalFormatting>
  <conditionalFormatting sqref="BX23">
    <cfRule type="cellIs" dxfId="9728" priority="2744" operator="lessThan">
      <formula>$C$4</formula>
    </cfRule>
  </conditionalFormatting>
  <conditionalFormatting sqref="BX24">
    <cfRule type="cellIs" dxfId="9727" priority="2745" operator="lessThan">
      <formula>$C$4</formula>
    </cfRule>
  </conditionalFormatting>
  <conditionalFormatting sqref="BX25">
    <cfRule type="cellIs" dxfId="9726" priority="2746" operator="lessThan">
      <formula>$C$4</formula>
    </cfRule>
  </conditionalFormatting>
  <conditionalFormatting sqref="BX26">
    <cfRule type="cellIs" dxfId="9725" priority="2747" operator="lessThan">
      <formula>$C$4</formula>
    </cfRule>
  </conditionalFormatting>
  <conditionalFormatting sqref="BX27">
    <cfRule type="cellIs" dxfId="9724" priority="2748" operator="lessThan">
      <formula>$C$4</formula>
    </cfRule>
  </conditionalFormatting>
  <conditionalFormatting sqref="BX28">
    <cfRule type="cellIs" dxfId="9723" priority="2749" operator="lessThan">
      <formula>$C$4</formula>
    </cfRule>
  </conditionalFormatting>
  <conditionalFormatting sqref="BX29">
    <cfRule type="cellIs" dxfId="9722" priority="2750" operator="lessThan">
      <formula>$C$4</formula>
    </cfRule>
  </conditionalFormatting>
  <conditionalFormatting sqref="BX30">
    <cfRule type="cellIs" dxfId="9721" priority="2751" operator="lessThan">
      <formula>$C$4</formula>
    </cfRule>
  </conditionalFormatting>
  <conditionalFormatting sqref="BX31">
    <cfRule type="cellIs" dxfId="9720" priority="2752" operator="lessThan">
      <formula>$C$4</formula>
    </cfRule>
  </conditionalFormatting>
  <conditionalFormatting sqref="BX32">
    <cfRule type="cellIs" dxfId="9719" priority="2753" operator="lessThan">
      <formula>$C$4</formula>
    </cfRule>
  </conditionalFormatting>
  <conditionalFormatting sqref="BX33">
    <cfRule type="cellIs" dxfId="9718" priority="2754" operator="lessThan">
      <formula>$C$4</formula>
    </cfRule>
  </conditionalFormatting>
  <conditionalFormatting sqref="BX34">
    <cfRule type="cellIs" dxfId="9717" priority="2755" operator="lessThan">
      <formula>$C$4</formula>
    </cfRule>
  </conditionalFormatting>
  <conditionalFormatting sqref="BX35">
    <cfRule type="cellIs" dxfId="9716" priority="2756" operator="lessThan">
      <formula>$C$4</formula>
    </cfRule>
  </conditionalFormatting>
  <conditionalFormatting sqref="BX36">
    <cfRule type="cellIs" dxfId="9715" priority="2757" operator="lessThan">
      <formula>$C$4</formula>
    </cfRule>
  </conditionalFormatting>
  <conditionalFormatting sqref="BX37">
    <cfRule type="cellIs" dxfId="9714" priority="2758" operator="lessThan">
      <formula>$C$4</formula>
    </cfRule>
  </conditionalFormatting>
  <conditionalFormatting sqref="BX38">
    <cfRule type="cellIs" dxfId="9713" priority="2759" operator="lessThan">
      <formula>$C$4</formula>
    </cfRule>
  </conditionalFormatting>
  <conditionalFormatting sqref="BX39">
    <cfRule type="cellIs" dxfId="9712" priority="2760" operator="lessThan">
      <formula>$C$4</formula>
    </cfRule>
  </conditionalFormatting>
  <conditionalFormatting sqref="BX40">
    <cfRule type="cellIs" dxfId="9711" priority="2761" operator="lessThan">
      <formula>$C$4</formula>
    </cfRule>
  </conditionalFormatting>
  <conditionalFormatting sqref="BX41">
    <cfRule type="cellIs" dxfId="9710" priority="2762" operator="lessThan">
      <formula>$C$4</formula>
    </cfRule>
  </conditionalFormatting>
  <conditionalFormatting sqref="BX42">
    <cfRule type="cellIs" dxfId="9709" priority="2763" operator="lessThan">
      <formula>$C$4</formula>
    </cfRule>
  </conditionalFormatting>
  <conditionalFormatting sqref="BX43">
    <cfRule type="cellIs" dxfId="9708" priority="2764" operator="lessThan">
      <formula>$C$4</formula>
    </cfRule>
  </conditionalFormatting>
  <conditionalFormatting sqref="BX44">
    <cfRule type="cellIs" dxfId="9707" priority="2765" operator="lessThan">
      <formula>$C$4</formula>
    </cfRule>
  </conditionalFormatting>
  <conditionalFormatting sqref="BX45">
    <cfRule type="cellIs" dxfId="9706" priority="2766" operator="lessThan">
      <formula>$C$4</formula>
    </cfRule>
  </conditionalFormatting>
  <conditionalFormatting sqref="BX46">
    <cfRule type="cellIs" dxfId="9705" priority="2767" operator="lessThan">
      <formula>$C$4</formula>
    </cfRule>
  </conditionalFormatting>
  <conditionalFormatting sqref="BX47">
    <cfRule type="cellIs" dxfId="9704" priority="2768" operator="lessThan">
      <formula>$C$4</formula>
    </cfRule>
  </conditionalFormatting>
  <conditionalFormatting sqref="BX48">
    <cfRule type="cellIs" dxfId="9703" priority="2769" operator="lessThan">
      <formula>$C$4</formula>
    </cfRule>
  </conditionalFormatting>
  <conditionalFormatting sqref="BX49">
    <cfRule type="cellIs" dxfId="9702" priority="2770" operator="lessThan">
      <formula>$C$4</formula>
    </cfRule>
  </conditionalFormatting>
  <conditionalFormatting sqref="BX50">
    <cfRule type="cellIs" dxfId="9701" priority="2771" operator="lessThan">
      <formula>$C$4</formula>
    </cfRule>
  </conditionalFormatting>
  <conditionalFormatting sqref="BX51">
    <cfRule type="cellIs" dxfId="9700" priority="2772" operator="lessThan">
      <formula>$C$4</formula>
    </cfRule>
  </conditionalFormatting>
  <conditionalFormatting sqref="BX52">
    <cfRule type="cellIs" dxfId="9699" priority="2773" operator="lessThan">
      <formula>$C$4</formula>
    </cfRule>
  </conditionalFormatting>
  <conditionalFormatting sqref="BX53">
    <cfRule type="cellIs" dxfId="9698" priority="2774" operator="lessThan">
      <formula>$C$4</formula>
    </cfRule>
  </conditionalFormatting>
  <conditionalFormatting sqref="BX54">
    <cfRule type="cellIs" dxfId="9697" priority="2775" operator="lessThan">
      <formula>$C$4</formula>
    </cfRule>
  </conditionalFormatting>
  <conditionalFormatting sqref="BX55">
    <cfRule type="cellIs" dxfId="9696" priority="2776" operator="lessThan">
      <formula>$C$4</formula>
    </cfRule>
  </conditionalFormatting>
  <conditionalFormatting sqref="BX56">
    <cfRule type="cellIs" dxfId="9695" priority="2777" operator="lessThan">
      <formula>$C$4</formula>
    </cfRule>
  </conditionalFormatting>
  <conditionalFormatting sqref="BX57">
    <cfRule type="cellIs" dxfId="9694" priority="2778" operator="lessThan">
      <formula>$C$4</formula>
    </cfRule>
  </conditionalFormatting>
  <conditionalFormatting sqref="BX58">
    <cfRule type="cellIs" dxfId="9693" priority="2779" operator="lessThan">
      <formula>$C$4</formula>
    </cfRule>
  </conditionalFormatting>
  <conditionalFormatting sqref="BX59">
    <cfRule type="cellIs" dxfId="9692" priority="2780" operator="lessThan">
      <formula>$C$4</formula>
    </cfRule>
  </conditionalFormatting>
  <conditionalFormatting sqref="BX60">
    <cfRule type="cellIs" dxfId="9691" priority="2781" operator="lessThan">
      <formula>$C$4</formula>
    </cfRule>
  </conditionalFormatting>
  <conditionalFormatting sqref="BY11">
    <cfRule type="cellIs" dxfId="9690" priority="2782" operator="lessThan">
      <formula>$C$4</formula>
    </cfRule>
  </conditionalFormatting>
  <conditionalFormatting sqref="BY12">
    <cfRule type="cellIs" dxfId="9689" priority="2783" operator="lessThan">
      <formula>$C$4</formula>
    </cfRule>
  </conditionalFormatting>
  <conditionalFormatting sqref="BY13">
    <cfRule type="cellIs" dxfId="9688" priority="2784" operator="lessThan">
      <formula>$C$4</formula>
    </cfRule>
  </conditionalFormatting>
  <conditionalFormatting sqref="BY14">
    <cfRule type="cellIs" dxfId="9687" priority="2785" operator="lessThan">
      <formula>$C$4</formula>
    </cfRule>
  </conditionalFormatting>
  <conditionalFormatting sqref="BY15">
    <cfRule type="cellIs" dxfId="9686" priority="2786" operator="lessThan">
      <formula>$C$4</formula>
    </cfRule>
  </conditionalFormatting>
  <conditionalFormatting sqref="BY16">
    <cfRule type="cellIs" dxfId="9685" priority="2787" operator="lessThan">
      <formula>$C$4</formula>
    </cfRule>
  </conditionalFormatting>
  <conditionalFormatting sqref="BY17">
    <cfRule type="cellIs" dxfId="9684" priority="2788" operator="lessThan">
      <formula>$C$4</formula>
    </cfRule>
  </conditionalFormatting>
  <conditionalFormatting sqref="BY18">
    <cfRule type="cellIs" dxfId="9683" priority="2789" operator="lessThan">
      <formula>$C$4</formula>
    </cfRule>
  </conditionalFormatting>
  <conditionalFormatting sqref="BY19">
    <cfRule type="cellIs" dxfId="9682" priority="2790" operator="lessThan">
      <formula>$C$4</formula>
    </cfRule>
  </conditionalFormatting>
  <conditionalFormatting sqref="BY20">
    <cfRule type="cellIs" dxfId="9681" priority="2791" operator="lessThan">
      <formula>$C$4</formula>
    </cfRule>
  </conditionalFormatting>
  <conditionalFormatting sqref="BY21">
    <cfRule type="cellIs" dxfId="9680" priority="2792" operator="lessThan">
      <formula>$C$4</formula>
    </cfRule>
  </conditionalFormatting>
  <conditionalFormatting sqref="BY22">
    <cfRule type="cellIs" dxfId="9679" priority="2793" operator="lessThan">
      <formula>$C$4</formula>
    </cfRule>
  </conditionalFormatting>
  <conditionalFormatting sqref="BY23">
    <cfRule type="cellIs" dxfId="9678" priority="2794" operator="lessThan">
      <formula>$C$4</formula>
    </cfRule>
  </conditionalFormatting>
  <conditionalFormatting sqref="BY24">
    <cfRule type="cellIs" dxfId="9677" priority="2795" operator="lessThan">
      <formula>$C$4</formula>
    </cfRule>
  </conditionalFormatting>
  <conditionalFormatting sqref="BY25">
    <cfRule type="cellIs" dxfId="9676" priority="2796" operator="lessThan">
      <formula>$C$4</formula>
    </cfRule>
  </conditionalFormatting>
  <conditionalFormatting sqref="BY26">
    <cfRule type="cellIs" dxfId="9675" priority="2797" operator="lessThan">
      <formula>$C$4</formula>
    </cfRule>
  </conditionalFormatting>
  <conditionalFormatting sqref="BY27">
    <cfRule type="cellIs" dxfId="9674" priority="2798" operator="lessThan">
      <formula>$C$4</formula>
    </cfRule>
  </conditionalFormatting>
  <conditionalFormatting sqref="BY28">
    <cfRule type="cellIs" dxfId="9673" priority="2799" operator="lessThan">
      <formula>$C$4</formula>
    </cfRule>
  </conditionalFormatting>
  <conditionalFormatting sqref="BY29">
    <cfRule type="cellIs" dxfId="9672" priority="2800" operator="lessThan">
      <formula>$C$4</formula>
    </cfRule>
  </conditionalFormatting>
  <conditionalFormatting sqref="BY30">
    <cfRule type="cellIs" dxfId="9671" priority="2801" operator="lessThan">
      <formula>$C$4</formula>
    </cfRule>
  </conditionalFormatting>
  <conditionalFormatting sqref="BY31">
    <cfRule type="cellIs" dxfId="9670" priority="2802" operator="lessThan">
      <formula>$C$4</formula>
    </cfRule>
  </conditionalFormatting>
  <conditionalFormatting sqref="BY32">
    <cfRule type="cellIs" dxfId="9669" priority="2803" operator="lessThan">
      <formula>$C$4</formula>
    </cfRule>
  </conditionalFormatting>
  <conditionalFormatting sqref="BY33">
    <cfRule type="cellIs" dxfId="9668" priority="2804" operator="lessThan">
      <formula>$C$4</formula>
    </cfRule>
  </conditionalFormatting>
  <conditionalFormatting sqref="BY34">
    <cfRule type="cellIs" dxfId="9667" priority="2805" operator="lessThan">
      <formula>$C$4</formula>
    </cfRule>
  </conditionalFormatting>
  <conditionalFormatting sqref="BY35">
    <cfRule type="cellIs" dxfId="9666" priority="2806" operator="lessThan">
      <formula>$C$4</formula>
    </cfRule>
  </conditionalFormatting>
  <conditionalFormatting sqref="BY36">
    <cfRule type="cellIs" dxfId="9665" priority="2807" operator="lessThan">
      <formula>$C$4</formula>
    </cfRule>
  </conditionalFormatting>
  <conditionalFormatting sqref="BY37">
    <cfRule type="cellIs" dxfId="9664" priority="2808" operator="lessThan">
      <formula>$C$4</formula>
    </cfRule>
  </conditionalFormatting>
  <conditionalFormatting sqref="BY38">
    <cfRule type="cellIs" dxfId="9663" priority="2809" operator="lessThan">
      <formula>$C$4</formula>
    </cfRule>
  </conditionalFormatting>
  <conditionalFormatting sqref="BY39">
    <cfRule type="cellIs" dxfId="9662" priority="2810" operator="lessThan">
      <formula>$C$4</formula>
    </cfRule>
  </conditionalFormatting>
  <conditionalFormatting sqref="BY40">
    <cfRule type="cellIs" dxfId="9661" priority="2811" operator="lessThan">
      <formula>$C$4</formula>
    </cfRule>
  </conditionalFormatting>
  <conditionalFormatting sqref="BY41">
    <cfRule type="cellIs" dxfId="9660" priority="2812" operator="lessThan">
      <formula>$C$4</formula>
    </cfRule>
  </conditionalFormatting>
  <conditionalFormatting sqref="BY42">
    <cfRule type="cellIs" dxfId="9659" priority="2813" operator="lessThan">
      <formula>$C$4</formula>
    </cfRule>
  </conditionalFormatting>
  <conditionalFormatting sqref="BY43">
    <cfRule type="cellIs" dxfId="9658" priority="2814" operator="lessThan">
      <formula>$C$4</formula>
    </cfRule>
  </conditionalFormatting>
  <conditionalFormatting sqref="BY44">
    <cfRule type="cellIs" dxfId="9657" priority="2815" operator="lessThan">
      <formula>$C$4</formula>
    </cfRule>
  </conditionalFormatting>
  <conditionalFormatting sqref="BY45">
    <cfRule type="cellIs" dxfId="9656" priority="2816" operator="lessThan">
      <formula>$C$4</formula>
    </cfRule>
  </conditionalFormatting>
  <conditionalFormatting sqref="BY46">
    <cfRule type="cellIs" dxfId="9655" priority="2817" operator="lessThan">
      <formula>$C$4</formula>
    </cfRule>
  </conditionalFormatting>
  <conditionalFormatting sqref="BY47">
    <cfRule type="cellIs" dxfId="9654" priority="2818" operator="lessThan">
      <formula>$C$4</formula>
    </cfRule>
  </conditionalFormatting>
  <conditionalFormatting sqref="BY48">
    <cfRule type="cellIs" dxfId="9653" priority="2819" operator="lessThan">
      <formula>$C$4</formula>
    </cfRule>
  </conditionalFormatting>
  <conditionalFormatting sqref="BY49">
    <cfRule type="cellIs" dxfId="9652" priority="2820" operator="lessThan">
      <formula>$C$4</formula>
    </cfRule>
  </conditionalFormatting>
  <conditionalFormatting sqref="BY50">
    <cfRule type="cellIs" dxfId="9651" priority="2821" operator="lessThan">
      <formula>$C$4</formula>
    </cfRule>
  </conditionalFormatting>
  <conditionalFormatting sqref="BY51">
    <cfRule type="cellIs" dxfId="9650" priority="2822" operator="lessThan">
      <formula>$C$4</formula>
    </cfRule>
  </conditionalFormatting>
  <conditionalFormatting sqref="BY52">
    <cfRule type="cellIs" dxfId="9649" priority="2823" operator="lessThan">
      <formula>$C$4</formula>
    </cfRule>
  </conditionalFormatting>
  <conditionalFormatting sqref="BY53">
    <cfRule type="cellIs" dxfId="9648" priority="2824" operator="lessThan">
      <formula>$C$4</formula>
    </cfRule>
  </conditionalFormatting>
  <conditionalFormatting sqref="BY54">
    <cfRule type="cellIs" dxfId="9647" priority="2825" operator="lessThan">
      <formula>$C$4</formula>
    </cfRule>
  </conditionalFormatting>
  <conditionalFormatting sqref="BY55">
    <cfRule type="cellIs" dxfId="9646" priority="2826" operator="lessThan">
      <formula>$C$4</formula>
    </cfRule>
  </conditionalFormatting>
  <conditionalFormatting sqref="BY56">
    <cfRule type="cellIs" dxfId="9645" priority="2827" operator="lessThan">
      <formula>$C$4</formula>
    </cfRule>
  </conditionalFormatting>
  <conditionalFormatting sqref="BY57">
    <cfRule type="cellIs" dxfId="9644" priority="2828" operator="lessThan">
      <formula>$C$4</formula>
    </cfRule>
  </conditionalFormatting>
  <conditionalFormatting sqref="BY58">
    <cfRule type="cellIs" dxfId="9643" priority="2829" operator="lessThan">
      <formula>$C$4</formula>
    </cfRule>
  </conditionalFormatting>
  <conditionalFormatting sqref="BY59">
    <cfRule type="cellIs" dxfId="9642" priority="2830" operator="lessThan">
      <formula>$C$4</formula>
    </cfRule>
  </conditionalFormatting>
  <conditionalFormatting sqref="BY60">
    <cfRule type="cellIs" dxfId="9641" priority="2831" operator="lessThan">
      <formula>$C$4</formula>
    </cfRule>
  </conditionalFormatting>
  <conditionalFormatting sqref="BZ11">
    <cfRule type="cellIs" dxfId="9640" priority="2832" operator="lessThan">
      <formula>$C$4</formula>
    </cfRule>
  </conditionalFormatting>
  <conditionalFormatting sqref="BZ12">
    <cfRule type="cellIs" dxfId="9639" priority="2833" operator="lessThan">
      <formula>$C$4</formula>
    </cfRule>
  </conditionalFormatting>
  <conditionalFormatting sqref="BZ13">
    <cfRule type="cellIs" dxfId="9638" priority="2834" operator="lessThan">
      <formula>$C$4</formula>
    </cfRule>
  </conditionalFormatting>
  <conditionalFormatting sqref="BZ14">
    <cfRule type="cellIs" dxfId="9637" priority="2835" operator="lessThan">
      <formula>$C$4</formula>
    </cfRule>
  </conditionalFormatting>
  <conditionalFormatting sqref="BZ15">
    <cfRule type="cellIs" dxfId="9636" priority="2836" operator="lessThan">
      <formula>$C$4</formula>
    </cfRule>
  </conditionalFormatting>
  <conditionalFormatting sqref="BZ16">
    <cfRule type="cellIs" dxfId="9635" priority="2837" operator="lessThan">
      <formula>$C$4</formula>
    </cfRule>
  </conditionalFormatting>
  <conditionalFormatting sqref="BZ17">
    <cfRule type="cellIs" dxfId="9634" priority="2838" operator="lessThan">
      <formula>$C$4</formula>
    </cfRule>
  </conditionalFormatting>
  <conditionalFormatting sqref="BZ18">
    <cfRule type="cellIs" dxfId="9633" priority="2839" operator="lessThan">
      <formula>$C$4</formula>
    </cfRule>
  </conditionalFormatting>
  <conditionalFormatting sqref="BZ19">
    <cfRule type="cellIs" dxfId="9632" priority="2840" operator="lessThan">
      <formula>$C$4</formula>
    </cfRule>
  </conditionalFormatting>
  <conditionalFormatting sqref="BZ20">
    <cfRule type="cellIs" dxfId="9631" priority="2841" operator="lessThan">
      <formula>$C$4</formula>
    </cfRule>
  </conditionalFormatting>
  <conditionalFormatting sqref="BZ21">
    <cfRule type="cellIs" dxfId="9630" priority="2842" operator="lessThan">
      <formula>$C$4</formula>
    </cfRule>
  </conditionalFormatting>
  <conditionalFormatting sqref="BZ22">
    <cfRule type="cellIs" dxfId="9629" priority="2843" operator="lessThan">
      <formula>$C$4</formula>
    </cfRule>
  </conditionalFormatting>
  <conditionalFormatting sqref="BZ23">
    <cfRule type="cellIs" dxfId="9628" priority="2844" operator="lessThan">
      <formula>$C$4</formula>
    </cfRule>
  </conditionalFormatting>
  <conditionalFormatting sqref="BZ24">
    <cfRule type="cellIs" dxfId="9627" priority="2845" operator="lessThan">
      <formula>$C$4</formula>
    </cfRule>
  </conditionalFormatting>
  <conditionalFormatting sqref="BZ25">
    <cfRule type="cellIs" dxfId="9626" priority="2846" operator="lessThan">
      <formula>$C$4</formula>
    </cfRule>
  </conditionalFormatting>
  <conditionalFormatting sqref="BZ26">
    <cfRule type="cellIs" dxfId="9625" priority="2847" operator="lessThan">
      <formula>$C$4</formula>
    </cfRule>
  </conditionalFormatting>
  <conditionalFormatting sqref="BZ27">
    <cfRule type="cellIs" dxfId="9624" priority="2848" operator="lessThan">
      <formula>$C$4</formula>
    </cfRule>
  </conditionalFormatting>
  <conditionalFormatting sqref="BZ28">
    <cfRule type="cellIs" dxfId="9623" priority="2849" operator="lessThan">
      <formula>$C$4</formula>
    </cfRule>
  </conditionalFormatting>
  <conditionalFormatting sqref="BZ29">
    <cfRule type="cellIs" dxfId="9622" priority="2850" operator="lessThan">
      <formula>$C$4</formula>
    </cfRule>
  </conditionalFormatting>
  <conditionalFormatting sqref="BZ30">
    <cfRule type="cellIs" dxfId="9621" priority="2851" operator="lessThan">
      <formula>$C$4</formula>
    </cfRule>
  </conditionalFormatting>
  <conditionalFormatting sqref="BZ31">
    <cfRule type="cellIs" dxfId="9620" priority="2852" operator="lessThan">
      <formula>$C$4</formula>
    </cfRule>
  </conditionalFormatting>
  <conditionalFormatting sqref="BZ32">
    <cfRule type="cellIs" dxfId="9619" priority="2853" operator="lessThan">
      <formula>$C$4</formula>
    </cfRule>
  </conditionalFormatting>
  <conditionalFormatting sqref="BZ33">
    <cfRule type="cellIs" dxfId="9618" priority="2854" operator="lessThan">
      <formula>$C$4</formula>
    </cfRule>
  </conditionalFormatting>
  <conditionalFormatting sqref="BZ34">
    <cfRule type="cellIs" dxfId="9617" priority="2855" operator="lessThan">
      <formula>$C$4</formula>
    </cfRule>
  </conditionalFormatting>
  <conditionalFormatting sqref="BZ35">
    <cfRule type="cellIs" dxfId="9616" priority="2856" operator="lessThan">
      <formula>$C$4</formula>
    </cfRule>
  </conditionalFormatting>
  <conditionalFormatting sqref="BZ36">
    <cfRule type="cellIs" dxfId="9615" priority="2857" operator="lessThan">
      <formula>$C$4</formula>
    </cfRule>
  </conditionalFormatting>
  <conditionalFormatting sqref="BZ37">
    <cfRule type="cellIs" dxfId="9614" priority="2858" operator="lessThan">
      <formula>$C$4</formula>
    </cfRule>
  </conditionalFormatting>
  <conditionalFormatting sqref="BZ38">
    <cfRule type="cellIs" dxfId="9613" priority="2859" operator="lessThan">
      <formula>$C$4</formula>
    </cfRule>
  </conditionalFormatting>
  <conditionalFormatting sqref="BZ39">
    <cfRule type="cellIs" dxfId="9612" priority="2860" operator="lessThan">
      <formula>$C$4</formula>
    </cfRule>
  </conditionalFormatting>
  <conditionalFormatting sqref="BZ40">
    <cfRule type="cellIs" dxfId="9611" priority="2861" operator="lessThan">
      <formula>$C$4</formula>
    </cfRule>
  </conditionalFormatting>
  <conditionalFormatting sqref="BZ41">
    <cfRule type="cellIs" dxfId="9610" priority="2862" operator="lessThan">
      <formula>$C$4</formula>
    </cfRule>
  </conditionalFormatting>
  <conditionalFormatting sqref="BZ42">
    <cfRule type="cellIs" dxfId="9609" priority="2863" operator="lessThan">
      <formula>$C$4</formula>
    </cfRule>
  </conditionalFormatting>
  <conditionalFormatting sqref="BZ43">
    <cfRule type="cellIs" dxfId="9608" priority="2864" operator="lessThan">
      <formula>$C$4</formula>
    </cfRule>
  </conditionalFormatting>
  <conditionalFormatting sqref="BZ44">
    <cfRule type="cellIs" dxfId="9607" priority="2865" operator="lessThan">
      <formula>$C$4</formula>
    </cfRule>
  </conditionalFormatting>
  <conditionalFormatting sqref="BZ45">
    <cfRule type="cellIs" dxfId="9606" priority="2866" operator="lessThan">
      <formula>$C$4</formula>
    </cfRule>
  </conditionalFormatting>
  <conditionalFormatting sqref="BZ46">
    <cfRule type="cellIs" dxfId="9605" priority="2867" operator="lessThan">
      <formula>$C$4</formula>
    </cfRule>
  </conditionalFormatting>
  <conditionalFormatting sqref="BZ47">
    <cfRule type="cellIs" dxfId="9604" priority="2868" operator="lessThan">
      <formula>$C$4</formula>
    </cfRule>
  </conditionalFormatting>
  <conditionalFormatting sqref="BZ48">
    <cfRule type="cellIs" dxfId="9603" priority="2869" operator="lessThan">
      <formula>$C$4</formula>
    </cfRule>
  </conditionalFormatting>
  <conditionalFormatting sqref="BZ49">
    <cfRule type="cellIs" dxfId="9602" priority="2870" operator="lessThan">
      <formula>$C$4</formula>
    </cfRule>
  </conditionalFormatting>
  <conditionalFormatting sqref="BZ50">
    <cfRule type="cellIs" dxfId="9601" priority="2871" operator="lessThan">
      <formula>$C$4</formula>
    </cfRule>
  </conditionalFormatting>
  <conditionalFormatting sqref="BZ51">
    <cfRule type="cellIs" dxfId="9600" priority="2872" operator="lessThan">
      <formula>$C$4</formula>
    </cfRule>
  </conditionalFormatting>
  <conditionalFormatting sqref="BZ52">
    <cfRule type="cellIs" dxfId="9599" priority="2873" operator="lessThan">
      <formula>$C$4</formula>
    </cfRule>
  </conditionalFormatting>
  <conditionalFormatting sqref="BZ53">
    <cfRule type="cellIs" dxfId="9598" priority="2874" operator="lessThan">
      <formula>$C$4</formula>
    </cfRule>
  </conditionalFormatting>
  <conditionalFormatting sqref="BZ54">
    <cfRule type="cellIs" dxfId="9597" priority="2875" operator="lessThan">
      <formula>$C$4</formula>
    </cfRule>
  </conditionalFormatting>
  <conditionalFormatting sqref="BZ55">
    <cfRule type="cellIs" dxfId="9596" priority="2876" operator="lessThan">
      <formula>$C$4</formula>
    </cfRule>
  </conditionalFormatting>
  <conditionalFormatting sqref="BZ56">
    <cfRule type="cellIs" dxfId="9595" priority="2877" operator="lessThan">
      <formula>$C$4</formula>
    </cfRule>
  </conditionalFormatting>
  <conditionalFormatting sqref="BZ57">
    <cfRule type="cellIs" dxfId="9594" priority="2878" operator="lessThan">
      <formula>$C$4</formula>
    </cfRule>
  </conditionalFormatting>
  <conditionalFormatting sqref="BZ58">
    <cfRule type="cellIs" dxfId="9593" priority="2879" operator="lessThan">
      <formula>$C$4</formula>
    </cfRule>
  </conditionalFormatting>
  <conditionalFormatting sqref="BZ59">
    <cfRule type="cellIs" dxfId="9592" priority="2880" operator="lessThan">
      <formula>$C$4</formula>
    </cfRule>
  </conditionalFormatting>
  <conditionalFormatting sqref="BZ60">
    <cfRule type="cellIs" dxfId="9591" priority="2881" operator="lessThan">
      <formula>$C$4</formula>
    </cfRule>
  </conditionalFormatting>
  <conditionalFormatting sqref="CA11">
    <cfRule type="cellIs" dxfId="9590" priority="2882" operator="lessThan">
      <formula>$C$4</formula>
    </cfRule>
  </conditionalFormatting>
  <conditionalFormatting sqref="CA12">
    <cfRule type="cellIs" dxfId="9589" priority="2883" operator="lessThan">
      <formula>$C$4</formula>
    </cfRule>
  </conditionalFormatting>
  <conditionalFormatting sqref="CA13">
    <cfRule type="cellIs" dxfId="9588" priority="2884" operator="lessThan">
      <formula>$C$4</formula>
    </cfRule>
  </conditionalFormatting>
  <conditionalFormatting sqref="CA14">
    <cfRule type="cellIs" dxfId="9587" priority="2885" operator="lessThan">
      <formula>$C$4</formula>
    </cfRule>
  </conditionalFormatting>
  <conditionalFormatting sqref="CA15">
    <cfRule type="cellIs" dxfId="9586" priority="2886" operator="lessThan">
      <formula>$C$4</formula>
    </cfRule>
  </conditionalFormatting>
  <conditionalFormatting sqref="CA16">
    <cfRule type="cellIs" dxfId="9585" priority="2887" operator="lessThan">
      <formula>$C$4</formula>
    </cfRule>
  </conditionalFormatting>
  <conditionalFormatting sqref="CA17">
    <cfRule type="cellIs" dxfId="9584" priority="2888" operator="lessThan">
      <formula>$C$4</formula>
    </cfRule>
  </conditionalFormatting>
  <conditionalFormatting sqref="CA18">
    <cfRule type="cellIs" dxfId="9583" priority="2889" operator="lessThan">
      <formula>$C$4</formula>
    </cfRule>
  </conditionalFormatting>
  <conditionalFormatting sqref="CA19">
    <cfRule type="cellIs" dxfId="9582" priority="2890" operator="lessThan">
      <formula>$C$4</formula>
    </cfRule>
  </conditionalFormatting>
  <conditionalFormatting sqref="CA20">
    <cfRule type="cellIs" dxfId="9581" priority="2891" operator="lessThan">
      <formula>$C$4</formula>
    </cfRule>
  </conditionalFormatting>
  <conditionalFormatting sqref="CA21">
    <cfRule type="cellIs" dxfId="9580" priority="2892" operator="lessThan">
      <formula>$C$4</formula>
    </cfRule>
  </conditionalFormatting>
  <conditionalFormatting sqref="CA22">
    <cfRule type="cellIs" dxfId="9579" priority="2893" operator="lessThan">
      <formula>$C$4</formula>
    </cfRule>
  </conditionalFormatting>
  <conditionalFormatting sqref="CA23">
    <cfRule type="cellIs" dxfId="9578" priority="2894" operator="lessThan">
      <formula>$C$4</formula>
    </cfRule>
  </conditionalFormatting>
  <conditionalFormatting sqref="CA24">
    <cfRule type="cellIs" dxfId="9577" priority="2895" operator="lessThan">
      <formula>$C$4</formula>
    </cfRule>
  </conditionalFormatting>
  <conditionalFormatting sqref="CA25">
    <cfRule type="cellIs" dxfId="9576" priority="2896" operator="lessThan">
      <formula>$C$4</formula>
    </cfRule>
  </conditionalFormatting>
  <conditionalFormatting sqref="CA26">
    <cfRule type="cellIs" dxfId="9575" priority="2897" operator="lessThan">
      <formula>$C$4</formula>
    </cfRule>
  </conditionalFormatting>
  <conditionalFormatting sqref="CA27">
    <cfRule type="cellIs" dxfId="9574" priority="2898" operator="lessThan">
      <formula>$C$4</formula>
    </cfRule>
  </conditionalFormatting>
  <conditionalFormatting sqref="CA28">
    <cfRule type="cellIs" dxfId="9573" priority="2899" operator="lessThan">
      <formula>$C$4</formula>
    </cfRule>
  </conditionalFormatting>
  <conditionalFormatting sqref="CA29">
    <cfRule type="cellIs" dxfId="9572" priority="2900" operator="lessThan">
      <formula>$C$4</formula>
    </cfRule>
  </conditionalFormatting>
  <conditionalFormatting sqref="CA30">
    <cfRule type="cellIs" dxfId="9571" priority="2901" operator="lessThan">
      <formula>$C$4</formula>
    </cfRule>
  </conditionalFormatting>
  <conditionalFormatting sqref="CA31">
    <cfRule type="cellIs" dxfId="9570" priority="2902" operator="lessThan">
      <formula>$C$4</formula>
    </cfRule>
  </conditionalFormatting>
  <conditionalFormatting sqref="CA32">
    <cfRule type="cellIs" dxfId="9569" priority="2903" operator="lessThan">
      <formula>$C$4</formula>
    </cfRule>
  </conditionalFormatting>
  <conditionalFormatting sqref="CA33">
    <cfRule type="cellIs" dxfId="9568" priority="2904" operator="lessThan">
      <formula>$C$4</formula>
    </cfRule>
  </conditionalFormatting>
  <conditionalFormatting sqref="CA34">
    <cfRule type="cellIs" dxfId="9567" priority="2905" operator="lessThan">
      <formula>$C$4</formula>
    </cfRule>
  </conditionalFormatting>
  <conditionalFormatting sqref="CA35">
    <cfRule type="cellIs" dxfId="9566" priority="2906" operator="lessThan">
      <formula>$C$4</formula>
    </cfRule>
  </conditionalFormatting>
  <conditionalFormatting sqref="CA36">
    <cfRule type="cellIs" dxfId="9565" priority="2907" operator="lessThan">
      <formula>$C$4</formula>
    </cfRule>
  </conditionalFormatting>
  <conditionalFormatting sqref="CA37">
    <cfRule type="cellIs" dxfId="9564" priority="2908" operator="lessThan">
      <formula>$C$4</formula>
    </cfRule>
  </conditionalFormatting>
  <conditionalFormatting sqref="CA38">
    <cfRule type="cellIs" dxfId="9563" priority="2909" operator="lessThan">
      <formula>$C$4</formula>
    </cfRule>
  </conditionalFormatting>
  <conditionalFormatting sqref="CA39">
    <cfRule type="cellIs" dxfId="9562" priority="2910" operator="lessThan">
      <formula>$C$4</formula>
    </cfRule>
  </conditionalFormatting>
  <conditionalFormatting sqref="CA40">
    <cfRule type="cellIs" dxfId="9561" priority="2911" operator="lessThan">
      <formula>$C$4</formula>
    </cfRule>
  </conditionalFormatting>
  <conditionalFormatting sqref="CA41">
    <cfRule type="cellIs" dxfId="9560" priority="2912" operator="lessThan">
      <formula>$C$4</formula>
    </cfRule>
  </conditionalFormatting>
  <conditionalFormatting sqref="CA42">
    <cfRule type="cellIs" dxfId="9559" priority="2913" operator="lessThan">
      <formula>$C$4</formula>
    </cfRule>
  </conditionalFormatting>
  <conditionalFormatting sqref="CA43">
    <cfRule type="cellIs" dxfId="9558" priority="2914" operator="lessThan">
      <formula>$C$4</formula>
    </cfRule>
  </conditionalFormatting>
  <conditionalFormatting sqref="CA44">
    <cfRule type="cellIs" dxfId="9557" priority="2915" operator="lessThan">
      <formula>$C$4</formula>
    </cfRule>
  </conditionalFormatting>
  <conditionalFormatting sqref="CA45">
    <cfRule type="cellIs" dxfId="9556" priority="2916" operator="lessThan">
      <formula>$C$4</formula>
    </cfRule>
  </conditionalFormatting>
  <conditionalFormatting sqref="CA46">
    <cfRule type="cellIs" dxfId="9555" priority="2917" operator="lessThan">
      <formula>$C$4</formula>
    </cfRule>
  </conditionalFormatting>
  <conditionalFormatting sqref="CA47">
    <cfRule type="cellIs" dxfId="9554" priority="2918" operator="lessThan">
      <formula>$C$4</formula>
    </cfRule>
  </conditionalFormatting>
  <conditionalFormatting sqref="CA48">
    <cfRule type="cellIs" dxfId="9553" priority="2919" operator="lessThan">
      <formula>$C$4</formula>
    </cfRule>
  </conditionalFormatting>
  <conditionalFormatting sqref="CA49">
    <cfRule type="cellIs" dxfId="9552" priority="2920" operator="lessThan">
      <formula>$C$4</formula>
    </cfRule>
  </conditionalFormatting>
  <conditionalFormatting sqref="CA50">
    <cfRule type="cellIs" dxfId="9551" priority="2921" operator="lessThan">
      <formula>$C$4</formula>
    </cfRule>
  </conditionalFormatting>
  <conditionalFormatting sqref="CA51">
    <cfRule type="cellIs" dxfId="9550" priority="2922" operator="lessThan">
      <formula>$C$4</formula>
    </cfRule>
  </conditionalFormatting>
  <conditionalFormatting sqref="CA52">
    <cfRule type="cellIs" dxfId="9549" priority="2923" operator="lessThan">
      <formula>$C$4</formula>
    </cfRule>
  </conditionalFormatting>
  <conditionalFormatting sqref="CA53">
    <cfRule type="cellIs" dxfId="9548" priority="2924" operator="lessThan">
      <formula>$C$4</formula>
    </cfRule>
  </conditionalFormatting>
  <conditionalFormatting sqref="CA54">
    <cfRule type="cellIs" dxfId="9547" priority="2925" operator="lessThan">
      <formula>$C$4</formula>
    </cfRule>
  </conditionalFormatting>
  <conditionalFormatting sqref="CA55">
    <cfRule type="cellIs" dxfId="9546" priority="2926" operator="lessThan">
      <formula>$C$4</formula>
    </cfRule>
  </conditionalFormatting>
  <conditionalFormatting sqref="CA56">
    <cfRule type="cellIs" dxfId="9545" priority="2927" operator="lessThan">
      <formula>$C$4</formula>
    </cfRule>
  </conditionalFormatting>
  <conditionalFormatting sqref="CA57">
    <cfRule type="cellIs" dxfId="9544" priority="2928" operator="lessThan">
      <formula>$C$4</formula>
    </cfRule>
  </conditionalFormatting>
  <conditionalFormatting sqref="CA58">
    <cfRule type="cellIs" dxfId="9543" priority="2929" operator="lessThan">
      <formula>$C$4</formula>
    </cfRule>
  </conditionalFormatting>
  <conditionalFormatting sqref="CA59">
    <cfRule type="cellIs" dxfId="9542" priority="2930" operator="lessThan">
      <formula>$C$4</formula>
    </cfRule>
  </conditionalFormatting>
  <conditionalFormatting sqref="CA60">
    <cfRule type="cellIs" dxfId="9541" priority="2931" operator="lessThan">
      <formula>$C$4</formula>
    </cfRule>
  </conditionalFormatting>
  <conditionalFormatting sqref="CB11">
    <cfRule type="cellIs" dxfId="9540" priority="2932" operator="lessThan">
      <formula>$C$4</formula>
    </cfRule>
  </conditionalFormatting>
  <conditionalFormatting sqref="CB12">
    <cfRule type="cellIs" dxfId="9539" priority="2933" operator="lessThan">
      <formula>$C$4</formula>
    </cfRule>
  </conditionalFormatting>
  <conditionalFormatting sqref="CB13">
    <cfRule type="cellIs" dxfId="9538" priority="2934" operator="lessThan">
      <formula>$C$4</formula>
    </cfRule>
  </conditionalFormatting>
  <conditionalFormatting sqref="CB14">
    <cfRule type="cellIs" dxfId="9537" priority="2935" operator="lessThan">
      <formula>$C$4</formula>
    </cfRule>
  </conditionalFormatting>
  <conditionalFormatting sqref="CB15">
    <cfRule type="cellIs" dxfId="9536" priority="2936" operator="lessThan">
      <formula>$C$4</formula>
    </cfRule>
  </conditionalFormatting>
  <conditionalFormatting sqref="CB16">
    <cfRule type="cellIs" dxfId="9535" priority="2937" operator="lessThan">
      <formula>$C$4</formula>
    </cfRule>
  </conditionalFormatting>
  <conditionalFormatting sqref="CB17">
    <cfRule type="cellIs" dxfId="9534" priority="2938" operator="lessThan">
      <formula>$C$4</formula>
    </cfRule>
  </conditionalFormatting>
  <conditionalFormatting sqref="CB18">
    <cfRule type="cellIs" dxfId="9533" priority="2939" operator="lessThan">
      <formula>$C$4</formula>
    </cfRule>
  </conditionalFormatting>
  <conditionalFormatting sqref="CB19">
    <cfRule type="cellIs" dxfId="9532" priority="2940" operator="lessThan">
      <formula>$C$4</formula>
    </cfRule>
  </conditionalFormatting>
  <conditionalFormatting sqref="CB20">
    <cfRule type="cellIs" dxfId="9531" priority="2941" operator="lessThan">
      <formula>$C$4</formula>
    </cfRule>
  </conditionalFormatting>
  <conditionalFormatting sqref="CB21">
    <cfRule type="cellIs" dxfId="9530" priority="2942" operator="lessThan">
      <formula>$C$4</formula>
    </cfRule>
  </conditionalFormatting>
  <conditionalFormatting sqref="CB22">
    <cfRule type="cellIs" dxfId="9529" priority="2943" operator="lessThan">
      <formula>$C$4</formula>
    </cfRule>
  </conditionalFormatting>
  <conditionalFormatting sqref="CB23">
    <cfRule type="cellIs" dxfId="9528" priority="2944" operator="lessThan">
      <formula>$C$4</formula>
    </cfRule>
  </conditionalFormatting>
  <conditionalFormatting sqref="CB24">
    <cfRule type="cellIs" dxfId="9527" priority="2945" operator="lessThan">
      <formula>$C$4</formula>
    </cfRule>
  </conditionalFormatting>
  <conditionalFormatting sqref="CB25">
    <cfRule type="cellIs" dxfId="9526" priority="2946" operator="lessThan">
      <formula>$C$4</formula>
    </cfRule>
  </conditionalFormatting>
  <conditionalFormatting sqref="CB26">
    <cfRule type="cellIs" dxfId="9525" priority="2947" operator="lessThan">
      <formula>$C$4</formula>
    </cfRule>
  </conditionalFormatting>
  <conditionalFormatting sqref="CB27">
    <cfRule type="cellIs" dxfId="9524" priority="2948" operator="lessThan">
      <formula>$C$4</formula>
    </cfRule>
  </conditionalFormatting>
  <conditionalFormatting sqref="CB28">
    <cfRule type="cellIs" dxfId="9523" priority="2949" operator="lessThan">
      <formula>$C$4</formula>
    </cfRule>
  </conditionalFormatting>
  <conditionalFormatting sqref="CB29">
    <cfRule type="cellIs" dxfId="9522" priority="2950" operator="lessThan">
      <formula>$C$4</formula>
    </cfRule>
  </conditionalFormatting>
  <conditionalFormatting sqref="CB30">
    <cfRule type="cellIs" dxfId="9521" priority="2951" operator="lessThan">
      <formula>$C$4</formula>
    </cfRule>
  </conditionalFormatting>
  <conditionalFormatting sqref="CB31">
    <cfRule type="cellIs" dxfId="9520" priority="2952" operator="lessThan">
      <formula>$C$4</formula>
    </cfRule>
  </conditionalFormatting>
  <conditionalFormatting sqref="CB32">
    <cfRule type="cellIs" dxfId="9519" priority="2953" operator="lessThan">
      <formula>$C$4</formula>
    </cfRule>
  </conditionalFormatting>
  <conditionalFormatting sqref="CB33">
    <cfRule type="cellIs" dxfId="9518" priority="2954" operator="lessThan">
      <formula>$C$4</formula>
    </cfRule>
  </conditionalFormatting>
  <conditionalFormatting sqref="CB34">
    <cfRule type="cellIs" dxfId="9517" priority="2955" operator="lessThan">
      <formula>$C$4</formula>
    </cfRule>
  </conditionalFormatting>
  <conditionalFormatting sqref="CB35">
    <cfRule type="cellIs" dxfId="9516" priority="2956" operator="lessThan">
      <formula>$C$4</formula>
    </cfRule>
  </conditionalFormatting>
  <conditionalFormatting sqref="CB36">
    <cfRule type="cellIs" dxfId="9515" priority="2957" operator="lessThan">
      <formula>$C$4</formula>
    </cfRule>
  </conditionalFormatting>
  <conditionalFormatting sqref="CB37">
    <cfRule type="cellIs" dxfId="9514" priority="2958" operator="lessThan">
      <formula>$C$4</formula>
    </cfRule>
  </conditionalFormatting>
  <conditionalFormatting sqref="CB38">
    <cfRule type="cellIs" dxfId="9513" priority="2959" operator="lessThan">
      <formula>$C$4</formula>
    </cfRule>
  </conditionalFormatting>
  <conditionalFormatting sqref="CB39">
    <cfRule type="cellIs" dxfId="9512" priority="2960" operator="lessThan">
      <formula>$C$4</formula>
    </cfRule>
  </conditionalFormatting>
  <conditionalFormatting sqref="CB40">
    <cfRule type="cellIs" dxfId="9511" priority="2961" operator="lessThan">
      <formula>$C$4</formula>
    </cfRule>
  </conditionalFormatting>
  <conditionalFormatting sqref="CB41">
    <cfRule type="cellIs" dxfId="9510" priority="2962" operator="lessThan">
      <formula>$C$4</formula>
    </cfRule>
  </conditionalFormatting>
  <conditionalFormatting sqref="CB42">
    <cfRule type="cellIs" dxfId="9509" priority="2963" operator="lessThan">
      <formula>$C$4</formula>
    </cfRule>
  </conditionalFormatting>
  <conditionalFormatting sqref="CB43">
    <cfRule type="cellIs" dxfId="9508" priority="2964" operator="lessThan">
      <formula>$C$4</formula>
    </cfRule>
  </conditionalFormatting>
  <conditionalFormatting sqref="CB44">
    <cfRule type="cellIs" dxfId="9507" priority="2965" operator="lessThan">
      <formula>$C$4</formula>
    </cfRule>
  </conditionalFormatting>
  <conditionalFormatting sqref="CB45">
    <cfRule type="cellIs" dxfId="9506" priority="2966" operator="lessThan">
      <formula>$C$4</formula>
    </cfRule>
  </conditionalFormatting>
  <conditionalFormatting sqref="CB46">
    <cfRule type="cellIs" dxfId="9505" priority="2967" operator="lessThan">
      <formula>$C$4</formula>
    </cfRule>
  </conditionalFormatting>
  <conditionalFormatting sqref="CB47">
    <cfRule type="cellIs" dxfId="9504" priority="2968" operator="lessThan">
      <formula>$C$4</formula>
    </cfRule>
  </conditionalFormatting>
  <conditionalFormatting sqref="CB48">
    <cfRule type="cellIs" dxfId="9503" priority="2969" operator="lessThan">
      <formula>$C$4</formula>
    </cfRule>
  </conditionalFormatting>
  <conditionalFormatting sqref="CB49">
    <cfRule type="cellIs" dxfId="9502" priority="2970" operator="lessThan">
      <formula>$C$4</formula>
    </cfRule>
  </conditionalFormatting>
  <conditionalFormatting sqref="CB50">
    <cfRule type="cellIs" dxfId="9501" priority="2971" operator="lessThan">
      <formula>$C$4</formula>
    </cfRule>
  </conditionalFormatting>
  <conditionalFormatting sqref="CB51">
    <cfRule type="cellIs" dxfId="9500" priority="2972" operator="lessThan">
      <formula>$C$4</formula>
    </cfRule>
  </conditionalFormatting>
  <conditionalFormatting sqref="CB52">
    <cfRule type="cellIs" dxfId="9499" priority="2973" operator="lessThan">
      <formula>$C$4</formula>
    </cfRule>
  </conditionalFormatting>
  <conditionalFormatting sqref="CB53">
    <cfRule type="cellIs" dxfId="9498" priority="2974" operator="lessThan">
      <formula>$C$4</formula>
    </cfRule>
  </conditionalFormatting>
  <conditionalFormatting sqref="CB54">
    <cfRule type="cellIs" dxfId="9497" priority="2975" operator="lessThan">
      <formula>$C$4</formula>
    </cfRule>
  </conditionalFormatting>
  <conditionalFormatting sqref="CB55">
    <cfRule type="cellIs" dxfId="9496" priority="2976" operator="lessThan">
      <formula>$C$4</formula>
    </cfRule>
  </conditionalFormatting>
  <conditionalFormatting sqref="CB56">
    <cfRule type="cellIs" dxfId="9495" priority="2977" operator="lessThan">
      <formula>$C$4</formula>
    </cfRule>
  </conditionalFormatting>
  <conditionalFormatting sqref="CB57">
    <cfRule type="cellIs" dxfId="9494" priority="2978" operator="lessThan">
      <formula>$C$4</formula>
    </cfRule>
  </conditionalFormatting>
  <conditionalFormatting sqref="CB58">
    <cfRule type="cellIs" dxfId="9493" priority="2979" operator="lessThan">
      <formula>$C$4</formula>
    </cfRule>
  </conditionalFormatting>
  <conditionalFormatting sqref="CB59">
    <cfRule type="cellIs" dxfId="9492" priority="2980" operator="lessThan">
      <formula>$C$4</formula>
    </cfRule>
  </conditionalFormatting>
  <conditionalFormatting sqref="CB60">
    <cfRule type="cellIs" dxfId="9491" priority="2981" operator="lessThan">
      <formula>$C$4</formula>
    </cfRule>
  </conditionalFormatting>
  <conditionalFormatting sqref="CC11">
    <cfRule type="cellIs" dxfId="9490" priority="2982" operator="lessThan">
      <formula>$C$4</formula>
    </cfRule>
  </conditionalFormatting>
  <conditionalFormatting sqref="CC12">
    <cfRule type="cellIs" dxfId="9489" priority="2983" operator="lessThan">
      <formula>$C$4</formula>
    </cfRule>
  </conditionalFormatting>
  <conditionalFormatting sqref="CC13">
    <cfRule type="cellIs" dxfId="9488" priority="2984" operator="lessThan">
      <formula>$C$4</formula>
    </cfRule>
  </conditionalFormatting>
  <conditionalFormatting sqref="CC14">
    <cfRule type="cellIs" dxfId="9487" priority="2985" operator="lessThan">
      <formula>$C$4</formula>
    </cfRule>
  </conditionalFormatting>
  <conditionalFormatting sqref="CC15">
    <cfRule type="cellIs" dxfId="9486" priority="2986" operator="lessThan">
      <formula>$C$4</formula>
    </cfRule>
  </conditionalFormatting>
  <conditionalFormatting sqref="CC16">
    <cfRule type="cellIs" dxfId="9485" priority="2987" operator="lessThan">
      <formula>$C$4</formula>
    </cfRule>
  </conditionalFormatting>
  <conditionalFormatting sqref="CC17">
    <cfRule type="cellIs" dxfId="9484" priority="2988" operator="lessThan">
      <formula>$C$4</formula>
    </cfRule>
  </conditionalFormatting>
  <conditionalFormatting sqref="CC18">
    <cfRule type="cellIs" dxfId="9483" priority="2989" operator="lessThan">
      <formula>$C$4</formula>
    </cfRule>
  </conditionalFormatting>
  <conditionalFormatting sqref="CC19">
    <cfRule type="cellIs" dxfId="9482" priority="2990" operator="lessThan">
      <formula>$C$4</formula>
    </cfRule>
  </conditionalFormatting>
  <conditionalFormatting sqref="CC20">
    <cfRule type="cellIs" dxfId="9481" priority="2991" operator="lessThan">
      <formula>$C$4</formula>
    </cfRule>
  </conditionalFormatting>
  <conditionalFormatting sqref="CC21">
    <cfRule type="cellIs" dxfId="9480" priority="2992" operator="lessThan">
      <formula>$C$4</formula>
    </cfRule>
  </conditionalFormatting>
  <conditionalFormatting sqref="CC22">
    <cfRule type="cellIs" dxfId="9479" priority="2993" operator="lessThan">
      <formula>$C$4</formula>
    </cfRule>
  </conditionalFormatting>
  <conditionalFormatting sqref="CC23">
    <cfRule type="cellIs" dxfId="9478" priority="2994" operator="lessThan">
      <formula>$C$4</formula>
    </cfRule>
  </conditionalFormatting>
  <conditionalFormatting sqref="CC24">
    <cfRule type="cellIs" dxfId="9477" priority="2995" operator="lessThan">
      <formula>$C$4</formula>
    </cfRule>
  </conditionalFormatting>
  <conditionalFormatting sqref="CC25">
    <cfRule type="cellIs" dxfId="9476" priority="2996" operator="lessThan">
      <formula>$C$4</formula>
    </cfRule>
  </conditionalFormatting>
  <conditionalFormatting sqref="CC26">
    <cfRule type="cellIs" dxfId="9475" priority="2997" operator="lessThan">
      <formula>$C$4</formula>
    </cfRule>
  </conditionalFormatting>
  <conditionalFormatting sqref="CC27">
    <cfRule type="cellIs" dxfId="9474" priority="2998" operator="lessThan">
      <formula>$C$4</formula>
    </cfRule>
  </conditionalFormatting>
  <conditionalFormatting sqref="CC28">
    <cfRule type="cellIs" dxfId="9473" priority="2999" operator="lessThan">
      <formula>$C$4</formula>
    </cfRule>
  </conditionalFormatting>
  <conditionalFormatting sqref="CC29">
    <cfRule type="cellIs" dxfId="9472" priority="3000" operator="lessThan">
      <formula>$C$4</formula>
    </cfRule>
  </conditionalFormatting>
  <conditionalFormatting sqref="CC30">
    <cfRule type="cellIs" dxfId="9471" priority="3001" operator="lessThan">
      <formula>$C$4</formula>
    </cfRule>
  </conditionalFormatting>
  <conditionalFormatting sqref="CC31">
    <cfRule type="cellIs" dxfId="9470" priority="3002" operator="lessThan">
      <formula>$C$4</formula>
    </cfRule>
  </conditionalFormatting>
  <conditionalFormatting sqref="CC32">
    <cfRule type="cellIs" dxfId="9469" priority="3003" operator="lessThan">
      <formula>$C$4</formula>
    </cfRule>
  </conditionalFormatting>
  <conditionalFormatting sqref="CC33">
    <cfRule type="cellIs" dxfId="9468" priority="3004" operator="lessThan">
      <formula>$C$4</formula>
    </cfRule>
  </conditionalFormatting>
  <conditionalFormatting sqref="CC34">
    <cfRule type="cellIs" dxfId="9467" priority="3005" operator="lessThan">
      <formula>$C$4</formula>
    </cfRule>
  </conditionalFormatting>
  <conditionalFormatting sqref="CC35">
    <cfRule type="cellIs" dxfId="9466" priority="3006" operator="lessThan">
      <formula>$C$4</formula>
    </cfRule>
  </conditionalFormatting>
  <conditionalFormatting sqref="CC36">
    <cfRule type="cellIs" dxfId="9465" priority="3007" operator="lessThan">
      <formula>$C$4</formula>
    </cfRule>
  </conditionalFormatting>
  <conditionalFormatting sqref="CC37">
    <cfRule type="cellIs" dxfId="9464" priority="3008" operator="lessThan">
      <formula>$C$4</formula>
    </cfRule>
  </conditionalFormatting>
  <conditionalFormatting sqref="CC38">
    <cfRule type="cellIs" dxfId="9463" priority="3009" operator="lessThan">
      <formula>$C$4</formula>
    </cfRule>
  </conditionalFormatting>
  <conditionalFormatting sqref="CC39">
    <cfRule type="cellIs" dxfId="9462" priority="3010" operator="lessThan">
      <formula>$C$4</formula>
    </cfRule>
  </conditionalFormatting>
  <conditionalFormatting sqref="CC40">
    <cfRule type="cellIs" dxfId="9461" priority="3011" operator="lessThan">
      <formula>$C$4</formula>
    </cfRule>
  </conditionalFormatting>
  <conditionalFormatting sqref="CC41">
    <cfRule type="cellIs" dxfId="9460" priority="3012" operator="lessThan">
      <formula>$C$4</formula>
    </cfRule>
  </conditionalFormatting>
  <conditionalFormatting sqref="CC42">
    <cfRule type="cellIs" dxfId="9459" priority="3013" operator="lessThan">
      <formula>$C$4</formula>
    </cfRule>
  </conditionalFormatting>
  <conditionalFormatting sqref="CC43">
    <cfRule type="cellIs" dxfId="9458" priority="3014" operator="lessThan">
      <formula>$C$4</formula>
    </cfRule>
  </conditionalFormatting>
  <conditionalFormatting sqref="CC44">
    <cfRule type="cellIs" dxfId="9457" priority="3015" operator="lessThan">
      <formula>$C$4</formula>
    </cfRule>
  </conditionalFormatting>
  <conditionalFormatting sqref="CC45">
    <cfRule type="cellIs" dxfId="9456" priority="3016" operator="lessThan">
      <formula>$C$4</formula>
    </cfRule>
  </conditionalFormatting>
  <conditionalFormatting sqref="CC46">
    <cfRule type="cellIs" dxfId="9455" priority="3017" operator="lessThan">
      <formula>$C$4</formula>
    </cfRule>
  </conditionalFormatting>
  <conditionalFormatting sqref="CC47">
    <cfRule type="cellIs" dxfId="9454" priority="3018" operator="lessThan">
      <formula>$C$4</formula>
    </cfRule>
  </conditionalFormatting>
  <conditionalFormatting sqref="CC48">
    <cfRule type="cellIs" dxfId="9453" priority="3019" operator="lessThan">
      <formula>$C$4</formula>
    </cfRule>
  </conditionalFormatting>
  <conditionalFormatting sqref="CC49">
    <cfRule type="cellIs" dxfId="9452" priority="3020" operator="lessThan">
      <formula>$C$4</formula>
    </cfRule>
  </conditionalFormatting>
  <conditionalFormatting sqref="CC50">
    <cfRule type="cellIs" dxfId="9451" priority="3021" operator="lessThan">
      <formula>$C$4</formula>
    </cfRule>
  </conditionalFormatting>
  <conditionalFormatting sqref="CC51">
    <cfRule type="cellIs" dxfId="9450" priority="3022" operator="lessThan">
      <formula>$C$4</formula>
    </cfRule>
  </conditionalFormatting>
  <conditionalFormatting sqref="CC52">
    <cfRule type="cellIs" dxfId="9449" priority="3023" operator="lessThan">
      <formula>$C$4</formula>
    </cfRule>
  </conditionalFormatting>
  <conditionalFormatting sqref="CC53">
    <cfRule type="cellIs" dxfId="9448" priority="3024" operator="lessThan">
      <formula>$C$4</formula>
    </cfRule>
  </conditionalFormatting>
  <conditionalFormatting sqref="CC54">
    <cfRule type="cellIs" dxfId="9447" priority="3025" operator="lessThan">
      <formula>$C$4</formula>
    </cfRule>
  </conditionalFormatting>
  <conditionalFormatting sqref="CC55">
    <cfRule type="cellIs" dxfId="9446" priority="3026" operator="lessThan">
      <formula>$C$4</formula>
    </cfRule>
  </conditionalFormatting>
  <conditionalFormatting sqref="CC56">
    <cfRule type="cellIs" dxfId="9445" priority="3027" operator="lessThan">
      <formula>$C$4</formula>
    </cfRule>
  </conditionalFormatting>
  <conditionalFormatting sqref="CC57">
    <cfRule type="cellIs" dxfId="9444" priority="3028" operator="lessThan">
      <formula>$C$4</formula>
    </cfRule>
  </conditionalFormatting>
  <conditionalFormatting sqref="CC58">
    <cfRule type="cellIs" dxfId="9443" priority="3029" operator="lessThan">
      <formula>$C$4</formula>
    </cfRule>
  </conditionalFormatting>
  <conditionalFormatting sqref="CC59">
    <cfRule type="cellIs" dxfId="9442" priority="3030" operator="lessThan">
      <formula>$C$4</formula>
    </cfRule>
  </conditionalFormatting>
  <conditionalFormatting sqref="CC60">
    <cfRule type="cellIs" dxfId="9441" priority="3031" operator="lessThan">
      <formula>$C$4</formula>
    </cfRule>
  </conditionalFormatting>
  <conditionalFormatting sqref="CD11">
    <cfRule type="cellIs" dxfId="9440" priority="3032" operator="lessThan">
      <formula>$C$4</formula>
    </cfRule>
  </conditionalFormatting>
  <conditionalFormatting sqref="CD12">
    <cfRule type="cellIs" dxfId="9439" priority="3033" operator="lessThan">
      <formula>$C$4</formula>
    </cfRule>
  </conditionalFormatting>
  <conditionalFormatting sqref="CD13">
    <cfRule type="cellIs" dxfId="9438" priority="3034" operator="lessThan">
      <formula>$C$4</formula>
    </cfRule>
  </conditionalFormatting>
  <conditionalFormatting sqref="CD14">
    <cfRule type="cellIs" dxfId="9437" priority="3035" operator="lessThan">
      <formula>$C$4</formula>
    </cfRule>
  </conditionalFormatting>
  <conditionalFormatting sqref="CD15">
    <cfRule type="cellIs" dxfId="9436" priority="3036" operator="lessThan">
      <formula>$C$4</formula>
    </cfRule>
  </conditionalFormatting>
  <conditionalFormatting sqref="CD16">
    <cfRule type="cellIs" dxfId="9435" priority="3037" operator="lessThan">
      <formula>$C$4</formula>
    </cfRule>
  </conditionalFormatting>
  <conditionalFormatting sqref="CD17">
    <cfRule type="cellIs" dxfId="9434" priority="3038" operator="lessThan">
      <formula>$C$4</formula>
    </cfRule>
  </conditionalFormatting>
  <conditionalFormatting sqref="CD18">
    <cfRule type="cellIs" dxfId="9433" priority="3039" operator="lessThan">
      <formula>$C$4</formula>
    </cfRule>
  </conditionalFormatting>
  <conditionalFormatting sqref="CD19">
    <cfRule type="cellIs" dxfId="9432" priority="3040" operator="lessThan">
      <formula>$C$4</formula>
    </cfRule>
  </conditionalFormatting>
  <conditionalFormatting sqref="CD20">
    <cfRule type="cellIs" dxfId="9431" priority="3041" operator="lessThan">
      <formula>$C$4</formula>
    </cfRule>
  </conditionalFormatting>
  <conditionalFormatting sqref="CD21">
    <cfRule type="cellIs" dxfId="9430" priority="3042" operator="lessThan">
      <formula>$C$4</formula>
    </cfRule>
  </conditionalFormatting>
  <conditionalFormatting sqref="CD22">
    <cfRule type="cellIs" dxfId="9429" priority="3043" operator="lessThan">
      <formula>$C$4</formula>
    </cfRule>
  </conditionalFormatting>
  <conditionalFormatting sqref="CD23">
    <cfRule type="cellIs" dxfId="9428" priority="3044" operator="lessThan">
      <formula>$C$4</formula>
    </cfRule>
  </conditionalFormatting>
  <conditionalFormatting sqref="CD24">
    <cfRule type="cellIs" dxfId="9427" priority="3045" operator="lessThan">
      <formula>$C$4</formula>
    </cfRule>
  </conditionalFormatting>
  <conditionalFormatting sqref="CD25">
    <cfRule type="cellIs" dxfId="9426" priority="3046" operator="lessThan">
      <formula>$C$4</formula>
    </cfRule>
  </conditionalFormatting>
  <conditionalFormatting sqref="CD26">
    <cfRule type="cellIs" dxfId="9425" priority="3047" operator="lessThan">
      <formula>$C$4</formula>
    </cfRule>
  </conditionalFormatting>
  <conditionalFormatting sqref="CD27">
    <cfRule type="cellIs" dxfId="9424" priority="3048" operator="lessThan">
      <formula>$C$4</formula>
    </cfRule>
  </conditionalFormatting>
  <conditionalFormatting sqref="CD28">
    <cfRule type="cellIs" dxfId="9423" priority="3049" operator="lessThan">
      <formula>$C$4</formula>
    </cfRule>
  </conditionalFormatting>
  <conditionalFormatting sqref="CD29">
    <cfRule type="cellIs" dxfId="9422" priority="3050" operator="lessThan">
      <formula>$C$4</formula>
    </cfRule>
  </conditionalFormatting>
  <conditionalFormatting sqref="CD30">
    <cfRule type="cellIs" dxfId="9421" priority="3051" operator="lessThan">
      <formula>$C$4</formula>
    </cfRule>
  </conditionalFormatting>
  <conditionalFormatting sqref="CD31">
    <cfRule type="cellIs" dxfId="9420" priority="3052" operator="lessThan">
      <formula>$C$4</formula>
    </cfRule>
  </conditionalFormatting>
  <conditionalFormatting sqref="CD32">
    <cfRule type="cellIs" dxfId="9419" priority="3053" operator="lessThan">
      <formula>$C$4</formula>
    </cfRule>
  </conditionalFormatting>
  <conditionalFormatting sqref="CD33">
    <cfRule type="cellIs" dxfId="9418" priority="3054" operator="lessThan">
      <formula>$C$4</formula>
    </cfRule>
  </conditionalFormatting>
  <conditionalFormatting sqref="CD34">
    <cfRule type="cellIs" dxfId="9417" priority="3055" operator="lessThan">
      <formula>$C$4</formula>
    </cfRule>
  </conditionalFormatting>
  <conditionalFormatting sqref="CD35">
    <cfRule type="cellIs" dxfId="9416" priority="3056" operator="lessThan">
      <formula>$C$4</formula>
    </cfRule>
  </conditionalFormatting>
  <conditionalFormatting sqref="CD36">
    <cfRule type="cellIs" dxfId="9415" priority="3057" operator="lessThan">
      <formula>$C$4</formula>
    </cfRule>
  </conditionalFormatting>
  <conditionalFormatting sqref="CD37">
    <cfRule type="cellIs" dxfId="9414" priority="3058" operator="lessThan">
      <formula>$C$4</formula>
    </cfRule>
  </conditionalFormatting>
  <conditionalFormatting sqref="CD38">
    <cfRule type="cellIs" dxfId="9413" priority="3059" operator="lessThan">
      <formula>$C$4</formula>
    </cfRule>
  </conditionalFormatting>
  <conditionalFormatting sqref="CD39">
    <cfRule type="cellIs" dxfId="9412" priority="3060" operator="lessThan">
      <formula>$C$4</formula>
    </cfRule>
  </conditionalFormatting>
  <conditionalFormatting sqref="CD40">
    <cfRule type="cellIs" dxfId="9411" priority="3061" operator="lessThan">
      <formula>$C$4</formula>
    </cfRule>
  </conditionalFormatting>
  <conditionalFormatting sqref="CD41">
    <cfRule type="cellIs" dxfId="9410" priority="3062" operator="lessThan">
      <formula>$C$4</formula>
    </cfRule>
  </conditionalFormatting>
  <conditionalFormatting sqref="CD42">
    <cfRule type="cellIs" dxfId="9409" priority="3063" operator="lessThan">
      <formula>$C$4</formula>
    </cfRule>
  </conditionalFormatting>
  <conditionalFormatting sqref="CD43">
    <cfRule type="cellIs" dxfId="9408" priority="3064" operator="lessThan">
      <formula>$C$4</formula>
    </cfRule>
  </conditionalFormatting>
  <conditionalFormatting sqref="CD44">
    <cfRule type="cellIs" dxfId="9407" priority="3065" operator="lessThan">
      <formula>$C$4</formula>
    </cfRule>
  </conditionalFormatting>
  <conditionalFormatting sqref="CD45">
    <cfRule type="cellIs" dxfId="9406" priority="3066" operator="lessThan">
      <formula>$C$4</formula>
    </cfRule>
  </conditionalFormatting>
  <conditionalFormatting sqref="CD46">
    <cfRule type="cellIs" dxfId="9405" priority="3067" operator="lessThan">
      <formula>$C$4</formula>
    </cfRule>
  </conditionalFormatting>
  <conditionalFormatting sqref="CD47">
    <cfRule type="cellIs" dxfId="9404" priority="3068" operator="lessThan">
      <formula>$C$4</formula>
    </cfRule>
  </conditionalFormatting>
  <conditionalFormatting sqref="CD48">
    <cfRule type="cellIs" dxfId="9403" priority="3069" operator="lessThan">
      <formula>$C$4</formula>
    </cfRule>
  </conditionalFormatting>
  <conditionalFormatting sqref="CD49">
    <cfRule type="cellIs" dxfId="9402" priority="3070" operator="lessThan">
      <formula>$C$4</formula>
    </cfRule>
  </conditionalFormatting>
  <conditionalFormatting sqref="CD50">
    <cfRule type="cellIs" dxfId="9401" priority="3071" operator="lessThan">
      <formula>$C$4</formula>
    </cfRule>
  </conditionalFormatting>
  <conditionalFormatting sqref="CD51">
    <cfRule type="cellIs" dxfId="9400" priority="3072" operator="lessThan">
      <formula>$C$4</formula>
    </cfRule>
  </conditionalFormatting>
  <conditionalFormatting sqref="CD52">
    <cfRule type="cellIs" dxfId="9399" priority="3073" operator="lessThan">
      <formula>$C$4</formula>
    </cfRule>
  </conditionalFormatting>
  <conditionalFormatting sqref="CD53">
    <cfRule type="cellIs" dxfId="9398" priority="3074" operator="lessThan">
      <formula>$C$4</formula>
    </cfRule>
  </conditionalFormatting>
  <conditionalFormatting sqref="CD54">
    <cfRule type="cellIs" dxfId="9397" priority="3075" operator="lessThan">
      <formula>$C$4</formula>
    </cfRule>
  </conditionalFormatting>
  <conditionalFormatting sqref="CD55">
    <cfRule type="cellIs" dxfId="9396" priority="3076" operator="lessThan">
      <formula>$C$4</formula>
    </cfRule>
  </conditionalFormatting>
  <conditionalFormatting sqref="CD56">
    <cfRule type="cellIs" dxfId="9395" priority="3077" operator="lessThan">
      <formula>$C$4</formula>
    </cfRule>
  </conditionalFormatting>
  <conditionalFormatting sqref="CD57">
    <cfRule type="cellIs" dxfId="9394" priority="3078" operator="lessThan">
      <formula>$C$4</formula>
    </cfRule>
  </conditionalFormatting>
  <conditionalFormatting sqref="CD58">
    <cfRule type="cellIs" dxfId="9393" priority="3079" operator="lessThan">
      <formula>$C$4</formula>
    </cfRule>
  </conditionalFormatting>
  <conditionalFormatting sqref="CD59">
    <cfRule type="cellIs" dxfId="9392" priority="3080" operator="lessThan">
      <formula>$C$4</formula>
    </cfRule>
  </conditionalFormatting>
  <conditionalFormatting sqref="CD60">
    <cfRule type="cellIs" dxfId="9391" priority="3081" operator="lessThan">
      <formula>$C$4</formula>
    </cfRule>
  </conditionalFormatting>
  <conditionalFormatting sqref="CE11">
    <cfRule type="cellIs" dxfId="9390" priority="3082" operator="lessThan">
      <formula>$C$4</formula>
    </cfRule>
  </conditionalFormatting>
  <conditionalFormatting sqref="CE12">
    <cfRule type="cellIs" dxfId="9389" priority="3083" operator="lessThan">
      <formula>$C$4</formula>
    </cfRule>
  </conditionalFormatting>
  <conditionalFormatting sqref="CE13">
    <cfRule type="cellIs" dxfId="9388" priority="3084" operator="lessThan">
      <formula>$C$4</formula>
    </cfRule>
  </conditionalFormatting>
  <conditionalFormatting sqref="CE14">
    <cfRule type="cellIs" dxfId="9387" priority="3085" operator="lessThan">
      <formula>$C$4</formula>
    </cfRule>
  </conditionalFormatting>
  <conditionalFormatting sqref="CE15">
    <cfRule type="cellIs" dxfId="9386" priority="3086" operator="lessThan">
      <formula>$C$4</formula>
    </cfRule>
  </conditionalFormatting>
  <conditionalFormatting sqref="CE16">
    <cfRule type="cellIs" dxfId="9385" priority="3087" operator="lessThan">
      <formula>$C$4</formula>
    </cfRule>
  </conditionalFormatting>
  <conditionalFormatting sqref="CE17">
    <cfRule type="cellIs" dxfId="9384" priority="3088" operator="lessThan">
      <formula>$C$4</formula>
    </cfRule>
  </conditionalFormatting>
  <conditionalFormatting sqref="CE18">
    <cfRule type="cellIs" dxfId="9383" priority="3089" operator="lessThan">
      <formula>$C$4</formula>
    </cfRule>
  </conditionalFormatting>
  <conditionalFormatting sqref="CE19">
    <cfRule type="cellIs" dxfId="9382" priority="3090" operator="lessThan">
      <formula>$C$4</formula>
    </cfRule>
  </conditionalFormatting>
  <conditionalFormatting sqref="CE20">
    <cfRule type="cellIs" dxfId="9381" priority="3091" operator="lessThan">
      <formula>$C$4</formula>
    </cfRule>
  </conditionalFormatting>
  <conditionalFormatting sqref="CE21">
    <cfRule type="cellIs" dxfId="9380" priority="3092" operator="lessThan">
      <formula>$C$4</formula>
    </cfRule>
  </conditionalFormatting>
  <conditionalFormatting sqref="CE22">
    <cfRule type="cellIs" dxfId="9379" priority="3093" operator="lessThan">
      <formula>$C$4</formula>
    </cfRule>
  </conditionalFormatting>
  <conditionalFormatting sqref="CE23">
    <cfRule type="cellIs" dxfId="9378" priority="3094" operator="lessThan">
      <formula>$C$4</formula>
    </cfRule>
  </conditionalFormatting>
  <conditionalFormatting sqref="CE24">
    <cfRule type="cellIs" dxfId="9377" priority="3095" operator="lessThan">
      <formula>$C$4</formula>
    </cfRule>
  </conditionalFormatting>
  <conditionalFormatting sqref="CE25">
    <cfRule type="cellIs" dxfId="9376" priority="3096" operator="lessThan">
      <formula>$C$4</formula>
    </cfRule>
  </conditionalFormatting>
  <conditionalFormatting sqref="CE26">
    <cfRule type="cellIs" dxfId="9375" priority="3097" operator="lessThan">
      <formula>$C$4</formula>
    </cfRule>
  </conditionalFormatting>
  <conditionalFormatting sqref="CE27">
    <cfRule type="cellIs" dxfId="9374" priority="3098" operator="lessThan">
      <formula>$C$4</formula>
    </cfRule>
  </conditionalFormatting>
  <conditionalFormatting sqref="CE28">
    <cfRule type="cellIs" dxfId="9373" priority="3099" operator="lessThan">
      <formula>$C$4</formula>
    </cfRule>
  </conditionalFormatting>
  <conditionalFormatting sqref="CE29">
    <cfRule type="cellIs" dxfId="9372" priority="3100" operator="lessThan">
      <formula>$C$4</formula>
    </cfRule>
  </conditionalFormatting>
  <conditionalFormatting sqref="CE30">
    <cfRule type="cellIs" dxfId="9371" priority="3101" operator="lessThan">
      <formula>$C$4</formula>
    </cfRule>
  </conditionalFormatting>
  <conditionalFormatting sqref="CE31">
    <cfRule type="cellIs" dxfId="9370" priority="3102" operator="lessThan">
      <formula>$C$4</formula>
    </cfRule>
  </conditionalFormatting>
  <conditionalFormatting sqref="CE32">
    <cfRule type="cellIs" dxfId="9369" priority="3103" operator="lessThan">
      <formula>$C$4</formula>
    </cfRule>
  </conditionalFormatting>
  <conditionalFormatting sqref="CE33">
    <cfRule type="cellIs" dxfId="9368" priority="3104" operator="lessThan">
      <formula>$C$4</formula>
    </cfRule>
  </conditionalFormatting>
  <conditionalFormatting sqref="CE34">
    <cfRule type="cellIs" dxfId="9367" priority="3105" operator="lessThan">
      <formula>$C$4</formula>
    </cfRule>
  </conditionalFormatting>
  <conditionalFormatting sqref="CE35">
    <cfRule type="cellIs" dxfId="9366" priority="3106" operator="lessThan">
      <formula>$C$4</formula>
    </cfRule>
  </conditionalFormatting>
  <conditionalFormatting sqref="CE36">
    <cfRule type="cellIs" dxfId="9365" priority="3107" operator="lessThan">
      <formula>$C$4</formula>
    </cfRule>
  </conditionalFormatting>
  <conditionalFormatting sqref="CE37">
    <cfRule type="cellIs" dxfId="9364" priority="3108" operator="lessThan">
      <formula>$C$4</formula>
    </cfRule>
  </conditionalFormatting>
  <conditionalFormatting sqref="CE38">
    <cfRule type="cellIs" dxfId="9363" priority="3109" operator="lessThan">
      <formula>$C$4</formula>
    </cfRule>
  </conditionalFormatting>
  <conditionalFormatting sqref="CE39">
    <cfRule type="cellIs" dxfId="9362" priority="3110" operator="lessThan">
      <formula>$C$4</formula>
    </cfRule>
  </conditionalFormatting>
  <conditionalFormatting sqref="CE40">
    <cfRule type="cellIs" dxfId="9361" priority="3111" operator="lessThan">
      <formula>$C$4</formula>
    </cfRule>
  </conditionalFormatting>
  <conditionalFormatting sqref="CE41">
    <cfRule type="cellIs" dxfId="9360" priority="3112" operator="lessThan">
      <formula>$C$4</formula>
    </cfRule>
  </conditionalFormatting>
  <conditionalFormatting sqref="CE42">
    <cfRule type="cellIs" dxfId="9359" priority="3113" operator="lessThan">
      <formula>$C$4</formula>
    </cfRule>
  </conditionalFormatting>
  <conditionalFormatting sqref="CE43">
    <cfRule type="cellIs" dxfId="9358" priority="3114" operator="lessThan">
      <formula>$C$4</formula>
    </cfRule>
  </conditionalFormatting>
  <conditionalFormatting sqref="CE44">
    <cfRule type="cellIs" dxfId="9357" priority="3115" operator="lessThan">
      <formula>$C$4</formula>
    </cfRule>
  </conditionalFormatting>
  <conditionalFormatting sqref="CE45">
    <cfRule type="cellIs" dxfId="9356" priority="3116" operator="lessThan">
      <formula>$C$4</formula>
    </cfRule>
  </conditionalFormatting>
  <conditionalFormatting sqref="CE46">
    <cfRule type="cellIs" dxfId="9355" priority="3117" operator="lessThan">
      <formula>$C$4</formula>
    </cfRule>
  </conditionalFormatting>
  <conditionalFormatting sqref="CE47">
    <cfRule type="cellIs" dxfId="9354" priority="3118" operator="lessThan">
      <formula>$C$4</formula>
    </cfRule>
  </conditionalFormatting>
  <conditionalFormatting sqref="CE48">
    <cfRule type="cellIs" dxfId="9353" priority="3119" operator="lessThan">
      <formula>$C$4</formula>
    </cfRule>
  </conditionalFormatting>
  <conditionalFormatting sqref="CE49">
    <cfRule type="cellIs" dxfId="9352" priority="3120" operator="lessThan">
      <formula>$C$4</formula>
    </cfRule>
  </conditionalFormatting>
  <conditionalFormatting sqref="CE50">
    <cfRule type="cellIs" dxfId="9351" priority="3121" operator="lessThan">
      <formula>$C$4</formula>
    </cfRule>
  </conditionalFormatting>
  <conditionalFormatting sqref="CE51">
    <cfRule type="cellIs" dxfId="9350" priority="3122" operator="lessThan">
      <formula>$C$4</formula>
    </cfRule>
  </conditionalFormatting>
  <conditionalFormatting sqref="CE52">
    <cfRule type="cellIs" dxfId="9349" priority="3123" operator="lessThan">
      <formula>$C$4</formula>
    </cfRule>
  </conditionalFormatting>
  <conditionalFormatting sqref="CE53">
    <cfRule type="cellIs" dxfId="9348" priority="3124" operator="lessThan">
      <formula>$C$4</formula>
    </cfRule>
  </conditionalFormatting>
  <conditionalFormatting sqref="CE54">
    <cfRule type="cellIs" dxfId="9347" priority="3125" operator="lessThan">
      <formula>$C$4</formula>
    </cfRule>
  </conditionalFormatting>
  <conditionalFormatting sqref="CE55">
    <cfRule type="cellIs" dxfId="9346" priority="3126" operator="lessThan">
      <formula>$C$4</formula>
    </cfRule>
  </conditionalFormatting>
  <conditionalFormatting sqref="CE56">
    <cfRule type="cellIs" dxfId="9345" priority="3127" operator="lessThan">
      <formula>$C$4</formula>
    </cfRule>
  </conditionalFormatting>
  <conditionalFormatting sqref="CE57">
    <cfRule type="cellIs" dxfId="9344" priority="3128" operator="lessThan">
      <formula>$C$4</formula>
    </cfRule>
  </conditionalFormatting>
  <conditionalFormatting sqref="CE58">
    <cfRule type="cellIs" dxfId="9343" priority="3129" operator="lessThan">
      <formula>$C$4</formula>
    </cfRule>
  </conditionalFormatting>
  <conditionalFormatting sqref="CE59">
    <cfRule type="cellIs" dxfId="9342" priority="3130" operator="lessThan">
      <formula>$C$4</formula>
    </cfRule>
  </conditionalFormatting>
  <conditionalFormatting sqref="CE60">
    <cfRule type="cellIs" dxfId="9341" priority="3131" operator="lessThan">
      <formula>$C$4</formula>
    </cfRule>
  </conditionalFormatting>
  <conditionalFormatting sqref="CF11">
    <cfRule type="cellIs" dxfId="9340" priority="3132" operator="lessThan">
      <formula>$C$4</formula>
    </cfRule>
  </conditionalFormatting>
  <conditionalFormatting sqref="CF12">
    <cfRule type="cellIs" dxfId="9339" priority="3133" operator="lessThan">
      <formula>$C$4</formula>
    </cfRule>
  </conditionalFormatting>
  <conditionalFormatting sqref="CF13">
    <cfRule type="cellIs" dxfId="9338" priority="3134" operator="lessThan">
      <formula>$C$4</formula>
    </cfRule>
  </conditionalFormatting>
  <conditionalFormatting sqref="CF14">
    <cfRule type="cellIs" dxfId="9337" priority="3135" operator="lessThan">
      <formula>$C$4</formula>
    </cfRule>
  </conditionalFormatting>
  <conditionalFormatting sqref="CF15">
    <cfRule type="cellIs" dxfId="9336" priority="3136" operator="lessThan">
      <formula>$C$4</formula>
    </cfRule>
  </conditionalFormatting>
  <conditionalFormatting sqref="CF16">
    <cfRule type="cellIs" dxfId="9335" priority="3137" operator="lessThan">
      <formula>$C$4</formula>
    </cfRule>
  </conditionalFormatting>
  <conditionalFormatting sqref="CF17">
    <cfRule type="cellIs" dxfId="9334" priority="3138" operator="lessThan">
      <formula>$C$4</formula>
    </cfRule>
  </conditionalFormatting>
  <conditionalFormatting sqref="CF18">
    <cfRule type="cellIs" dxfId="9333" priority="3139" operator="lessThan">
      <formula>$C$4</formula>
    </cfRule>
  </conditionalFormatting>
  <conditionalFormatting sqref="CF19">
    <cfRule type="cellIs" dxfId="9332" priority="3140" operator="lessThan">
      <formula>$C$4</formula>
    </cfRule>
  </conditionalFormatting>
  <conditionalFormatting sqref="CF20">
    <cfRule type="cellIs" dxfId="9331" priority="3141" operator="lessThan">
      <formula>$C$4</formula>
    </cfRule>
  </conditionalFormatting>
  <conditionalFormatting sqref="CF21">
    <cfRule type="cellIs" dxfId="9330" priority="3142" operator="lessThan">
      <formula>$C$4</formula>
    </cfRule>
  </conditionalFormatting>
  <conditionalFormatting sqref="CF22">
    <cfRule type="cellIs" dxfId="9329" priority="3143" operator="lessThan">
      <formula>$C$4</formula>
    </cfRule>
  </conditionalFormatting>
  <conditionalFormatting sqref="CF23">
    <cfRule type="cellIs" dxfId="9328" priority="3144" operator="lessThan">
      <formula>$C$4</formula>
    </cfRule>
  </conditionalFormatting>
  <conditionalFormatting sqref="CF24">
    <cfRule type="cellIs" dxfId="9327" priority="3145" operator="lessThan">
      <formula>$C$4</formula>
    </cfRule>
  </conditionalFormatting>
  <conditionalFormatting sqref="CF25">
    <cfRule type="cellIs" dxfId="9326" priority="3146" operator="lessThan">
      <formula>$C$4</formula>
    </cfRule>
  </conditionalFormatting>
  <conditionalFormatting sqref="CF26">
    <cfRule type="cellIs" dxfId="9325" priority="3147" operator="lessThan">
      <formula>$C$4</formula>
    </cfRule>
  </conditionalFormatting>
  <conditionalFormatting sqref="CF27">
    <cfRule type="cellIs" dxfId="9324" priority="3148" operator="lessThan">
      <formula>$C$4</formula>
    </cfRule>
  </conditionalFormatting>
  <conditionalFormatting sqref="CF28">
    <cfRule type="cellIs" dxfId="9323" priority="3149" operator="lessThan">
      <formula>$C$4</formula>
    </cfRule>
  </conditionalFormatting>
  <conditionalFormatting sqref="CF29">
    <cfRule type="cellIs" dxfId="9322" priority="3150" operator="lessThan">
      <formula>$C$4</formula>
    </cfRule>
  </conditionalFormatting>
  <conditionalFormatting sqref="CF30">
    <cfRule type="cellIs" dxfId="9321" priority="3151" operator="lessThan">
      <formula>$C$4</formula>
    </cfRule>
  </conditionalFormatting>
  <conditionalFormatting sqref="CF31">
    <cfRule type="cellIs" dxfId="9320" priority="3152" operator="lessThan">
      <formula>$C$4</formula>
    </cfRule>
  </conditionalFormatting>
  <conditionalFormatting sqref="CF32">
    <cfRule type="cellIs" dxfId="9319" priority="3153" operator="lessThan">
      <formula>$C$4</formula>
    </cfRule>
  </conditionalFormatting>
  <conditionalFormatting sqref="CF33">
    <cfRule type="cellIs" dxfId="9318" priority="3154" operator="lessThan">
      <formula>$C$4</formula>
    </cfRule>
  </conditionalFormatting>
  <conditionalFormatting sqref="CF34">
    <cfRule type="cellIs" dxfId="9317" priority="3155" operator="lessThan">
      <formula>$C$4</formula>
    </cfRule>
  </conditionalFormatting>
  <conditionalFormatting sqref="CF35">
    <cfRule type="cellIs" dxfId="9316" priority="3156" operator="lessThan">
      <formula>$C$4</formula>
    </cfRule>
  </conditionalFormatting>
  <conditionalFormatting sqref="CF36">
    <cfRule type="cellIs" dxfId="9315" priority="3157" operator="lessThan">
      <formula>$C$4</formula>
    </cfRule>
  </conditionalFormatting>
  <conditionalFormatting sqref="CF37">
    <cfRule type="cellIs" dxfId="9314" priority="3158" operator="lessThan">
      <formula>$C$4</formula>
    </cfRule>
  </conditionalFormatting>
  <conditionalFormatting sqref="CF38">
    <cfRule type="cellIs" dxfId="9313" priority="3159" operator="lessThan">
      <formula>$C$4</formula>
    </cfRule>
  </conditionalFormatting>
  <conditionalFormatting sqref="CF39">
    <cfRule type="cellIs" dxfId="9312" priority="3160" operator="lessThan">
      <formula>$C$4</formula>
    </cfRule>
  </conditionalFormatting>
  <conditionalFormatting sqref="CF40">
    <cfRule type="cellIs" dxfId="9311" priority="3161" operator="lessThan">
      <formula>$C$4</formula>
    </cfRule>
  </conditionalFormatting>
  <conditionalFormatting sqref="CF41">
    <cfRule type="cellIs" dxfId="9310" priority="3162" operator="lessThan">
      <formula>$C$4</formula>
    </cfRule>
  </conditionalFormatting>
  <conditionalFormatting sqref="CF42">
    <cfRule type="cellIs" dxfId="9309" priority="3163" operator="lessThan">
      <formula>$C$4</formula>
    </cfRule>
  </conditionalFormatting>
  <conditionalFormatting sqref="CF43">
    <cfRule type="cellIs" dxfId="9308" priority="3164" operator="lessThan">
      <formula>$C$4</formula>
    </cfRule>
  </conditionalFormatting>
  <conditionalFormatting sqref="CF44">
    <cfRule type="cellIs" dxfId="9307" priority="3165" operator="lessThan">
      <formula>$C$4</formula>
    </cfRule>
  </conditionalFormatting>
  <conditionalFormatting sqref="CF45">
    <cfRule type="cellIs" dxfId="9306" priority="3166" operator="lessThan">
      <formula>$C$4</formula>
    </cfRule>
  </conditionalFormatting>
  <conditionalFormatting sqref="CF46">
    <cfRule type="cellIs" dxfId="9305" priority="3167" operator="lessThan">
      <formula>$C$4</formula>
    </cfRule>
  </conditionalFormatting>
  <conditionalFormatting sqref="CF47">
    <cfRule type="cellIs" dxfId="9304" priority="3168" operator="lessThan">
      <formula>$C$4</formula>
    </cfRule>
  </conditionalFormatting>
  <conditionalFormatting sqref="CF48">
    <cfRule type="cellIs" dxfId="9303" priority="3169" operator="lessThan">
      <formula>$C$4</formula>
    </cfRule>
  </conditionalFormatting>
  <conditionalFormatting sqref="CF49">
    <cfRule type="cellIs" dxfId="9302" priority="3170" operator="lessThan">
      <formula>$C$4</formula>
    </cfRule>
  </conditionalFormatting>
  <conditionalFormatting sqref="CF50">
    <cfRule type="cellIs" dxfId="9301" priority="3171" operator="lessThan">
      <formula>$C$4</formula>
    </cfRule>
  </conditionalFormatting>
  <conditionalFormatting sqref="CF51">
    <cfRule type="cellIs" dxfId="9300" priority="3172" operator="lessThan">
      <formula>$C$4</formula>
    </cfRule>
  </conditionalFormatting>
  <conditionalFormatting sqref="CF52">
    <cfRule type="cellIs" dxfId="9299" priority="3173" operator="lessThan">
      <formula>$C$4</formula>
    </cfRule>
  </conditionalFormatting>
  <conditionalFormatting sqref="CF53">
    <cfRule type="cellIs" dxfId="9298" priority="3174" operator="lessThan">
      <formula>$C$4</formula>
    </cfRule>
  </conditionalFormatting>
  <conditionalFormatting sqref="CF54">
    <cfRule type="cellIs" dxfId="9297" priority="3175" operator="lessThan">
      <formula>$C$4</formula>
    </cfRule>
  </conditionalFormatting>
  <conditionalFormatting sqref="CF55">
    <cfRule type="cellIs" dxfId="9296" priority="3176" operator="lessThan">
      <formula>$C$4</formula>
    </cfRule>
  </conditionalFormatting>
  <conditionalFormatting sqref="CF56">
    <cfRule type="cellIs" dxfId="9295" priority="3177" operator="lessThan">
      <formula>$C$4</formula>
    </cfRule>
  </conditionalFormatting>
  <conditionalFormatting sqref="CF57">
    <cfRule type="cellIs" dxfId="9294" priority="3178" operator="lessThan">
      <formula>$C$4</formula>
    </cfRule>
  </conditionalFormatting>
  <conditionalFormatting sqref="CF58">
    <cfRule type="cellIs" dxfId="9293" priority="3179" operator="lessThan">
      <formula>$C$4</formula>
    </cfRule>
  </conditionalFormatting>
  <conditionalFormatting sqref="CF59">
    <cfRule type="cellIs" dxfId="9292" priority="3180" operator="lessThan">
      <formula>$C$4</formula>
    </cfRule>
  </conditionalFormatting>
  <conditionalFormatting sqref="CF60">
    <cfRule type="cellIs" dxfId="9291" priority="3181" operator="lessThan">
      <formula>$C$4</formula>
    </cfRule>
  </conditionalFormatting>
  <conditionalFormatting sqref="CG11">
    <cfRule type="cellIs" dxfId="9290" priority="3182" operator="lessThan">
      <formula>$C$4</formula>
    </cfRule>
  </conditionalFormatting>
  <conditionalFormatting sqref="CG12">
    <cfRule type="cellIs" dxfId="9289" priority="3183" operator="lessThan">
      <formula>$C$4</formula>
    </cfRule>
  </conditionalFormatting>
  <conditionalFormatting sqref="CG13">
    <cfRule type="cellIs" dxfId="9288" priority="3184" operator="lessThan">
      <formula>$C$4</formula>
    </cfRule>
  </conditionalFormatting>
  <conditionalFormatting sqref="CG14">
    <cfRule type="cellIs" dxfId="9287" priority="3185" operator="lessThan">
      <formula>$C$4</formula>
    </cfRule>
  </conditionalFormatting>
  <conditionalFormatting sqref="CG15">
    <cfRule type="cellIs" dxfId="9286" priority="3186" operator="lessThan">
      <formula>$C$4</formula>
    </cfRule>
  </conditionalFormatting>
  <conditionalFormatting sqref="CG16">
    <cfRule type="cellIs" dxfId="9285" priority="3187" operator="lessThan">
      <formula>$C$4</formula>
    </cfRule>
  </conditionalFormatting>
  <conditionalFormatting sqref="CG17">
    <cfRule type="cellIs" dxfId="9284" priority="3188" operator="lessThan">
      <formula>$C$4</formula>
    </cfRule>
  </conditionalFormatting>
  <conditionalFormatting sqref="CG18">
    <cfRule type="cellIs" dxfId="9283" priority="3189" operator="lessThan">
      <formula>$C$4</formula>
    </cfRule>
  </conditionalFormatting>
  <conditionalFormatting sqref="CG19">
    <cfRule type="cellIs" dxfId="9282" priority="3190" operator="lessThan">
      <formula>$C$4</formula>
    </cfRule>
  </conditionalFormatting>
  <conditionalFormatting sqref="CG20">
    <cfRule type="cellIs" dxfId="9281" priority="3191" operator="lessThan">
      <formula>$C$4</formula>
    </cfRule>
  </conditionalFormatting>
  <conditionalFormatting sqref="CG21">
    <cfRule type="cellIs" dxfId="9280" priority="3192" operator="lessThan">
      <formula>$C$4</formula>
    </cfRule>
  </conditionalFormatting>
  <conditionalFormatting sqref="CG22">
    <cfRule type="cellIs" dxfId="9279" priority="3193" operator="lessThan">
      <formula>$C$4</formula>
    </cfRule>
  </conditionalFormatting>
  <conditionalFormatting sqref="CG23">
    <cfRule type="cellIs" dxfId="9278" priority="3194" operator="lessThan">
      <formula>$C$4</formula>
    </cfRule>
  </conditionalFormatting>
  <conditionalFormatting sqref="CG24">
    <cfRule type="cellIs" dxfId="9277" priority="3195" operator="lessThan">
      <formula>$C$4</formula>
    </cfRule>
  </conditionalFormatting>
  <conditionalFormatting sqref="CG25">
    <cfRule type="cellIs" dxfId="9276" priority="3196" operator="lessThan">
      <formula>$C$4</formula>
    </cfRule>
  </conditionalFormatting>
  <conditionalFormatting sqref="CG26">
    <cfRule type="cellIs" dxfId="9275" priority="3197" operator="lessThan">
      <formula>$C$4</formula>
    </cfRule>
  </conditionalFormatting>
  <conditionalFormatting sqref="CG27">
    <cfRule type="cellIs" dxfId="9274" priority="3198" operator="lessThan">
      <formula>$C$4</formula>
    </cfRule>
  </conditionalFormatting>
  <conditionalFormatting sqref="CG28">
    <cfRule type="cellIs" dxfId="9273" priority="3199" operator="lessThan">
      <formula>$C$4</formula>
    </cfRule>
  </conditionalFormatting>
  <conditionalFormatting sqref="CG29">
    <cfRule type="cellIs" dxfId="9272" priority="3200" operator="lessThan">
      <formula>$C$4</formula>
    </cfRule>
  </conditionalFormatting>
  <conditionalFormatting sqref="CG30">
    <cfRule type="cellIs" dxfId="9271" priority="3201" operator="lessThan">
      <formula>$C$4</formula>
    </cfRule>
  </conditionalFormatting>
  <conditionalFormatting sqref="CG31">
    <cfRule type="cellIs" dxfId="9270" priority="3202" operator="lessThan">
      <formula>$C$4</formula>
    </cfRule>
  </conditionalFormatting>
  <conditionalFormatting sqref="CG32">
    <cfRule type="cellIs" dxfId="9269" priority="3203" operator="lessThan">
      <formula>$C$4</formula>
    </cfRule>
  </conditionalFormatting>
  <conditionalFormatting sqref="CG33">
    <cfRule type="cellIs" dxfId="9268" priority="3204" operator="lessThan">
      <formula>$C$4</formula>
    </cfRule>
  </conditionalFormatting>
  <conditionalFormatting sqref="CG34">
    <cfRule type="cellIs" dxfId="9267" priority="3205" operator="lessThan">
      <formula>$C$4</formula>
    </cfRule>
  </conditionalFormatting>
  <conditionalFormatting sqref="CG35">
    <cfRule type="cellIs" dxfId="9266" priority="3206" operator="lessThan">
      <formula>$C$4</formula>
    </cfRule>
  </conditionalFormatting>
  <conditionalFormatting sqref="CG36">
    <cfRule type="cellIs" dxfId="9265" priority="3207" operator="lessThan">
      <formula>$C$4</formula>
    </cfRule>
  </conditionalFormatting>
  <conditionalFormatting sqref="CG37">
    <cfRule type="cellIs" dxfId="9264" priority="3208" operator="lessThan">
      <formula>$C$4</formula>
    </cfRule>
  </conditionalFormatting>
  <conditionalFormatting sqref="CG38">
    <cfRule type="cellIs" dxfId="9263" priority="3209" operator="lessThan">
      <formula>$C$4</formula>
    </cfRule>
  </conditionalFormatting>
  <conditionalFormatting sqref="CG39">
    <cfRule type="cellIs" dxfId="9262" priority="3210" operator="lessThan">
      <formula>$C$4</formula>
    </cfRule>
  </conditionalFormatting>
  <conditionalFormatting sqref="CG40">
    <cfRule type="cellIs" dxfId="9261" priority="3211" operator="lessThan">
      <formula>$C$4</formula>
    </cfRule>
  </conditionalFormatting>
  <conditionalFormatting sqref="CG41">
    <cfRule type="cellIs" dxfId="9260" priority="3212" operator="lessThan">
      <formula>$C$4</formula>
    </cfRule>
  </conditionalFormatting>
  <conditionalFormatting sqref="CG42">
    <cfRule type="cellIs" dxfId="9259" priority="3213" operator="lessThan">
      <formula>$C$4</formula>
    </cfRule>
  </conditionalFormatting>
  <conditionalFormatting sqref="CG43">
    <cfRule type="cellIs" dxfId="9258" priority="3214" operator="lessThan">
      <formula>$C$4</formula>
    </cfRule>
  </conditionalFormatting>
  <conditionalFormatting sqref="CG44">
    <cfRule type="cellIs" dxfId="9257" priority="3215" operator="lessThan">
      <formula>$C$4</formula>
    </cfRule>
  </conditionalFormatting>
  <conditionalFormatting sqref="CG45">
    <cfRule type="cellIs" dxfId="9256" priority="3216" operator="lessThan">
      <formula>$C$4</formula>
    </cfRule>
  </conditionalFormatting>
  <conditionalFormatting sqref="CG46">
    <cfRule type="cellIs" dxfId="9255" priority="3217" operator="lessThan">
      <formula>$C$4</formula>
    </cfRule>
  </conditionalFormatting>
  <conditionalFormatting sqref="CG47">
    <cfRule type="cellIs" dxfId="9254" priority="3218" operator="lessThan">
      <formula>$C$4</formula>
    </cfRule>
  </conditionalFormatting>
  <conditionalFormatting sqref="CG48">
    <cfRule type="cellIs" dxfId="9253" priority="3219" operator="lessThan">
      <formula>$C$4</formula>
    </cfRule>
  </conditionalFormatting>
  <conditionalFormatting sqref="CG49">
    <cfRule type="cellIs" dxfId="9252" priority="3220" operator="lessThan">
      <formula>$C$4</formula>
    </cfRule>
  </conditionalFormatting>
  <conditionalFormatting sqref="CG50">
    <cfRule type="cellIs" dxfId="9251" priority="3221" operator="lessThan">
      <formula>$C$4</formula>
    </cfRule>
  </conditionalFormatting>
  <conditionalFormatting sqref="CG51">
    <cfRule type="cellIs" dxfId="9250" priority="3222" operator="lessThan">
      <formula>$C$4</formula>
    </cfRule>
  </conditionalFormatting>
  <conditionalFormatting sqref="CG52">
    <cfRule type="cellIs" dxfId="9249" priority="3223" operator="lessThan">
      <formula>$C$4</formula>
    </cfRule>
  </conditionalFormatting>
  <conditionalFormatting sqref="CG53">
    <cfRule type="cellIs" dxfId="9248" priority="3224" operator="lessThan">
      <formula>$C$4</formula>
    </cfRule>
  </conditionalFormatting>
  <conditionalFormatting sqref="CG54">
    <cfRule type="cellIs" dxfId="9247" priority="3225" operator="lessThan">
      <formula>$C$4</formula>
    </cfRule>
  </conditionalFormatting>
  <conditionalFormatting sqref="CG55">
    <cfRule type="cellIs" dxfId="9246" priority="3226" operator="lessThan">
      <formula>$C$4</formula>
    </cfRule>
  </conditionalFormatting>
  <conditionalFormatting sqref="CG56">
    <cfRule type="cellIs" dxfId="9245" priority="3227" operator="lessThan">
      <formula>$C$4</formula>
    </cfRule>
  </conditionalFormatting>
  <conditionalFormatting sqref="CG57">
    <cfRule type="cellIs" dxfId="9244" priority="3228" operator="lessThan">
      <formula>$C$4</formula>
    </cfRule>
  </conditionalFormatting>
  <conditionalFormatting sqref="CG58">
    <cfRule type="cellIs" dxfId="9243" priority="3229" operator="lessThan">
      <formula>$C$4</formula>
    </cfRule>
  </conditionalFormatting>
  <conditionalFormatting sqref="CG59">
    <cfRule type="cellIs" dxfId="9242" priority="3230" operator="lessThan">
      <formula>$C$4</formula>
    </cfRule>
  </conditionalFormatting>
  <conditionalFormatting sqref="CG60">
    <cfRule type="cellIs" dxfId="9241" priority="3231" operator="lessThan">
      <formula>$C$4</formula>
    </cfRule>
  </conditionalFormatting>
  <conditionalFormatting sqref="T49">
    <cfRule type="cellIs" dxfId="9240" priority="3270" operator="lessThan">
      <formula>$C$4</formula>
    </cfRule>
  </conditionalFormatting>
  <conditionalFormatting sqref="T50">
    <cfRule type="cellIs" dxfId="9239" priority="3271" operator="lessThan">
      <formula>$C$4</formula>
    </cfRule>
  </conditionalFormatting>
  <conditionalFormatting sqref="T51">
    <cfRule type="cellIs" dxfId="9238" priority="3272" operator="lessThan">
      <formula>$C$4</formula>
    </cfRule>
  </conditionalFormatting>
  <conditionalFormatting sqref="T52">
    <cfRule type="cellIs" dxfId="9237" priority="3273" operator="lessThan">
      <formula>$C$4</formula>
    </cfRule>
  </conditionalFormatting>
  <conditionalFormatting sqref="T53">
    <cfRule type="cellIs" dxfId="9236" priority="3274" operator="lessThan">
      <formula>$C$4</formula>
    </cfRule>
  </conditionalFormatting>
  <conditionalFormatting sqref="T54">
    <cfRule type="cellIs" dxfId="9235" priority="3275" operator="lessThan">
      <formula>$C$4</formula>
    </cfRule>
  </conditionalFormatting>
  <conditionalFormatting sqref="T55">
    <cfRule type="cellIs" dxfId="9234" priority="3276" operator="lessThan">
      <formula>$C$4</formula>
    </cfRule>
  </conditionalFormatting>
  <conditionalFormatting sqref="T56">
    <cfRule type="cellIs" dxfId="9233" priority="3277" operator="lessThan">
      <formula>$C$4</formula>
    </cfRule>
  </conditionalFormatting>
  <conditionalFormatting sqref="T57">
    <cfRule type="cellIs" dxfId="9232" priority="3278" operator="lessThan">
      <formula>$C$4</formula>
    </cfRule>
  </conditionalFormatting>
  <conditionalFormatting sqref="T58">
    <cfRule type="cellIs" dxfId="9231" priority="3279" operator="lessThan">
      <formula>$C$4</formula>
    </cfRule>
  </conditionalFormatting>
  <conditionalFormatting sqref="T59">
    <cfRule type="cellIs" dxfId="9230" priority="3280" operator="lessThan">
      <formula>$C$4</formula>
    </cfRule>
  </conditionalFormatting>
  <conditionalFormatting sqref="T60">
    <cfRule type="cellIs" dxfId="9229" priority="3281" operator="lessThan">
      <formula>$C$4</formula>
    </cfRule>
  </conditionalFormatting>
  <conditionalFormatting sqref="U49">
    <cfRule type="cellIs" dxfId="9228" priority="3320" operator="lessThan">
      <formula>$C$4</formula>
    </cfRule>
  </conditionalFormatting>
  <conditionalFormatting sqref="U50">
    <cfRule type="cellIs" dxfId="9227" priority="3321" operator="lessThan">
      <formula>$C$4</formula>
    </cfRule>
  </conditionalFormatting>
  <conditionalFormatting sqref="U51">
    <cfRule type="cellIs" dxfId="9226" priority="3322" operator="lessThan">
      <formula>$C$4</formula>
    </cfRule>
  </conditionalFormatting>
  <conditionalFormatting sqref="U52">
    <cfRule type="cellIs" dxfId="9225" priority="3323" operator="lessThan">
      <formula>$C$4</formula>
    </cfRule>
  </conditionalFormatting>
  <conditionalFormatting sqref="U53">
    <cfRule type="cellIs" dxfId="9224" priority="3324" operator="lessThan">
      <formula>$C$4</formula>
    </cfRule>
  </conditionalFormatting>
  <conditionalFormatting sqref="U54">
    <cfRule type="cellIs" dxfId="9223" priority="3325" operator="lessThan">
      <formula>$C$4</formula>
    </cfRule>
  </conditionalFormatting>
  <conditionalFormatting sqref="U55">
    <cfRule type="cellIs" dxfId="9222" priority="3326" operator="lessThan">
      <formula>$C$4</formula>
    </cfRule>
  </conditionalFormatting>
  <conditionalFormatting sqref="U56">
    <cfRule type="cellIs" dxfId="9221" priority="3327" operator="lessThan">
      <formula>$C$4</formula>
    </cfRule>
  </conditionalFormatting>
  <conditionalFormatting sqref="U57">
    <cfRule type="cellIs" dxfId="9220" priority="3328" operator="lessThan">
      <formula>$C$4</formula>
    </cfRule>
  </conditionalFormatting>
  <conditionalFormatting sqref="U58">
    <cfRule type="cellIs" dxfId="9219" priority="3329" operator="lessThan">
      <formula>$C$4</formula>
    </cfRule>
  </conditionalFormatting>
  <conditionalFormatting sqref="U59">
    <cfRule type="cellIs" dxfId="9218" priority="3330" operator="lessThan">
      <formula>$C$4</formula>
    </cfRule>
  </conditionalFormatting>
  <conditionalFormatting sqref="U60">
    <cfRule type="cellIs" dxfId="9217" priority="3331" operator="lessThan">
      <formula>$C$4</formula>
    </cfRule>
  </conditionalFormatting>
  <conditionalFormatting sqref="W49">
    <cfRule type="cellIs" dxfId="9216" priority="3370" operator="lessThan">
      <formula>$C$4</formula>
    </cfRule>
  </conditionalFormatting>
  <conditionalFormatting sqref="W50">
    <cfRule type="cellIs" dxfId="9215" priority="3371" operator="lessThan">
      <formula>$C$4</formula>
    </cfRule>
  </conditionalFormatting>
  <conditionalFormatting sqref="W51">
    <cfRule type="cellIs" dxfId="9214" priority="3372" operator="lessThan">
      <formula>$C$4</formula>
    </cfRule>
  </conditionalFormatting>
  <conditionalFormatting sqref="W52">
    <cfRule type="cellIs" dxfId="9213" priority="3373" operator="lessThan">
      <formula>$C$4</formula>
    </cfRule>
  </conditionalFormatting>
  <conditionalFormatting sqref="W53">
    <cfRule type="cellIs" dxfId="9212" priority="3374" operator="lessThan">
      <formula>$C$4</formula>
    </cfRule>
  </conditionalFormatting>
  <conditionalFormatting sqref="W54">
    <cfRule type="cellIs" dxfId="9211" priority="3375" operator="lessThan">
      <formula>$C$4</formula>
    </cfRule>
  </conditionalFormatting>
  <conditionalFormatting sqref="W55">
    <cfRule type="cellIs" dxfId="9210" priority="3376" operator="lessThan">
      <formula>$C$4</formula>
    </cfRule>
  </conditionalFormatting>
  <conditionalFormatting sqref="W56">
    <cfRule type="cellIs" dxfId="9209" priority="3377" operator="lessThan">
      <formula>$C$4</formula>
    </cfRule>
  </conditionalFormatting>
  <conditionalFormatting sqref="W57">
    <cfRule type="cellIs" dxfId="9208" priority="3378" operator="lessThan">
      <formula>$C$4</formula>
    </cfRule>
  </conditionalFormatting>
  <conditionalFormatting sqref="W58">
    <cfRule type="cellIs" dxfId="9207" priority="3379" operator="lessThan">
      <formula>$C$4</formula>
    </cfRule>
  </conditionalFormatting>
  <conditionalFormatting sqref="W59">
    <cfRule type="cellIs" dxfId="9206" priority="3380" operator="lessThan">
      <formula>$C$4</formula>
    </cfRule>
  </conditionalFormatting>
  <conditionalFormatting sqref="W60">
    <cfRule type="cellIs" dxfId="9205" priority="3381" operator="lessThan">
      <formula>$C$4</formula>
    </cfRule>
  </conditionalFormatting>
  <conditionalFormatting sqref="X49">
    <cfRule type="cellIs" dxfId="9204" priority="3420" operator="lessThan">
      <formula>$C$4</formula>
    </cfRule>
  </conditionalFormatting>
  <conditionalFormatting sqref="X50">
    <cfRule type="cellIs" dxfId="9203" priority="3421" operator="lessThan">
      <formula>$C$4</formula>
    </cfRule>
  </conditionalFormatting>
  <conditionalFormatting sqref="X51">
    <cfRule type="cellIs" dxfId="9202" priority="3422" operator="lessThan">
      <formula>$C$4</formula>
    </cfRule>
  </conditionalFormatting>
  <conditionalFormatting sqref="X52">
    <cfRule type="cellIs" dxfId="9201" priority="3423" operator="lessThan">
      <formula>$C$4</formula>
    </cfRule>
  </conditionalFormatting>
  <conditionalFormatting sqref="X53">
    <cfRule type="cellIs" dxfId="9200" priority="3424" operator="lessThan">
      <formula>$C$4</formula>
    </cfRule>
  </conditionalFormatting>
  <conditionalFormatting sqref="X54">
    <cfRule type="cellIs" dxfId="9199" priority="3425" operator="lessThan">
      <formula>$C$4</formula>
    </cfRule>
  </conditionalFormatting>
  <conditionalFormatting sqref="X55">
    <cfRule type="cellIs" dxfId="9198" priority="3426" operator="lessThan">
      <formula>$C$4</formula>
    </cfRule>
  </conditionalFormatting>
  <conditionalFormatting sqref="X56">
    <cfRule type="cellIs" dxfId="9197" priority="3427" operator="lessThan">
      <formula>$C$4</formula>
    </cfRule>
  </conditionalFormatting>
  <conditionalFormatting sqref="X57">
    <cfRule type="cellIs" dxfId="9196" priority="3428" operator="lessThan">
      <formula>$C$4</formula>
    </cfRule>
  </conditionalFormatting>
  <conditionalFormatting sqref="X58">
    <cfRule type="cellIs" dxfId="9195" priority="3429" operator="lessThan">
      <formula>$C$4</formula>
    </cfRule>
  </conditionalFormatting>
  <conditionalFormatting sqref="X59">
    <cfRule type="cellIs" dxfId="9194" priority="3430" operator="lessThan">
      <formula>$C$4</formula>
    </cfRule>
  </conditionalFormatting>
  <conditionalFormatting sqref="X60">
    <cfRule type="cellIs" dxfId="9193" priority="3431" operator="lessThan">
      <formula>$C$4</formula>
    </cfRule>
  </conditionalFormatting>
  <conditionalFormatting sqref="CJ11">
    <cfRule type="cellIs" dxfId="9192" priority="3432" operator="lessThan">
      <formula>$C$4</formula>
    </cfRule>
  </conditionalFormatting>
  <conditionalFormatting sqref="CJ11">
    <cfRule type="cellIs" dxfId="9191" priority="3433" operator="lessThan">
      <formula>$C$4</formula>
    </cfRule>
  </conditionalFormatting>
  <conditionalFormatting sqref="CJ12">
    <cfRule type="cellIs" dxfId="9190" priority="3434" operator="lessThan">
      <formula>$C$4</formula>
    </cfRule>
  </conditionalFormatting>
  <conditionalFormatting sqref="CJ12">
    <cfRule type="cellIs" dxfId="9189" priority="3435" operator="lessThan">
      <formula>$C$4</formula>
    </cfRule>
  </conditionalFormatting>
  <conditionalFormatting sqref="CJ13">
    <cfRule type="cellIs" dxfId="9188" priority="3436" operator="lessThan">
      <formula>$C$4</formula>
    </cfRule>
  </conditionalFormatting>
  <conditionalFormatting sqref="CJ13">
    <cfRule type="cellIs" dxfId="9187" priority="3437" operator="lessThan">
      <formula>$C$4</formula>
    </cfRule>
  </conditionalFormatting>
  <conditionalFormatting sqref="CJ14">
    <cfRule type="cellIs" dxfId="9186" priority="3438" operator="lessThan">
      <formula>$C$4</formula>
    </cfRule>
  </conditionalFormatting>
  <conditionalFormatting sqref="CJ14">
    <cfRule type="cellIs" dxfId="9185" priority="3439" operator="lessThan">
      <formula>$C$4</formula>
    </cfRule>
  </conditionalFormatting>
  <conditionalFormatting sqref="CJ15">
    <cfRule type="cellIs" dxfId="9184" priority="3440" operator="lessThan">
      <formula>$C$4</formula>
    </cfRule>
  </conditionalFormatting>
  <conditionalFormatting sqref="CJ15">
    <cfRule type="cellIs" dxfId="9183" priority="3441" operator="lessThan">
      <formula>$C$4</formula>
    </cfRule>
  </conditionalFormatting>
  <conditionalFormatting sqref="CJ16">
    <cfRule type="cellIs" dxfId="9182" priority="3442" operator="lessThan">
      <formula>$C$4</formula>
    </cfRule>
  </conditionalFormatting>
  <conditionalFormatting sqref="CJ16">
    <cfRule type="cellIs" dxfId="9181" priority="3443" operator="lessThan">
      <formula>$C$4</formula>
    </cfRule>
  </conditionalFormatting>
  <conditionalFormatting sqref="CJ17">
    <cfRule type="cellIs" dxfId="9180" priority="3444" operator="lessThan">
      <formula>$C$4</formula>
    </cfRule>
  </conditionalFormatting>
  <conditionalFormatting sqref="CJ17">
    <cfRule type="cellIs" dxfId="9179" priority="3445" operator="lessThan">
      <formula>$C$4</formula>
    </cfRule>
  </conditionalFormatting>
  <conditionalFormatting sqref="CJ18">
    <cfRule type="cellIs" dxfId="9178" priority="3446" operator="lessThan">
      <formula>$C$4</formula>
    </cfRule>
  </conditionalFormatting>
  <conditionalFormatting sqref="CJ18">
    <cfRule type="cellIs" dxfId="9177" priority="3447" operator="lessThan">
      <formula>$C$4</formula>
    </cfRule>
  </conditionalFormatting>
  <conditionalFormatting sqref="CJ19">
    <cfRule type="cellIs" dxfId="9176" priority="3448" operator="lessThan">
      <formula>$C$4</formula>
    </cfRule>
  </conditionalFormatting>
  <conditionalFormatting sqref="CJ19">
    <cfRule type="cellIs" dxfId="9175" priority="3449" operator="lessThan">
      <formula>$C$4</formula>
    </cfRule>
  </conditionalFormatting>
  <conditionalFormatting sqref="CJ20">
    <cfRule type="cellIs" dxfId="9174" priority="3450" operator="lessThan">
      <formula>$C$4</formula>
    </cfRule>
  </conditionalFormatting>
  <conditionalFormatting sqref="CJ20">
    <cfRule type="cellIs" dxfId="9173" priority="3451" operator="lessThan">
      <formula>$C$4</formula>
    </cfRule>
  </conditionalFormatting>
  <conditionalFormatting sqref="CJ21">
    <cfRule type="cellIs" dxfId="9172" priority="3452" operator="lessThan">
      <formula>$C$4</formula>
    </cfRule>
  </conditionalFormatting>
  <conditionalFormatting sqref="CJ21">
    <cfRule type="cellIs" dxfId="9171" priority="3453" operator="lessThan">
      <formula>$C$4</formula>
    </cfRule>
  </conditionalFormatting>
  <conditionalFormatting sqref="CJ22">
    <cfRule type="cellIs" dxfId="9170" priority="3454" operator="lessThan">
      <formula>$C$4</formula>
    </cfRule>
  </conditionalFormatting>
  <conditionalFormatting sqref="CJ22">
    <cfRule type="cellIs" dxfId="9169" priority="3455" operator="lessThan">
      <formula>$C$4</formula>
    </cfRule>
  </conditionalFormatting>
  <conditionalFormatting sqref="CJ23">
    <cfRule type="cellIs" dxfId="9168" priority="3456" operator="lessThan">
      <formula>$C$4</formula>
    </cfRule>
  </conditionalFormatting>
  <conditionalFormatting sqref="CJ23">
    <cfRule type="cellIs" dxfId="9167" priority="3457" operator="lessThan">
      <formula>$C$4</formula>
    </cfRule>
  </conditionalFormatting>
  <conditionalFormatting sqref="CJ24">
    <cfRule type="cellIs" dxfId="9166" priority="3458" operator="lessThan">
      <formula>$C$4</formula>
    </cfRule>
  </conditionalFormatting>
  <conditionalFormatting sqref="CJ24">
    <cfRule type="cellIs" dxfId="9165" priority="3459" operator="lessThan">
      <formula>$C$4</formula>
    </cfRule>
  </conditionalFormatting>
  <conditionalFormatting sqref="CJ25">
    <cfRule type="cellIs" dxfId="9164" priority="3460" operator="lessThan">
      <formula>$C$4</formula>
    </cfRule>
  </conditionalFormatting>
  <conditionalFormatting sqref="CJ25">
    <cfRule type="cellIs" dxfId="9163" priority="3461" operator="lessThan">
      <formula>$C$4</formula>
    </cfRule>
  </conditionalFormatting>
  <conditionalFormatting sqref="CJ26">
    <cfRule type="cellIs" dxfId="9162" priority="3462" operator="lessThan">
      <formula>$C$4</formula>
    </cfRule>
  </conditionalFormatting>
  <conditionalFormatting sqref="CJ26">
    <cfRule type="cellIs" dxfId="9161" priority="3463" operator="lessThan">
      <formula>$C$4</formula>
    </cfRule>
  </conditionalFormatting>
  <conditionalFormatting sqref="CJ27">
    <cfRule type="cellIs" dxfId="9160" priority="3464" operator="lessThan">
      <formula>$C$4</formula>
    </cfRule>
  </conditionalFormatting>
  <conditionalFormatting sqref="CJ27">
    <cfRule type="cellIs" dxfId="9159" priority="3465" operator="lessThan">
      <formula>$C$4</formula>
    </cfRule>
  </conditionalFormatting>
  <conditionalFormatting sqref="CJ28">
    <cfRule type="cellIs" dxfId="9158" priority="3466" operator="lessThan">
      <formula>$C$4</formula>
    </cfRule>
  </conditionalFormatting>
  <conditionalFormatting sqref="CJ28">
    <cfRule type="cellIs" dxfId="9157" priority="3467" operator="lessThan">
      <formula>$C$4</formula>
    </cfRule>
  </conditionalFormatting>
  <conditionalFormatting sqref="CJ29">
    <cfRule type="cellIs" dxfId="9156" priority="3468" operator="lessThan">
      <formula>$C$4</formula>
    </cfRule>
  </conditionalFormatting>
  <conditionalFormatting sqref="CJ29">
    <cfRule type="cellIs" dxfId="9155" priority="3469" operator="lessThan">
      <formula>$C$4</formula>
    </cfRule>
  </conditionalFormatting>
  <conditionalFormatting sqref="CJ30">
    <cfRule type="cellIs" dxfId="9154" priority="3470" operator="lessThan">
      <formula>$C$4</formula>
    </cfRule>
  </conditionalFormatting>
  <conditionalFormatting sqref="CJ30">
    <cfRule type="cellIs" dxfId="9153" priority="3471" operator="lessThan">
      <formula>$C$4</formula>
    </cfRule>
  </conditionalFormatting>
  <conditionalFormatting sqref="CJ31">
    <cfRule type="cellIs" dxfId="9152" priority="3472" operator="lessThan">
      <formula>$C$4</formula>
    </cfRule>
  </conditionalFormatting>
  <conditionalFormatting sqref="CJ31">
    <cfRule type="cellIs" dxfId="9151" priority="3473" operator="lessThan">
      <formula>$C$4</formula>
    </cfRule>
  </conditionalFormatting>
  <conditionalFormatting sqref="CJ32">
    <cfRule type="cellIs" dxfId="9150" priority="3474" operator="lessThan">
      <formula>$C$4</formula>
    </cfRule>
  </conditionalFormatting>
  <conditionalFormatting sqref="CJ32">
    <cfRule type="cellIs" dxfId="9149" priority="3475" operator="lessThan">
      <formula>$C$4</formula>
    </cfRule>
  </conditionalFormatting>
  <conditionalFormatting sqref="CJ33">
    <cfRule type="cellIs" dxfId="9148" priority="3476" operator="lessThan">
      <formula>$C$4</formula>
    </cfRule>
  </conditionalFormatting>
  <conditionalFormatting sqref="CJ33">
    <cfRule type="cellIs" dxfId="9147" priority="3477" operator="lessThan">
      <formula>$C$4</formula>
    </cfRule>
  </conditionalFormatting>
  <conditionalFormatting sqref="CJ34">
    <cfRule type="cellIs" dxfId="9146" priority="3478" operator="lessThan">
      <formula>$C$4</formula>
    </cfRule>
  </conditionalFormatting>
  <conditionalFormatting sqref="CJ34">
    <cfRule type="cellIs" dxfId="9145" priority="3479" operator="lessThan">
      <formula>$C$4</formula>
    </cfRule>
  </conditionalFormatting>
  <conditionalFormatting sqref="CJ35">
    <cfRule type="cellIs" dxfId="9144" priority="3480" operator="lessThan">
      <formula>$C$4</formula>
    </cfRule>
  </conditionalFormatting>
  <conditionalFormatting sqref="CJ35">
    <cfRule type="cellIs" dxfId="9143" priority="3481" operator="lessThan">
      <formula>$C$4</formula>
    </cfRule>
  </conditionalFormatting>
  <conditionalFormatting sqref="CJ36">
    <cfRule type="cellIs" dxfId="9142" priority="3482" operator="lessThan">
      <formula>$C$4</formula>
    </cfRule>
  </conditionalFormatting>
  <conditionalFormatting sqref="CJ36">
    <cfRule type="cellIs" dxfId="9141" priority="3483" operator="lessThan">
      <formula>$C$4</formula>
    </cfRule>
  </conditionalFormatting>
  <conditionalFormatting sqref="CJ37">
    <cfRule type="cellIs" dxfId="9140" priority="3484" operator="lessThan">
      <formula>$C$4</formula>
    </cfRule>
  </conditionalFormatting>
  <conditionalFormatting sqref="CJ37">
    <cfRule type="cellIs" dxfId="9139" priority="3485" operator="lessThan">
      <formula>$C$4</formula>
    </cfRule>
  </conditionalFormatting>
  <conditionalFormatting sqref="CJ38">
    <cfRule type="cellIs" dxfId="9138" priority="3486" operator="lessThan">
      <formula>$C$4</formula>
    </cfRule>
  </conditionalFormatting>
  <conditionalFormatting sqref="CJ38">
    <cfRule type="cellIs" dxfId="9137" priority="3487" operator="lessThan">
      <formula>$C$4</formula>
    </cfRule>
  </conditionalFormatting>
  <conditionalFormatting sqref="CJ39">
    <cfRule type="cellIs" dxfId="9136" priority="3488" operator="lessThan">
      <formula>$C$4</formula>
    </cfRule>
  </conditionalFormatting>
  <conditionalFormatting sqref="CJ39">
    <cfRule type="cellIs" dxfId="9135" priority="3489" operator="lessThan">
      <formula>$C$4</formula>
    </cfRule>
  </conditionalFormatting>
  <conditionalFormatting sqref="CJ40">
    <cfRule type="cellIs" dxfId="9134" priority="3490" operator="lessThan">
      <formula>$C$4</formula>
    </cfRule>
  </conditionalFormatting>
  <conditionalFormatting sqref="CJ40">
    <cfRule type="cellIs" dxfId="9133" priority="3491" operator="lessThan">
      <formula>$C$4</formula>
    </cfRule>
  </conditionalFormatting>
  <conditionalFormatting sqref="CJ41">
    <cfRule type="cellIs" dxfId="9132" priority="3492" operator="lessThan">
      <formula>$C$4</formula>
    </cfRule>
  </conditionalFormatting>
  <conditionalFormatting sqref="CJ41">
    <cfRule type="cellIs" dxfId="9131" priority="3493" operator="lessThan">
      <formula>$C$4</formula>
    </cfRule>
  </conditionalFormatting>
  <conditionalFormatting sqref="CJ42">
    <cfRule type="cellIs" dxfId="9130" priority="3494" operator="lessThan">
      <formula>$C$4</formula>
    </cfRule>
  </conditionalFormatting>
  <conditionalFormatting sqref="CJ42">
    <cfRule type="cellIs" dxfId="9129" priority="3495" operator="lessThan">
      <formula>$C$4</formula>
    </cfRule>
  </conditionalFormatting>
  <conditionalFormatting sqref="CJ43">
    <cfRule type="cellIs" dxfId="9128" priority="3496" operator="lessThan">
      <formula>$C$4</formula>
    </cfRule>
  </conditionalFormatting>
  <conditionalFormatting sqref="CJ43">
    <cfRule type="cellIs" dxfId="9127" priority="3497" operator="lessThan">
      <formula>$C$4</formula>
    </cfRule>
  </conditionalFormatting>
  <conditionalFormatting sqref="CJ44">
    <cfRule type="cellIs" dxfId="9126" priority="3498" operator="lessThan">
      <formula>$C$4</formula>
    </cfRule>
  </conditionalFormatting>
  <conditionalFormatting sqref="CJ44">
    <cfRule type="cellIs" dxfId="9125" priority="3499" operator="lessThan">
      <formula>$C$4</formula>
    </cfRule>
  </conditionalFormatting>
  <conditionalFormatting sqref="CJ45">
    <cfRule type="cellIs" dxfId="9124" priority="3500" operator="lessThan">
      <formula>$C$4</formula>
    </cfRule>
  </conditionalFormatting>
  <conditionalFormatting sqref="CJ45">
    <cfRule type="cellIs" dxfId="9123" priority="3501" operator="lessThan">
      <formula>$C$4</formula>
    </cfRule>
  </conditionalFormatting>
  <conditionalFormatting sqref="CJ46">
    <cfRule type="cellIs" dxfId="9122" priority="3502" operator="lessThan">
      <formula>$C$4</formula>
    </cfRule>
  </conditionalFormatting>
  <conditionalFormatting sqref="CJ46">
    <cfRule type="cellIs" dxfId="9121" priority="3503" operator="lessThan">
      <formula>$C$4</formula>
    </cfRule>
  </conditionalFormatting>
  <conditionalFormatting sqref="CJ47">
    <cfRule type="cellIs" dxfId="9120" priority="3504" operator="lessThan">
      <formula>$C$4</formula>
    </cfRule>
  </conditionalFormatting>
  <conditionalFormatting sqref="CJ47">
    <cfRule type="cellIs" dxfId="9119" priority="3505" operator="lessThan">
      <formula>$C$4</formula>
    </cfRule>
  </conditionalFormatting>
  <conditionalFormatting sqref="CJ48">
    <cfRule type="cellIs" dxfId="9118" priority="3506" operator="lessThan">
      <formula>$C$4</formula>
    </cfRule>
  </conditionalFormatting>
  <conditionalFormatting sqref="CJ48">
    <cfRule type="cellIs" dxfId="9117" priority="3507" operator="lessThan">
      <formula>$C$4</formula>
    </cfRule>
  </conditionalFormatting>
  <conditionalFormatting sqref="CJ49">
    <cfRule type="cellIs" dxfId="9116" priority="3508" operator="lessThan">
      <formula>$C$4</formula>
    </cfRule>
  </conditionalFormatting>
  <conditionalFormatting sqref="CJ49">
    <cfRule type="cellIs" dxfId="9115" priority="3509" operator="lessThan">
      <formula>$C$4</formula>
    </cfRule>
  </conditionalFormatting>
  <conditionalFormatting sqref="CJ50">
    <cfRule type="cellIs" dxfId="9114" priority="3510" operator="lessThan">
      <formula>$C$4</formula>
    </cfRule>
  </conditionalFormatting>
  <conditionalFormatting sqref="CJ50">
    <cfRule type="cellIs" dxfId="9113" priority="3511" operator="lessThan">
      <formula>$C$4</formula>
    </cfRule>
  </conditionalFormatting>
  <conditionalFormatting sqref="CJ51">
    <cfRule type="cellIs" dxfId="9112" priority="3512" operator="lessThan">
      <formula>$C$4</formula>
    </cfRule>
  </conditionalFormatting>
  <conditionalFormatting sqref="CJ51">
    <cfRule type="cellIs" dxfId="9111" priority="3513" operator="lessThan">
      <formula>$C$4</formula>
    </cfRule>
  </conditionalFormatting>
  <conditionalFormatting sqref="CJ52">
    <cfRule type="cellIs" dxfId="9110" priority="3514" operator="lessThan">
      <formula>$C$4</formula>
    </cfRule>
  </conditionalFormatting>
  <conditionalFormatting sqref="CJ52">
    <cfRule type="cellIs" dxfId="9109" priority="3515" operator="lessThan">
      <formula>$C$4</formula>
    </cfRule>
  </conditionalFormatting>
  <conditionalFormatting sqref="CJ53">
    <cfRule type="cellIs" dxfId="9108" priority="3516" operator="lessThan">
      <formula>$C$4</formula>
    </cfRule>
  </conditionalFormatting>
  <conditionalFormatting sqref="CJ53">
    <cfRule type="cellIs" dxfId="9107" priority="3517" operator="lessThan">
      <formula>$C$4</formula>
    </cfRule>
  </conditionalFormatting>
  <conditionalFormatting sqref="CJ54">
    <cfRule type="cellIs" dxfId="9106" priority="3518" operator="lessThan">
      <formula>$C$4</formula>
    </cfRule>
  </conditionalFormatting>
  <conditionalFormatting sqref="CJ54">
    <cfRule type="cellIs" dxfId="9105" priority="3519" operator="lessThan">
      <formula>$C$4</formula>
    </cfRule>
  </conditionalFormatting>
  <conditionalFormatting sqref="CJ55">
    <cfRule type="cellIs" dxfId="9104" priority="3520" operator="lessThan">
      <formula>$C$4</formula>
    </cfRule>
  </conditionalFormatting>
  <conditionalFormatting sqref="CJ55">
    <cfRule type="cellIs" dxfId="9103" priority="3521" operator="lessThan">
      <formula>$C$4</formula>
    </cfRule>
  </conditionalFormatting>
  <conditionalFormatting sqref="CJ56">
    <cfRule type="cellIs" dxfId="9102" priority="3522" operator="lessThan">
      <formula>$C$4</formula>
    </cfRule>
  </conditionalFormatting>
  <conditionalFormatting sqref="CJ56">
    <cfRule type="cellIs" dxfId="9101" priority="3523" operator="lessThan">
      <formula>$C$4</formula>
    </cfRule>
  </conditionalFormatting>
  <conditionalFormatting sqref="CJ57">
    <cfRule type="cellIs" dxfId="9100" priority="3524" operator="lessThan">
      <formula>$C$4</formula>
    </cfRule>
  </conditionalFormatting>
  <conditionalFormatting sqref="CJ57">
    <cfRule type="cellIs" dxfId="9099" priority="3525" operator="lessThan">
      <formula>$C$4</formula>
    </cfRule>
  </conditionalFormatting>
  <conditionalFormatting sqref="CJ58">
    <cfRule type="cellIs" dxfId="9098" priority="3526" operator="lessThan">
      <formula>$C$4</formula>
    </cfRule>
  </conditionalFormatting>
  <conditionalFormatting sqref="CJ58">
    <cfRule type="cellIs" dxfId="9097" priority="3527" operator="lessThan">
      <formula>$C$4</formula>
    </cfRule>
  </conditionalFormatting>
  <conditionalFormatting sqref="CJ59">
    <cfRule type="cellIs" dxfId="9096" priority="3528" operator="lessThan">
      <formula>$C$4</formula>
    </cfRule>
  </conditionalFormatting>
  <conditionalFormatting sqref="CJ59">
    <cfRule type="cellIs" dxfId="9095" priority="3529" operator="lessThan">
      <formula>$C$4</formula>
    </cfRule>
  </conditionalFormatting>
  <conditionalFormatting sqref="CJ60">
    <cfRule type="cellIs" dxfId="9094" priority="3530" operator="lessThan">
      <formula>$C$4</formula>
    </cfRule>
  </conditionalFormatting>
  <conditionalFormatting sqref="CJ60">
    <cfRule type="cellIs" dxfId="9093" priority="3531" operator="lessThan">
      <formula>$C$4</formula>
    </cfRule>
  </conditionalFormatting>
  <conditionalFormatting sqref="N11">
    <cfRule type="cellIs" dxfId="9092" priority="3532" operator="lessThan">
      <formula>$C$4</formula>
    </cfRule>
  </conditionalFormatting>
  <conditionalFormatting sqref="N11">
    <cfRule type="cellIs" dxfId="9091" priority="3533" operator="lessThan">
      <formula>$C$4</formula>
    </cfRule>
  </conditionalFormatting>
  <conditionalFormatting sqref="N12">
    <cfRule type="cellIs" dxfId="9090" priority="3534" operator="lessThan">
      <formula>$C$4</formula>
    </cfRule>
  </conditionalFormatting>
  <conditionalFormatting sqref="N12">
    <cfRule type="cellIs" dxfId="9089" priority="3535" operator="lessThan">
      <formula>$C$4</formula>
    </cfRule>
  </conditionalFormatting>
  <conditionalFormatting sqref="N13">
    <cfRule type="cellIs" dxfId="9088" priority="3536" operator="lessThan">
      <formula>$C$4</formula>
    </cfRule>
  </conditionalFormatting>
  <conditionalFormatting sqref="N13">
    <cfRule type="cellIs" dxfId="9087" priority="3537" operator="lessThan">
      <formula>$C$4</formula>
    </cfRule>
  </conditionalFormatting>
  <conditionalFormatting sqref="N14">
    <cfRule type="cellIs" dxfId="9086" priority="3538" operator="lessThan">
      <formula>$C$4</formula>
    </cfRule>
  </conditionalFormatting>
  <conditionalFormatting sqref="N14">
    <cfRule type="cellIs" dxfId="9085" priority="3539" operator="lessThan">
      <formula>$C$4</formula>
    </cfRule>
  </conditionalFormatting>
  <conditionalFormatting sqref="N15">
    <cfRule type="cellIs" dxfId="9084" priority="3540" operator="lessThan">
      <formula>$C$4</formula>
    </cfRule>
  </conditionalFormatting>
  <conditionalFormatting sqref="N15">
    <cfRule type="cellIs" dxfId="9083" priority="3541" operator="lessThan">
      <formula>$C$4</formula>
    </cfRule>
  </conditionalFormatting>
  <conditionalFormatting sqref="N16">
    <cfRule type="cellIs" dxfId="9082" priority="3542" operator="lessThan">
      <formula>$C$4</formula>
    </cfRule>
  </conditionalFormatting>
  <conditionalFormatting sqref="N16">
    <cfRule type="cellIs" dxfId="9081" priority="3543" operator="lessThan">
      <formula>$C$4</formula>
    </cfRule>
  </conditionalFormatting>
  <conditionalFormatting sqref="N17">
    <cfRule type="cellIs" dxfId="9080" priority="3544" operator="lessThan">
      <formula>$C$4</formula>
    </cfRule>
  </conditionalFormatting>
  <conditionalFormatting sqref="N17">
    <cfRule type="cellIs" dxfId="9079" priority="3545" operator="lessThan">
      <formula>$C$4</formula>
    </cfRule>
  </conditionalFormatting>
  <conditionalFormatting sqref="N18">
    <cfRule type="cellIs" dxfId="9078" priority="3546" operator="lessThan">
      <formula>$C$4</formula>
    </cfRule>
  </conditionalFormatting>
  <conditionalFormatting sqref="N18">
    <cfRule type="cellIs" dxfId="9077" priority="3547" operator="lessThan">
      <formula>$C$4</formula>
    </cfRule>
  </conditionalFormatting>
  <conditionalFormatting sqref="N19">
    <cfRule type="cellIs" dxfId="9076" priority="3548" operator="lessThan">
      <formula>$C$4</formula>
    </cfRule>
  </conditionalFormatting>
  <conditionalFormatting sqref="N19">
    <cfRule type="cellIs" dxfId="9075" priority="3549" operator="lessThan">
      <formula>$C$4</formula>
    </cfRule>
  </conditionalFormatting>
  <conditionalFormatting sqref="N20">
    <cfRule type="cellIs" dxfId="9074" priority="3550" operator="lessThan">
      <formula>$C$4</formula>
    </cfRule>
  </conditionalFormatting>
  <conditionalFormatting sqref="N20">
    <cfRule type="cellIs" dxfId="9073" priority="3551" operator="lessThan">
      <formula>$C$4</formula>
    </cfRule>
  </conditionalFormatting>
  <conditionalFormatting sqref="N21">
    <cfRule type="cellIs" dxfId="9072" priority="3552" operator="lessThan">
      <formula>$C$4</formula>
    </cfRule>
  </conditionalFormatting>
  <conditionalFormatting sqref="N21">
    <cfRule type="cellIs" dxfId="9071" priority="3553" operator="lessThan">
      <formula>$C$4</formula>
    </cfRule>
  </conditionalFormatting>
  <conditionalFormatting sqref="N22">
    <cfRule type="cellIs" dxfId="9070" priority="3554" operator="lessThan">
      <formula>$C$4</formula>
    </cfRule>
  </conditionalFormatting>
  <conditionalFormatting sqref="N22">
    <cfRule type="cellIs" dxfId="9069" priority="3555" operator="lessThan">
      <formula>$C$4</formula>
    </cfRule>
  </conditionalFormatting>
  <conditionalFormatting sqref="N23">
    <cfRule type="cellIs" dxfId="9068" priority="3556" operator="lessThan">
      <formula>$C$4</formula>
    </cfRule>
  </conditionalFormatting>
  <conditionalFormatting sqref="N23">
    <cfRule type="cellIs" dxfId="9067" priority="3557" operator="lessThan">
      <formula>$C$4</formula>
    </cfRule>
  </conditionalFormatting>
  <conditionalFormatting sqref="N24">
    <cfRule type="cellIs" dxfId="9066" priority="3558" operator="lessThan">
      <formula>$C$4</formula>
    </cfRule>
  </conditionalFormatting>
  <conditionalFormatting sqref="N24">
    <cfRule type="cellIs" dxfId="9065" priority="3559" operator="lessThan">
      <formula>$C$4</formula>
    </cfRule>
  </conditionalFormatting>
  <conditionalFormatting sqref="N25">
    <cfRule type="cellIs" dxfId="9064" priority="3560" operator="lessThan">
      <formula>$C$4</formula>
    </cfRule>
  </conditionalFormatting>
  <conditionalFormatting sqref="N25">
    <cfRule type="cellIs" dxfId="9063" priority="3561" operator="lessThan">
      <formula>$C$4</formula>
    </cfRule>
  </conditionalFormatting>
  <conditionalFormatting sqref="N26">
    <cfRule type="cellIs" dxfId="9062" priority="3562" operator="lessThan">
      <formula>$C$4</formula>
    </cfRule>
  </conditionalFormatting>
  <conditionalFormatting sqref="N26">
    <cfRule type="cellIs" dxfId="9061" priority="3563" operator="lessThan">
      <formula>$C$4</formula>
    </cfRule>
  </conditionalFormatting>
  <conditionalFormatting sqref="N27">
    <cfRule type="cellIs" dxfId="9060" priority="3564" operator="lessThan">
      <formula>$C$4</formula>
    </cfRule>
  </conditionalFormatting>
  <conditionalFormatting sqref="N27">
    <cfRule type="cellIs" dxfId="9059" priority="3565" operator="lessThan">
      <formula>$C$4</formula>
    </cfRule>
  </conditionalFormatting>
  <conditionalFormatting sqref="N28">
    <cfRule type="cellIs" dxfId="9058" priority="3566" operator="lessThan">
      <formula>$C$4</formula>
    </cfRule>
  </conditionalFormatting>
  <conditionalFormatting sqref="N28">
    <cfRule type="cellIs" dxfId="9057" priority="3567" operator="lessThan">
      <formula>$C$4</formula>
    </cfRule>
  </conditionalFormatting>
  <conditionalFormatting sqref="N29">
    <cfRule type="cellIs" dxfId="9056" priority="3568" operator="lessThan">
      <formula>$C$4</formula>
    </cfRule>
  </conditionalFormatting>
  <conditionalFormatting sqref="N29">
    <cfRule type="cellIs" dxfId="9055" priority="3569" operator="lessThan">
      <formula>$C$4</formula>
    </cfRule>
  </conditionalFormatting>
  <conditionalFormatting sqref="N30">
    <cfRule type="cellIs" dxfId="9054" priority="3570" operator="lessThan">
      <formula>$C$4</formula>
    </cfRule>
  </conditionalFormatting>
  <conditionalFormatting sqref="N30">
    <cfRule type="cellIs" dxfId="9053" priority="3571" operator="lessThan">
      <formula>$C$4</formula>
    </cfRule>
  </conditionalFormatting>
  <conditionalFormatting sqref="N31">
    <cfRule type="cellIs" dxfId="9052" priority="3572" operator="lessThan">
      <formula>$C$4</formula>
    </cfRule>
  </conditionalFormatting>
  <conditionalFormatting sqref="N31">
    <cfRule type="cellIs" dxfId="9051" priority="3573" operator="lessThan">
      <formula>$C$4</formula>
    </cfRule>
  </conditionalFormatting>
  <conditionalFormatting sqref="N32">
    <cfRule type="cellIs" dxfId="9050" priority="3574" operator="lessThan">
      <formula>$C$4</formula>
    </cfRule>
  </conditionalFormatting>
  <conditionalFormatting sqref="N32">
    <cfRule type="cellIs" dxfId="9049" priority="3575" operator="lessThan">
      <formula>$C$4</formula>
    </cfRule>
  </conditionalFormatting>
  <conditionalFormatting sqref="N33">
    <cfRule type="cellIs" dxfId="9048" priority="3576" operator="lessThan">
      <formula>$C$4</formula>
    </cfRule>
  </conditionalFormatting>
  <conditionalFormatting sqref="N33">
    <cfRule type="cellIs" dxfId="9047" priority="3577" operator="lessThan">
      <formula>$C$4</formula>
    </cfRule>
  </conditionalFormatting>
  <conditionalFormatting sqref="N34">
    <cfRule type="cellIs" dxfId="9046" priority="3578" operator="lessThan">
      <formula>$C$4</formula>
    </cfRule>
  </conditionalFormatting>
  <conditionalFormatting sqref="N34">
    <cfRule type="cellIs" dxfId="9045" priority="3579" operator="lessThan">
      <formula>$C$4</formula>
    </cfRule>
  </conditionalFormatting>
  <conditionalFormatting sqref="N35">
    <cfRule type="cellIs" dxfId="9044" priority="3580" operator="lessThan">
      <formula>$C$4</formula>
    </cfRule>
  </conditionalFormatting>
  <conditionalFormatting sqref="N35">
    <cfRule type="cellIs" dxfId="9043" priority="3581" operator="lessThan">
      <formula>$C$4</formula>
    </cfRule>
  </conditionalFormatting>
  <conditionalFormatting sqref="N36">
    <cfRule type="cellIs" dxfId="9042" priority="3582" operator="lessThan">
      <formula>$C$4</formula>
    </cfRule>
  </conditionalFormatting>
  <conditionalFormatting sqref="N36">
    <cfRule type="cellIs" dxfId="9041" priority="3583" operator="lessThan">
      <formula>$C$4</formula>
    </cfRule>
  </conditionalFormatting>
  <conditionalFormatting sqref="N37">
    <cfRule type="cellIs" dxfId="9040" priority="3584" operator="lessThan">
      <formula>$C$4</formula>
    </cfRule>
  </conditionalFormatting>
  <conditionalFormatting sqref="N37">
    <cfRule type="cellIs" dxfId="9039" priority="3585" operator="lessThan">
      <formula>$C$4</formula>
    </cfRule>
  </conditionalFormatting>
  <conditionalFormatting sqref="N38">
    <cfRule type="cellIs" dxfId="9038" priority="3586" operator="lessThan">
      <formula>$C$4</formula>
    </cfRule>
  </conditionalFormatting>
  <conditionalFormatting sqref="N38">
    <cfRule type="cellIs" dxfId="9037" priority="3587" operator="lessThan">
      <formula>$C$4</formula>
    </cfRule>
  </conditionalFormatting>
  <conditionalFormatting sqref="N39">
    <cfRule type="cellIs" dxfId="9036" priority="3588" operator="lessThan">
      <formula>$C$4</formula>
    </cfRule>
  </conditionalFormatting>
  <conditionalFormatting sqref="N39">
    <cfRule type="cellIs" dxfId="9035" priority="3589" operator="lessThan">
      <formula>$C$4</formula>
    </cfRule>
  </conditionalFormatting>
  <conditionalFormatting sqref="N40">
    <cfRule type="cellIs" dxfId="9034" priority="3590" operator="lessThan">
      <formula>$C$4</formula>
    </cfRule>
  </conditionalFormatting>
  <conditionalFormatting sqref="N40">
    <cfRule type="cellIs" dxfId="9033" priority="3591" operator="lessThan">
      <formula>$C$4</formula>
    </cfRule>
  </conditionalFormatting>
  <conditionalFormatting sqref="N41">
    <cfRule type="cellIs" dxfId="9032" priority="3592" operator="lessThan">
      <formula>$C$4</formula>
    </cfRule>
  </conditionalFormatting>
  <conditionalFormatting sqref="N41">
    <cfRule type="cellIs" dxfId="9031" priority="3593" operator="lessThan">
      <formula>$C$4</formula>
    </cfRule>
  </conditionalFormatting>
  <conditionalFormatting sqref="N42">
    <cfRule type="cellIs" dxfId="9030" priority="3594" operator="lessThan">
      <formula>$C$4</formula>
    </cfRule>
  </conditionalFormatting>
  <conditionalFormatting sqref="N42">
    <cfRule type="cellIs" dxfId="9029" priority="3595" operator="lessThan">
      <formula>$C$4</formula>
    </cfRule>
  </conditionalFormatting>
  <conditionalFormatting sqref="N43">
    <cfRule type="cellIs" dxfId="9028" priority="3596" operator="lessThan">
      <formula>$C$4</formula>
    </cfRule>
  </conditionalFormatting>
  <conditionalFormatting sqref="N43">
    <cfRule type="cellIs" dxfId="9027" priority="3597" operator="lessThan">
      <formula>$C$4</formula>
    </cfRule>
  </conditionalFormatting>
  <conditionalFormatting sqref="N44">
    <cfRule type="cellIs" dxfId="9026" priority="3598" operator="lessThan">
      <formula>$C$4</formula>
    </cfRule>
  </conditionalFormatting>
  <conditionalFormatting sqref="N44">
    <cfRule type="cellIs" dxfId="9025" priority="3599" operator="lessThan">
      <formula>$C$4</formula>
    </cfRule>
  </conditionalFormatting>
  <conditionalFormatting sqref="N45">
    <cfRule type="cellIs" dxfId="9024" priority="3600" operator="lessThan">
      <formula>$C$4</formula>
    </cfRule>
  </conditionalFormatting>
  <conditionalFormatting sqref="N45">
    <cfRule type="cellIs" dxfId="9023" priority="3601" operator="lessThan">
      <formula>$C$4</formula>
    </cfRule>
  </conditionalFormatting>
  <conditionalFormatting sqref="N46">
    <cfRule type="cellIs" dxfId="9022" priority="3602" operator="lessThan">
      <formula>$C$4</formula>
    </cfRule>
  </conditionalFormatting>
  <conditionalFormatting sqref="N46">
    <cfRule type="cellIs" dxfId="9021" priority="3603" operator="lessThan">
      <formula>$C$4</formula>
    </cfRule>
  </conditionalFormatting>
  <conditionalFormatting sqref="N47">
    <cfRule type="cellIs" dxfId="9020" priority="3604" operator="lessThan">
      <formula>$C$4</formula>
    </cfRule>
  </conditionalFormatting>
  <conditionalFormatting sqref="N47">
    <cfRule type="cellIs" dxfId="9019" priority="3605" operator="lessThan">
      <formula>$C$4</formula>
    </cfRule>
  </conditionalFormatting>
  <conditionalFormatting sqref="N48">
    <cfRule type="cellIs" dxfId="9018" priority="3606" operator="lessThan">
      <formula>$C$4</formula>
    </cfRule>
  </conditionalFormatting>
  <conditionalFormatting sqref="N48">
    <cfRule type="cellIs" dxfId="9017" priority="3607" operator="lessThan">
      <formula>$C$4</formula>
    </cfRule>
  </conditionalFormatting>
  <conditionalFormatting sqref="N49">
    <cfRule type="cellIs" dxfId="9016" priority="3608" operator="lessThan">
      <formula>$C$4</formula>
    </cfRule>
  </conditionalFormatting>
  <conditionalFormatting sqref="N49">
    <cfRule type="cellIs" dxfId="9015" priority="3609" operator="lessThan">
      <formula>$C$4</formula>
    </cfRule>
  </conditionalFormatting>
  <conditionalFormatting sqref="N50">
    <cfRule type="cellIs" dxfId="9014" priority="3610" operator="lessThan">
      <formula>$C$4</formula>
    </cfRule>
  </conditionalFormatting>
  <conditionalFormatting sqref="N50">
    <cfRule type="cellIs" dxfId="9013" priority="3611" operator="lessThan">
      <formula>$C$4</formula>
    </cfRule>
  </conditionalFormatting>
  <conditionalFormatting sqref="N51">
    <cfRule type="cellIs" dxfId="9012" priority="3612" operator="lessThan">
      <formula>$C$4</formula>
    </cfRule>
  </conditionalFormatting>
  <conditionalFormatting sqref="N51">
    <cfRule type="cellIs" dxfId="9011" priority="3613" operator="lessThan">
      <formula>$C$4</formula>
    </cfRule>
  </conditionalFormatting>
  <conditionalFormatting sqref="N52">
    <cfRule type="cellIs" dxfId="9010" priority="3614" operator="lessThan">
      <formula>$C$4</formula>
    </cfRule>
  </conditionalFormatting>
  <conditionalFormatting sqref="N52">
    <cfRule type="cellIs" dxfId="9009" priority="3615" operator="lessThan">
      <formula>$C$4</formula>
    </cfRule>
  </conditionalFormatting>
  <conditionalFormatting sqref="N53">
    <cfRule type="cellIs" dxfId="9008" priority="3616" operator="lessThan">
      <formula>$C$4</formula>
    </cfRule>
  </conditionalFormatting>
  <conditionalFormatting sqref="N53">
    <cfRule type="cellIs" dxfId="9007" priority="3617" operator="lessThan">
      <formula>$C$4</formula>
    </cfRule>
  </conditionalFormatting>
  <conditionalFormatting sqref="N54">
    <cfRule type="cellIs" dxfId="9006" priority="3618" operator="lessThan">
      <formula>$C$4</formula>
    </cfRule>
  </conditionalFormatting>
  <conditionalFormatting sqref="N54">
    <cfRule type="cellIs" dxfId="9005" priority="3619" operator="lessThan">
      <formula>$C$4</formula>
    </cfRule>
  </conditionalFormatting>
  <conditionalFormatting sqref="N55">
    <cfRule type="cellIs" dxfId="9004" priority="3620" operator="lessThan">
      <formula>$C$4</formula>
    </cfRule>
  </conditionalFormatting>
  <conditionalFormatting sqref="N55">
    <cfRule type="cellIs" dxfId="9003" priority="3621" operator="lessThan">
      <formula>$C$4</formula>
    </cfRule>
  </conditionalFormatting>
  <conditionalFormatting sqref="N56">
    <cfRule type="cellIs" dxfId="9002" priority="3622" operator="lessThan">
      <formula>$C$4</formula>
    </cfRule>
  </conditionalFormatting>
  <conditionalFormatting sqref="N56">
    <cfRule type="cellIs" dxfId="9001" priority="3623" operator="lessThan">
      <formula>$C$4</formula>
    </cfRule>
  </conditionalFormatting>
  <conditionalFormatting sqref="N57">
    <cfRule type="cellIs" dxfId="9000" priority="3624" operator="lessThan">
      <formula>$C$4</formula>
    </cfRule>
  </conditionalFormatting>
  <conditionalFormatting sqref="N57">
    <cfRule type="cellIs" dxfId="8999" priority="3625" operator="lessThan">
      <formula>$C$4</formula>
    </cfRule>
  </conditionalFormatting>
  <conditionalFormatting sqref="N58">
    <cfRule type="cellIs" dxfId="8998" priority="3626" operator="lessThan">
      <formula>$C$4</formula>
    </cfRule>
  </conditionalFormatting>
  <conditionalFormatting sqref="N58">
    <cfRule type="cellIs" dxfId="8997" priority="3627" operator="lessThan">
      <formula>$C$4</formula>
    </cfRule>
  </conditionalFormatting>
  <conditionalFormatting sqref="N59">
    <cfRule type="cellIs" dxfId="8996" priority="3628" operator="lessThan">
      <formula>$C$4</formula>
    </cfRule>
  </conditionalFormatting>
  <conditionalFormatting sqref="N59">
    <cfRule type="cellIs" dxfId="8995" priority="3629" operator="lessThan">
      <formula>$C$4</formula>
    </cfRule>
  </conditionalFormatting>
  <conditionalFormatting sqref="N60">
    <cfRule type="cellIs" dxfId="8994" priority="3630" operator="lessThan">
      <formula>$C$4</formula>
    </cfRule>
  </conditionalFormatting>
  <conditionalFormatting sqref="N60">
    <cfRule type="cellIs" dxfId="8993" priority="3631" operator="lessThan">
      <formula>$C$4</formula>
    </cfRule>
  </conditionalFormatting>
  <conditionalFormatting sqref="O11">
    <cfRule type="cellIs" dxfId="8992" priority="3632" operator="lessThan">
      <formula>$C$4</formula>
    </cfRule>
  </conditionalFormatting>
  <conditionalFormatting sqref="O11">
    <cfRule type="cellIs" dxfId="8991" priority="3633" operator="lessThan">
      <formula>$C$4</formula>
    </cfRule>
  </conditionalFormatting>
  <conditionalFormatting sqref="O12">
    <cfRule type="cellIs" dxfId="8990" priority="3634" operator="lessThan">
      <formula>$C$4</formula>
    </cfRule>
  </conditionalFormatting>
  <conditionalFormatting sqref="O12">
    <cfRule type="cellIs" dxfId="8989" priority="3635" operator="lessThan">
      <formula>$C$4</formula>
    </cfRule>
  </conditionalFormatting>
  <conditionalFormatting sqref="O13">
    <cfRule type="cellIs" dxfId="8988" priority="3636" operator="lessThan">
      <formula>$C$4</formula>
    </cfRule>
  </conditionalFormatting>
  <conditionalFormatting sqref="O13">
    <cfRule type="cellIs" dxfId="8987" priority="3637" operator="lessThan">
      <formula>$C$4</formula>
    </cfRule>
  </conditionalFormatting>
  <conditionalFormatting sqref="O14">
    <cfRule type="cellIs" dxfId="8986" priority="3638" operator="lessThan">
      <formula>$C$4</formula>
    </cfRule>
  </conditionalFormatting>
  <conditionalFormatting sqref="O14">
    <cfRule type="cellIs" dxfId="8985" priority="3639" operator="lessThan">
      <formula>$C$4</formula>
    </cfRule>
  </conditionalFormatting>
  <conditionalFormatting sqref="O15">
    <cfRule type="cellIs" dxfId="8984" priority="3640" operator="lessThan">
      <formula>$C$4</formula>
    </cfRule>
  </conditionalFormatting>
  <conditionalFormatting sqref="O15">
    <cfRule type="cellIs" dxfId="8983" priority="3641" operator="lessThan">
      <formula>$C$4</formula>
    </cfRule>
  </conditionalFormatting>
  <conditionalFormatting sqref="O16">
    <cfRule type="cellIs" dxfId="8982" priority="3642" operator="lessThan">
      <formula>$C$4</formula>
    </cfRule>
  </conditionalFormatting>
  <conditionalFormatting sqref="O16">
    <cfRule type="cellIs" dxfId="8981" priority="3643" operator="lessThan">
      <formula>$C$4</formula>
    </cfRule>
  </conditionalFormatting>
  <conditionalFormatting sqref="O17">
    <cfRule type="cellIs" dxfId="8980" priority="3644" operator="lessThan">
      <formula>$C$4</formula>
    </cfRule>
  </conditionalFormatting>
  <conditionalFormatting sqref="O17">
    <cfRule type="cellIs" dxfId="8979" priority="3645" operator="lessThan">
      <formula>$C$4</formula>
    </cfRule>
  </conditionalFormatting>
  <conditionalFormatting sqref="O18">
    <cfRule type="cellIs" dxfId="8978" priority="3646" operator="lessThan">
      <formula>$C$4</formula>
    </cfRule>
  </conditionalFormatting>
  <conditionalFormatting sqref="O18">
    <cfRule type="cellIs" dxfId="8977" priority="3647" operator="lessThan">
      <formula>$C$4</formula>
    </cfRule>
  </conditionalFormatting>
  <conditionalFormatting sqref="O19">
    <cfRule type="cellIs" dxfId="8976" priority="3648" operator="lessThan">
      <formula>$C$4</formula>
    </cfRule>
  </conditionalFormatting>
  <conditionalFormatting sqref="O19">
    <cfRule type="cellIs" dxfId="8975" priority="3649" operator="lessThan">
      <formula>$C$4</formula>
    </cfRule>
  </conditionalFormatting>
  <conditionalFormatting sqref="O20">
    <cfRule type="cellIs" dxfId="8974" priority="3650" operator="lessThan">
      <formula>$C$4</formula>
    </cfRule>
  </conditionalFormatting>
  <conditionalFormatting sqref="O20">
    <cfRule type="cellIs" dxfId="8973" priority="3651" operator="lessThan">
      <formula>$C$4</formula>
    </cfRule>
  </conditionalFormatting>
  <conditionalFormatting sqref="O21">
    <cfRule type="cellIs" dxfId="8972" priority="3652" operator="lessThan">
      <formula>$C$4</formula>
    </cfRule>
  </conditionalFormatting>
  <conditionalFormatting sqref="O21">
    <cfRule type="cellIs" dxfId="8971" priority="3653" operator="lessThan">
      <formula>$C$4</formula>
    </cfRule>
  </conditionalFormatting>
  <conditionalFormatting sqref="O22">
    <cfRule type="cellIs" dxfId="8970" priority="3654" operator="lessThan">
      <formula>$C$4</formula>
    </cfRule>
  </conditionalFormatting>
  <conditionalFormatting sqref="O22">
    <cfRule type="cellIs" dxfId="8969" priority="3655" operator="lessThan">
      <formula>$C$4</formula>
    </cfRule>
  </conditionalFormatting>
  <conditionalFormatting sqref="O23">
    <cfRule type="cellIs" dxfId="8968" priority="3656" operator="lessThan">
      <formula>$C$4</formula>
    </cfRule>
  </conditionalFormatting>
  <conditionalFormatting sqref="O23">
    <cfRule type="cellIs" dxfId="8967" priority="3657" operator="lessThan">
      <formula>$C$4</formula>
    </cfRule>
  </conditionalFormatting>
  <conditionalFormatting sqref="O24">
    <cfRule type="cellIs" dxfId="8966" priority="3658" operator="lessThan">
      <formula>$C$4</formula>
    </cfRule>
  </conditionalFormatting>
  <conditionalFormatting sqref="O24">
    <cfRule type="cellIs" dxfId="8965" priority="3659" operator="lessThan">
      <formula>$C$4</formula>
    </cfRule>
  </conditionalFormatting>
  <conditionalFormatting sqref="O25">
    <cfRule type="cellIs" dxfId="8964" priority="3660" operator="lessThan">
      <formula>$C$4</formula>
    </cfRule>
  </conditionalFormatting>
  <conditionalFormatting sqref="O25">
    <cfRule type="cellIs" dxfId="8963" priority="3661" operator="lessThan">
      <formula>$C$4</formula>
    </cfRule>
  </conditionalFormatting>
  <conditionalFormatting sqref="O26">
    <cfRule type="cellIs" dxfId="8962" priority="3662" operator="lessThan">
      <formula>$C$4</formula>
    </cfRule>
  </conditionalFormatting>
  <conditionalFormatting sqref="O26">
    <cfRule type="cellIs" dxfId="8961" priority="3663" operator="lessThan">
      <formula>$C$4</formula>
    </cfRule>
  </conditionalFormatting>
  <conditionalFormatting sqref="O27">
    <cfRule type="cellIs" dxfId="8960" priority="3664" operator="lessThan">
      <formula>$C$4</formula>
    </cfRule>
  </conditionalFormatting>
  <conditionalFormatting sqref="O27">
    <cfRule type="cellIs" dxfId="8959" priority="3665" operator="lessThan">
      <formula>$C$4</formula>
    </cfRule>
  </conditionalFormatting>
  <conditionalFormatting sqref="O28">
    <cfRule type="cellIs" dxfId="8958" priority="3666" operator="lessThan">
      <formula>$C$4</formula>
    </cfRule>
  </conditionalFormatting>
  <conditionalFormatting sqref="O28">
    <cfRule type="cellIs" dxfId="8957" priority="3667" operator="lessThan">
      <formula>$C$4</formula>
    </cfRule>
  </conditionalFormatting>
  <conditionalFormatting sqref="O29">
    <cfRule type="cellIs" dxfId="8956" priority="3668" operator="lessThan">
      <formula>$C$4</formula>
    </cfRule>
  </conditionalFormatting>
  <conditionalFormatting sqref="O29">
    <cfRule type="cellIs" dxfId="8955" priority="3669" operator="lessThan">
      <formula>$C$4</formula>
    </cfRule>
  </conditionalFormatting>
  <conditionalFormatting sqref="O30">
    <cfRule type="cellIs" dxfId="8954" priority="3670" operator="lessThan">
      <formula>$C$4</formula>
    </cfRule>
  </conditionalFormatting>
  <conditionalFormatting sqref="O30">
    <cfRule type="cellIs" dxfId="8953" priority="3671" operator="lessThan">
      <formula>$C$4</formula>
    </cfRule>
  </conditionalFormatting>
  <conditionalFormatting sqref="O31">
    <cfRule type="cellIs" dxfId="8952" priority="3672" operator="lessThan">
      <formula>$C$4</formula>
    </cfRule>
  </conditionalFormatting>
  <conditionalFormatting sqref="O31">
    <cfRule type="cellIs" dxfId="8951" priority="3673" operator="lessThan">
      <formula>$C$4</formula>
    </cfRule>
  </conditionalFormatting>
  <conditionalFormatting sqref="O32">
    <cfRule type="cellIs" dxfId="8950" priority="3674" operator="lessThan">
      <formula>$C$4</formula>
    </cfRule>
  </conditionalFormatting>
  <conditionalFormatting sqref="O32">
    <cfRule type="cellIs" dxfId="8949" priority="3675" operator="lessThan">
      <formula>$C$4</formula>
    </cfRule>
  </conditionalFormatting>
  <conditionalFormatting sqref="O33">
    <cfRule type="cellIs" dxfId="8948" priority="3676" operator="lessThan">
      <formula>$C$4</formula>
    </cfRule>
  </conditionalFormatting>
  <conditionalFormatting sqref="O33">
    <cfRule type="cellIs" dxfId="8947" priority="3677" operator="lessThan">
      <formula>$C$4</formula>
    </cfRule>
  </conditionalFormatting>
  <conditionalFormatting sqref="O34">
    <cfRule type="cellIs" dxfId="8946" priority="3678" operator="lessThan">
      <formula>$C$4</formula>
    </cfRule>
  </conditionalFormatting>
  <conditionalFormatting sqref="O34">
    <cfRule type="cellIs" dxfId="8945" priority="3679" operator="lessThan">
      <formula>$C$4</formula>
    </cfRule>
  </conditionalFormatting>
  <conditionalFormatting sqref="O35">
    <cfRule type="cellIs" dxfId="8944" priority="3680" operator="lessThan">
      <formula>$C$4</formula>
    </cfRule>
  </conditionalFormatting>
  <conditionalFormatting sqref="O35">
    <cfRule type="cellIs" dxfId="8943" priority="3681" operator="lessThan">
      <formula>$C$4</formula>
    </cfRule>
  </conditionalFormatting>
  <conditionalFormatting sqref="O36">
    <cfRule type="cellIs" dxfId="8942" priority="3682" operator="lessThan">
      <formula>$C$4</formula>
    </cfRule>
  </conditionalFormatting>
  <conditionalFormatting sqref="O36">
    <cfRule type="cellIs" dxfId="8941" priority="3683" operator="lessThan">
      <formula>$C$4</formula>
    </cfRule>
  </conditionalFormatting>
  <conditionalFormatting sqref="O37">
    <cfRule type="cellIs" dxfId="8940" priority="3684" operator="lessThan">
      <formula>$C$4</formula>
    </cfRule>
  </conditionalFormatting>
  <conditionalFormatting sqref="O37">
    <cfRule type="cellIs" dxfId="8939" priority="3685" operator="lessThan">
      <formula>$C$4</formula>
    </cfRule>
  </conditionalFormatting>
  <conditionalFormatting sqref="O38">
    <cfRule type="cellIs" dxfId="8938" priority="3686" operator="lessThan">
      <formula>$C$4</formula>
    </cfRule>
  </conditionalFormatting>
  <conditionalFormatting sqref="O38">
    <cfRule type="cellIs" dxfId="8937" priority="3687" operator="lessThan">
      <formula>$C$4</formula>
    </cfRule>
  </conditionalFormatting>
  <conditionalFormatting sqref="O39">
    <cfRule type="cellIs" dxfId="8936" priority="3688" operator="lessThan">
      <formula>$C$4</formula>
    </cfRule>
  </conditionalFormatting>
  <conditionalFormatting sqref="O39">
    <cfRule type="cellIs" dxfId="8935" priority="3689" operator="lessThan">
      <formula>$C$4</formula>
    </cfRule>
  </conditionalFormatting>
  <conditionalFormatting sqref="O40">
    <cfRule type="cellIs" dxfId="8934" priority="3690" operator="lessThan">
      <formula>$C$4</formula>
    </cfRule>
  </conditionalFormatting>
  <conditionalFormatting sqref="O40">
    <cfRule type="cellIs" dxfId="8933" priority="3691" operator="lessThan">
      <formula>$C$4</formula>
    </cfRule>
  </conditionalFormatting>
  <conditionalFormatting sqref="O41">
    <cfRule type="cellIs" dxfId="8932" priority="3692" operator="lessThan">
      <formula>$C$4</formula>
    </cfRule>
  </conditionalFormatting>
  <conditionalFormatting sqref="O41">
    <cfRule type="cellIs" dxfId="8931" priority="3693" operator="lessThan">
      <formula>$C$4</formula>
    </cfRule>
  </conditionalFormatting>
  <conditionalFormatting sqref="O42">
    <cfRule type="cellIs" dxfId="8930" priority="3694" operator="lessThan">
      <formula>$C$4</formula>
    </cfRule>
  </conditionalFormatting>
  <conditionalFormatting sqref="O42">
    <cfRule type="cellIs" dxfId="8929" priority="3695" operator="lessThan">
      <formula>$C$4</formula>
    </cfRule>
  </conditionalFormatting>
  <conditionalFormatting sqref="O43">
    <cfRule type="cellIs" dxfId="8928" priority="3696" operator="lessThan">
      <formula>$C$4</formula>
    </cfRule>
  </conditionalFormatting>
  <conditionalFormatting sqref="O43">
    <cfRule type="cellIs" dxfId="8927" priority="3697" operator="lessThan">
      <formula>$C$4</formula>
    </cfRule>
  </conditionalFormatting>
  <conditionalFormatting sqref="O44">
    <cfRule type="cellIs" dxfId="8926" priority="3698" operator="lessThan">
      <formula>$C$4</formula>
    </cfRule>
  </conditionalFormatting>
  <conditionalFormatting sqref="O44">
    <cfRule type="cellIs" dxfId="8925" priority="3699" operator="lessThan">
      <formula>$C$4</formula>
    </cfRule>
  </conditionalFormatting>
  <conditionalFormatting sqref="O45">
    <cfRule type="cellIs" dxfId="8924" priority="3700" operator="lessThan">
      <formula>$C$4</formula>
    </cfRule>
  </conditionalFormatting>
  <conditionalFormatting sqref="O45">
    <cfRule type="cellIs" dxfId="8923" priority="3701" operator="lessThan">
      <formula>$C$4</formula>
    </cfRule>
  </conditionalFormatting>
  <conditionalFormatting sqref="O46">
    <cfRule type="cellIs" dxfId="8922" priority="3702" operator="lessThan">
      <formula>$C$4</formula>
    </cfRule>
  </conditionalFormatting>
  <conditionalFormatting sqref="O46">
    <cfRule type="cellIs" dxfId="8921" priority="3703" operator="lessThan">
      <formula>$C$4</formula>
    </cfRule>
  </conditionalFormatting>
  <conditionalFormatting sqref="O47">
    <cfRule type="cellIs" dxfId="8920" priority="3704" operator="lessThan">
      <formula>$C$4</formula>
    </cfRule>
  </conditionalFormatting>
  <conditionalFormatting sqref="O47">
    <cfRule type="cellIs" dxfId="8919" priority="3705" operator="lessThan">
      <formula>$C$4</formula>
    </cfRule>
  </conditionalFormatting>
  <conditionalFormatting sqref="O48">
    <cfRule type="cellIs" dxfId="8918" priority="3706" operator="lessThan">
      <formula>$C$4</formula>
    </cfRule>
  </conditionalFormatting>
  <conditionalFormatting sqref="O48">
    <cfRule type="cellIs" dxfId="8917" priority="3707" operator="lessThan">
      <formula>$C$4</formula>
    </cfRule>
  </conditionalFormatting>
  <conditionalFormatting sqref="O49">
    <cfRule type="cellIs" dxfId="8916" priority="3708" operator="lessThan">
      <formula>$C$4</formula>
    </cfRule>
  </conditionalFormatting>
  <conditionalFormatting sqref="O49">
    <cfRule type="cellIs" dxfId="8915" priority="3709" operator="lessThan">
      <formula>$C$4</formula>
    </cfRule>
  </conditionalFormatting>
  <conditionalFormatting sqref="O50">
    <cfRule type="cellIs" dxfId="8914" priority="3710" operator="lessThan">
      <formula>$C$4</formula>
    </cfRule>
  </conditionalFormatting>
  <conditionalFormatting sqref="O50">
    <cfRule type="cellIs" dxfId="8913" priority="3711" operator="lessThan">
      <formula>$C$4</formula>
    </cfRule>
  </conditionalFormatting>
  <conditionalFormatting sqref="O51">
    <cfRule type="cellIs" dxfId="8912" priority="3712" operator="lessThan">
      <formula>$C$4</formula>
    </cfRule>
  </conditionalFormatting>
  <conditionalFormatting sqref="O51">
    <cfRule type="cellIs" dxfId="8911" priority="3713" operator="lessThan">
      <formula>$C$4</formula>
    </cfRule>
  </conditionalFormatting>
  <conditionalFormatting sqref="O52">
    <cfRule type="cellIs" dxfId="8910" priority="3714" operator="lessThan">
      <formula>$C$4</formula>
    </cfRule>
  </conditionalFormatting>
  <conditionalFormatting sqref="O52">
    <cfRule type="cellIs" dxfId="8909" priority="3715" operator="lessThan">
      <formula>$C$4</formula>
    </cfRule>
  </conditionalFormatting>
  <conditionalFormatting sqref="O53">
    <cfRule type="cellIs" dxfId="8908" priority="3716" operator="lessThan">
      <formula>$C$4</formula>
    </cfRule>
  </conditionalFormatting>
  <conditionalFormatting sqref="O53">
    <cfRule type="cellIs" dxfId="8907" priority="3717" operator="lessThan">
      <formula>$C$4</formula>
    </cfRule>
  </conditionalFormatting>
  <conditionalFormatting sqref="O54">
    <cfRule type="cellIs" dxfId="8906" priority="3718" operator="lessThan">
      <formula>$C$4</formula>
    </cfRule>
  </conditionalFormatting>
  <conditionalFormatting sqref="O54">
    <cfRule type="cellIs" dxfId="8905" priority="3719" operator="lessThan">
      <formula>$C$4</formula>
    </cfRule>
  </conditionalFormatting>
  <conditionalFormatting sqref="O55">
    <cfRule type="cellIs" dxfId="8904" priority="3720" operator="lessThan">
      <formula>$C$4</formula>
    </cfRule>
  </conditionalFormatting>
  <conditionalFormatting sqref="O55">
    <cfRule type="cellIs" dxfId="8903" priority="3721" operator="lessThan">
      <formula>$C$4</formula>
    </cfRule>
  </conditionalFormatting>
  <conditionalFormatting sqref="O56">
    <cfRule type="cellIs" dxfId="8902" priority="3722" operator="lessThan">
      <formula>$C$4</formula>
    </cfRule>
  </conditionalFormatting>
  <conditionalFormatting sqref="O56">
    <cfRule type="cellIs" dxfId="8901" priority="3723" operator="lessThan">
      <formula>$C$4</formula>
    </cfRule>
  </conditionalFormatting>
  <conditionalFormatting sqref="O57">
    <cfRule type="cellIs" dxfId="8900" priority="3724" operator="lessThan">
      <formula>$C$4</formula>
    </cfRule>
  </conditionalFormatting>
  <conditionalFormatting sqref="O57">
    <cfRule type="cellIs" dxfId="8899" priority="3725" operator="lessThan">
      <formula>$C$4</formula>
    </cfRule>
  </conditionalFormatting>
  <conditionalFormatting sqref="O58">
    <cfRule type="cellIs" dxfId="8898" priority="3726" operator="lessThan">
      <formula>$C$4</formula>
    </cfRule>
  </conditionalFormatting>
  <conditionalFormatting sqref="O58">
    <cfRule type="cellIs" dxfId="8897" priority="3727" operator="lessThan">
      <formula>$C$4</formula>
    </cfRule>
  </conditionalFormatting>
  <conditionalFormatting sqref="O59">
    <cfRule type="cellIs" dxfId="8896" priority="3728" operator="lessThan">
      <formula>$C$4</formula>
    </cfRule>
  </conditionalFormatting>
  <conditionalFormatting sqref="O59">
    <cfRule type="cellIs" dxfId="8895" priority="3729" operator="lessThan">
      <formula>$C$4</formula>
    </cfRule>
  </conditionalFormatting>
  <conditionalFormatting sqref="O60">
    <cfRule type="cellIs" dxfId="8894" priority="3730" operator="lessThan">
      <formula>$C$4</formula>
    </cfRule>
  </conditionalFormatting>
  <conditionalFormatting sqref="O60">
    <cfRule type="cellIs" dxfId="8893" priority="3731" operator="lessThan">
      <formula>$C$4</formula>
    </cfRule>
  </conditionalFormatting>
  <conditionalFormatting sqref="AZ11">
    <cfRule type="cellIs" dxfId="8892" priority="3732" operator="lessThan">
      <formula>$C$4</formula>
    </cfRule>
  </conditionalFormatting>
  <conditionalFormatting sqref="AZ12">
    <cfRule type="cellIs" dxfId="8891" priority="3733" operator="lessThan">
      <formula>$C$4</formula>
    </cfRule>
  </conditionalFormatting>
  <conditionalFormatting sqref="AZ13">
    <cfRule type="cellIs" dxfId="8890" priority="3734" operator="lessThan">
      <formula>$C$4</formula>
    </cfRule>
  </conditionalFormatting>
  <conditionalFormatting sqref="AZ14">
    <cfRule type="cellIs" dxfId="8889" priority="3735" operator="lessThan">
      <formula>$C$4</formula>
    </cfRule>
  </conditionalFormatting>
  <conditionalFormatting sqref="AZ15">
    <cfRule type="cellIs" dxfId="8888" priority="3736" operator="lessThan">
      <formula>$C$4</formula>
    </cfRule>
  </conditionalFormatting>
  <conditionalFormatting sqref="AZ16">
    <cfRule type="cellIs" dxfId="8887" priority="3737" operator="lessThan">
      <formula>$C$4</formula>
    </cfRule>
  </conditionalFormatting>
  <conditionalFormatting sqref="AZ17">
    <cfRule type="cellIs" dxfId="8886" priority="3738" operator="lessThan">
      <formula>$C$4</formula>
    </cfRule>
  </conditionalFormatting>
  <conditionalFormatting sqref="AZ18">
    <cfRule type="cellIs" dxfId="8885" priority="3739" operator="lessThan">
      <formula>$C$4</formula>
    </cfRule>
  </conditionalFormatting>
  <conditionalFormatting sqref="AZ19">
    <cfRule type="cellIs" dxfId="8884" priority="3740" operator="lessThan">
      <formula>$C$4</formula>
    </cfRule>
  </conditionalFormatting>
  <conditionalFormatting sqref="AZ20">
    <cfRule type="cellIs" dxfId="8883" priority="3741" operator="lessThan">
      <formula>$C$4</formula>
    </cfRule>
  </conditionalFormatting>
  <conditionalFormatting sqref="AZ21">
    <cfRule type="cellIs" dxfId="8882" priority="3742" operator="lessThan">
      <formula>$C$4</formula>
    </cfRule>
  </conditionalFormatting>
  <conditionalFormatting sqref="AZ22">
    <cfRule type="cellIs" dxfId="8881" priority="3743" operator="lessThan">
      <formula>$C$4</formula>
    </cfRule>
  </conditionalFormatting>
  <conditionalFormatting sqref="AZ23">
    <cfRule type="cellIs" dxfId="8880" priority="3744" operator="lessThan">
      <formula>$C$4</formula>
    </cfRule>
  </conditionalFormatting>
  <conditionalFormatting sqref="AZ24">
    <cfRule type="cellIs" dxfId="8879" priority="3745" operator="lessThan">
      <formula>$C$4</formula>
    </cfRule>
  </conditionalFormatting>
  <conditionalFormatting sqref="AZ25">
    <cfRule type="cellIs" dxfId="8878" priority="3746" operator="lessThan">
      <formula>$C$4</formula>
    </cfRule>
  </conditionalFormatting>
  <conditionalFormatting sqref="AZ26">
    <cfRule type="cellIs" dxfId="8877" priority="3747" operator="lessThan">
      <formula>$C$4</formula>
    </cfRule>
  </conditionalFormatting>
  <conditionalFormatting sqref="AZ27">
    <cfRule type="cellIs" dxfId="8876" priority="3748" operator="lessThan">
      <formula>$C$4</formula>
    </cfRule>
  </conditionalFormatting>
  <conditionalFormatting sqref="AZ28">
    <cfRule type="cellIs" dxfId="8875" priority="3749" operator="lessThan">
      <formula>$C$4</formula>
    </cfRule>
  </conditionalFormatting>
  <conditionalFormatting sqref="AZ29">
    <cfRule type="cellIs" dxfId="8874" priority="3750" operator="lessThan">
      <formula>$C$4</formula>
    </cfRule>
  </conditionalFormatting>
  <conditionalFormatting sqref="AZ30">
    <cfRule type="cellIs" dxfId="8873" priority="3751" operator="lessThan">
      <formula>$C$4</formula>
    </cfRule>
  </conditionalFormatting>
  <conditionalFormatting sqref="AZ31">
    <cfRule type="cellIs" dxfId="8872" priority="3752" operator="lessThan">
      <formula>$C$4</formula>
    </cfRule>
  </conditionalFormatting>
  <conditionalFormatting sqref="AZ32">
    <cfRule type="cellIs" dxfId="8871" priority="3753" operator="lessThan">
      <formula>$C$4</formula>
    </cfRule>
  </conditionalFormatting>
  <conditionalFormatting sqref="AZ33">
    <cfRule type="cellIs" dxfId="8870" priority="3754" operator="lessThan">
      <formula>$C$4</formula>
    </cfRule>
  </conditionalFormatting>
  <conditionalFormatting sqref="AZ34">
    <cfRule type="cellIs" dxfId="8869" priority="3755" operator="lessThan">
      <formula>$C$4</formula>
    </cfRule>
  </conditionalFormatting>
  <conditionalFormatting sqref="AZ35">
    <cfRule type="cellIs" dxfId="8868" priority="3756" operator="lessThan">
      <formula>$C$4</formula>
    </cfRule>
  </conditionalFormatting>
  <conditionalFormatting sqref="AZ36">
    <cfRule type="cellIs" dxfId="8867" priority="3757" operator="lessThan">
      <formula>$C$4</formula>
    </cfRule>
  </conditionalFormatting>
  <conditionalFormatting sqref="AZ37">
    <cfRule type="cellIs" dxfId="8866" priority="3758" operator="lessThan">
      <formula>$C$4</formula>
    </cfRule>
  </conditionalFormatting>
  <conditionalFormatting sqref="AZ38">
    <cfRule type="cellIs" dxfId="8865" priority="3759" operator="lessThan">
      <formula>$C$4</formula>
    </cfRule>
  </conditionalFormatting>
  <conditionalFormatting sqref="AZ39">
    <cfRule type="cellIs" dxfId="8864" priority="3760" operator="lessThan">
      <formula>$C$4</formula>
    </cfRule>
  </conditionalFormatting>
  <conditionalFormatting sqref="AZ40">
    <cfRule type="cellIs" dxfId="8863" priority="3761" operator="lessThan">
      <formula>$C$4</formula>
    </cfRule>
  </conditionalFormatting>
  <conditionalFormatting sqref="AZ41">
    <cfRule type="cellIs" dxfId="8862" priority="3762" operator="lessThan">
      <formula>$C$4</formula>
    </cfRule>
  </conditionalFormatting>
  <conditionalFormatting sqref="AZ42">
    <cfRule type="cellIs" dxfId="8861" priority="3763" operator="lessThan">
      <formula>$C$4</formula>
    </cfRule>
  </conditionalFormatting>
  <conditionalFormatting sqref="AZ43">
    <cfRule type="cellIs" dxfId="8860" priority="3764" operator="lessThan">
      <formula>$C$4</formula>
    </cfRule>
  </conditionalFormatting>
  <conditionalFormatting sqref="AZ44">
    <cfRule type="cellIs" dxfId="8859" priority="3765" operator="lessThan">
      <formula>$C$4</formula>
    </cfRule>
  </conditionalFormatting>
  <conditionalFormatting sqref="AZ45">
    <cfRule type="cellIs" dxfId="8858" priority="3766" operator="lessThan">
      <formula>$C$4</formula>
    </cfRule>
  </conditionalFormatting>
  <conditionalFormatting sqref="AZ46">
    <cfRule type="cellIs" dxfId="8857" priority="3767" operator="lessThan">
      <formula>$C$4</formula>
    </cfRule>
  </conditionalFormatting>
  <conditionalFormatting sqref="AZ47">
    <cfRule type="cellIs" dxfId="8856" priority="3768" operator="lessThan">
      <formula>$C$4</formula>
    </cfRule>
  </conditionalFormatting>
  <conditionalFormatting sqref="AZ48">
    <cfRule type="cellIs" dxfId="8855" priority="3769" operator="lessThan">
      <formula>$C$4</formula>
    </cfRule>
  </conditionalFormatting>
  <conditionalFormatting sqref="AZ49">
    <cfRule type="cellIs" dxfId="8854" priority="3770" operator="lessThan">
      <formula>$C$4</formula>
    </cfRule>
  </conditionalFormatting>
  <conditionalFormatting sqref="AZ50">
    <cfRule type="cellIs" dxfId="8853" priority="3771" operator="lessThan">
      <formula>$C$4</formula>
    </cfRule>
  </conditionalFormatting>
  <conditionalFormatting sqref="AZ51">
    <cfRule type="cellIs" dxfId="8852" priority="3772" operator="lessThan">
      <formula>$C$4</formula>
    </cfRule>
  </conditionalFormatting>
  <conditionalFormatting sqref="AZ52">
    <cfRule type="cellIs" dxfId="8851" priority="3773" operator="lessThan">
      <formula>$C$4</formula>
    </cfRule>
  </conditionalFormatting>
  <conditionalFormatting sqref="AZ53">
    <cfRule type="cellIs" dxfId="8850" priority="3774" operator="lessThan">
      <formula>$C$4</formula>
    </cfRule>
  </conditionalFormatting>
  <conditionalFormatting sqref="AZ54">
    <cfRule type="cellIs" dxfId="8849" priority="3775" operator="lessThan">
      <formula>$C$4</formula>
    </cfRule>
  </conditionalFormatting>
  <conditionalFormatting sqref="AZ55">
    <cfRule type="cellIs" dxfId="8848" priority="3776" operator="lessThan">
      <formula>$C$4</formula>
    </cfRule>
  </conditionalFormatting>
  <conditionalFormatting sqref="AZ56">
    <cfRule type="cellIs" dxfId="8847" priority="3777" operator="lessThan">
      <formula>$C$4</formula>
    </cfRule>
  </conditionalFormatting>
  <conditionalFormatting sqref="AZ57">
    <cfRule type="cellIs" dxfId="8846" priority="3778" operator="lessThan">
      <formula>$C$4</formula>
    </cfRule>
  </conditionalFormatting>
  <conditionalFormatting sqref="AZ58">
    <cfRule type="cellIs" dxfId="8845" priority="3779" operator="lessThan">
      <formula>$C$4</formula>
    </cfRule>
  </conditionalFormatting>
  <conditionalFormatting sqref="AZ59">
    <cfRule type="cellIs" dxfId="8844" priority="3780" operator="lessThan">
      <formula>$C$4</formula>
    </cfRule>
  </conditionalFormatting>
  <conditionalFormatting sqref="AZ60">
    <cfRule type="cellIs" dxfId="8843" priority="3781" operator="lessThan">
      <formula>$C$4</formula>
    </cfRule>
  </conditionalFormatting>
  <conditionalFormatting sqref="BA11">
    <cfRule type="cellIs" dxfId="8842" priority="3782" operator="lessThan">
      <formula>$C$4</formula>
    </cfRule>
  </conditionalFormatting>
  <conditionalFormatting sqref="BA12">
    <cfRule type="cellIs" dxfId="8841" priority="3783" operator="lessThan">
      <formula>$C$4</formula>
    </cfRule>
  </conditionalFormatting>
  <conditionalFormatting sqref="BA13">
    <cfRule type="cellIs" dxfId="8840" priority="3784" operator="lessThan">
      <formula>$C$4</formula>
    </cfRule>
  </conditionalFormatting>
  <conditionalFormatting sqref="BA14">
    <cfRule type="cellIs" dxfId="8839" priority="3785" operator="lessThan">
      <formula>$C$4</formula>
    </cfRule>
  </conditionalFormatting>
  <conditionalFormatting sqref="BA15">
    <cfRule type="cellIs" dxfId="8838" priority="3786" operator="lessThan">
      <formula>$C$4</formula>
    </cfRule>
  </conditionalFormatting>
  <conditionalFormatting sqref="BA16">
    <cfRule type="cellIs" dxfId="8837" priority="3787" operator="lessThan">
      <formula>$C$4</formula>
    </cfRule>
  </conditionalFormatting>
  <conditionalFormatting sqref="BA17">
    <cfRule type="cellIs" dxfId="8836" priority="3788" operator="lessThan">
      <formula>$C$4</formula>
    </cfRule>
  </conditionalFormatting>
  <conditionalFormatting sqref="BA18">
    <cfRule type="cellIs" dxfId="8835" priority="3789" operator="lessThan">
      <formula>$C$4</formula>
    </cfRule>
  </conditionalFormatting>
  <conditionalFormatting sqref="BA19">
    <cfRule type="cellIs" dxfId="8834" priority="3790" operator="lessThan">
      <formula>$C$4</formula>
    </cfRule>
  </conditionalFormatting>
  <conditionalFormatting sqref="BA20">
    <cfRule type="cellIs" dxfId="8833" priority="3791" operator="lessThan">
      <formula>$C$4</formula>
    </cfRule>
  </conditionalFormatting>
  <conditionalFormatting sqref="BA21">
    <cfRule type="cellIs" dxfId="8832" priority="3792" operator="lessThan">
      <formula>$C$4</formula>
    </cfRule>
  </conditionalFormatting>
  <conditionalFormatting sqref="BA22">
    <cfRule type="cellIs" dxfId="8831" priority="3793" operator="lessThan">
      <formula>$C$4</formula>
    </cfRule>
  </conditionalFormatting>
  <conditionalFormatting sqref="BA23">
    <cfRule type="cellIs" dxfId="8830" priority="3794" operator="lessThan">
      <formula>$C$4</formula>
    </cfRule>
  </conditionalFormatting>
  <conditionalFormatting sqref="BA24">
    <cfRule type="cellIs" dxfId="8829" priority="3795" operator="lessThan">
      <formula>$C$4</formula>
    </cfRule>
  </conditionalFormatting>
  <conditionalFormatting sqref="BA25">
    <cfRule type="cellIs" dxfId="8828" priority="3796" operator="lessThan">
      <formula>$C$4</formula>
    </cfRule>
  </conditionalFormatting>
  <conditionalFormatting sqref="BA26">
    <cfRule type="cellIs" dxfId="8827" priority="3797" operator="lessThan">
      <formula>$C$4</formula>
    </cfRule>
  </conditionalFormatting>
  <conditionalFormatting sqref="BA27">
    <cfRule type="cellIs" dxfId="8826" priority="3798" operator="lessThan">
      <formula>$C$4</formula>
    </cfRule>
  </conditionalFormatting>
  <conditionalFormatting sqref="BA28">
    <cfRule type="cellIs" dxfId="8825" priority="3799" operator="lessThan">
      <formula>$C$4</formula>
    </cfRule>
  </conditionalFormatting>
  <conditionalFormatting sqref="BA29">
    <cfRule type="cellIs" dxfId="8824" priority="3800" operator="lessThan">
      <formula>$C$4</formula>
    </cfRule>
  </conditionalFormatting>
  <conditionalFormatting sqref="BA30">
    <cfRule type="cellIs" dxfId="8823" priority="3801" operator="lessThan">
      <formula>$C$4</formula>
    </cfRule>
  </conditionalFormatting>
  <conditionalFormatting sqref="BA31">
    <cfRule type="cellIs" dxfId="8822" priority="3802" operator="lessThan">
      <formula>$C$4</formula>
    </cfRule>
  </conditionalFormatting>
  <conditionalFormatting sqref="BA32">
    <cfRule type="cellIs" dxfId="8821" priority="3803" operator="lessThan">
      <formula>$C$4</formula>
    </cfRule>
  </conditionalFormatting>
  <conditionalFormatting sqref="BA33">
    <cfRule type="cellIs" dxfId="8820" priority="3804" operator="lessThan">
      <formula>$C$4</formula>
    </cfRule>
  </conditionalFormatting>
  <conditionalFormatting sqref="BA34">
    <cfRule type="cellIs" dxfId="8819" priority="3805" operator="lessThan">
      <formula>$C$4</formula>
    </cfRule>
  </conditionalFormatting>
  <conditionalFormatting sqref="BA35">
    <cfRule type="cellIs" dxfId="8818" priority="3806" operator="lessThan">
      <formula>$C$4</formula>
    </cfRule>
  </conditionalFormatting>
  <conditionalFormatting sqref="BA36">
    <cfRule type="cellIs" dxfId="8817" priority="3807" operator="lessThan">
      <formula>$C$4</formula>
    </cfRule>
  </conditionalFormatting>
  <conditionalFormatting sqref="BA37">
    <cfRule type="cellIs" dxfId="8816" priority="3808" operator="lessThan">
      <formula>$C$4</formula>
    </cfRule>
  </conditionalFormatting>
  <conditionalFormatting sqref="BA38">
    <cfRule type="cellIs" dxfId="8815" priority="3809" operator="lessThan">
      <formula>$C$4</formula>
    </cfRule>
  </conditionalFormatting>
  <conditionalFormatting sqref="BA39">
    <cfRule type="cellIs" dxfId="8814" priority="3810" operator="lessThan">
      <formula>$C$4</formula>
    </cfRule>
  </conditionalFormatting>
  <conditionalFormatting sqref="BA40">
    <cfRule type="cellIs" dxfId="8813" priority="3811" operator="lessThan">
      <formula>$C$4</formula>
    </cfRule>
  </conditionalFormatting>
  <conditionalFormatting sqref="BA41">
    <cfRule type="cellIs" dxfId="8812" priority="3812" operator="lessThan">
      <formula>$C$4</formula>
    </cfRule>
  </conditionalFormatting>
  <conditionalFormatting sqref="BA42">
    <cfRule type="cellIs" dxfId="8811" priority="3813" operator="lessThan">
      <formula>$C$4</formula>
    </cfRule>
  </conditionalFormatting>
  <conditionalFormatting sqref="BA43">
    <cfRule type="cellIs" dxfId="8810" priority="3814" operator="lessThan">
      <formula>$C$4</formula>
    </cfRule>
  </conditionalFormatting>
  <conditionalFormatting sqref="BA44">
    <cfRule type="cellIs" dxfId="8809" priority="3815" operator="lessThan">
      <formula>$C$4</formula>
    </cfRule>
  </conditionalFormatting>
  <conditionalFormatting sqref="BA45">
    <cfRule type="cellIs" dxfId="8808" priority="3816" operator="lessThan">
      <formula>$C$4</formula>
    </cfRule>
  </conditionalFormatting>
  <conditionalFormatting sqref="BA46">
    <cfRule type="cellIs" dxfId="8807" priority="3817" operator="lessThan">
      <formula>$C$4</formula>
    </cfRule>
  </conditionalFormatting>
  <conditionalFormatting sqref="BA47">
    <cfRule type="cellIs" dxfId="8806" priority="3818" operator="lessThan">
      <formula>$C$4</formula>
    </cfRule>
  </conditionalFormatting>
  <conditionalFormatting sqref="BA48">
    <cfRule type="cellIs" dxfId="8805" priority="3819" operator="lessThan">
      <formula>$C$4</formula>
    </cfRule>
  </conditionalFormatting>
  <conditionalFormatting sqref="BA49">
    <cfRule type="cellIs" dxfId="8804" priority="3820" operator="lessThan">
      <formula>$C$4</formula>
    </cfRule>
  </conditionalFormatting>
  <conditionalFormatting sqref="BA50">
    <cfRule type="cellIs" dxfId="8803" priority="3821" operator="lessThan">
      <formula>$C$4</formula>
    </cfRule>
  </conditionalFormatting>
  <conditionalFormatting sqref="BA51">
    <cfRule type="cellIs" dxfId="8802" priority="3822" operator="lessThan">
      <formula>$C$4</formula>
    </cfRule>
  </conditionalFormatting>
  <conditionalFormatting sqref="BA52">
    <cfRule type="cellIs" dxfId="8801" priority="3823" operator="lessThan">
      <formula>$C$4</formula>
    </cfRule>
  </conditionalFormatting>
  <conditionalFormatting sqref="BA53">
    <cfRule type="cellIs" dxfId="8800" priority="3824" operator="lessThan">
      <formula>$C$4</formula>
    </cfRule>
  </conditionalFormatting>
  <conditionalFormatting sqref="BA54">
    <cfRule type="cellIs" dxfId="8799" priority="3825" operator="lessThan">
      <formula>$C$4</formula>
    </cfRule>
  </conditionalFormatting>
  <conditionalFormatting sqref="BA55">
    <cfRule type="cellIs" dxfId="8798" priority="3826" operator="lessThan">
      <formula>$C$4</formula>
    </cfRule>
  </conditionalFormatting>
  <conditionalFormatting sqref="BA56">
    <cfRule type="cellIs" dxfId="8797" priority="3827" operator="lessThan">
      <formula>$C$4</formula>
    </cfRule>
  </conditionalFormatting>
  <conditionalFormatting sqref="BA57">
    <cfRule type="cellIs" dxfId="8796" priority="3828" operator="lessThan">
      <formula>$C$4</formula>
    </cfRule>
  </conditionalFormatting>
  <conditionalFormatting sqref="BA58">
    <cfRule type="cellIs" dxfId="8795" priority="3829" operator="lessThan">
      <formula>$C$4</formula>
    </cfRule>
  </conditionalFormatting>
  <conditionalFormatting sqref="BA59">
    <cfRule type="cellIs" dxfId="8794" priority="3830" operator="lessThan">
      <formula>$C$4</formula>
    </cfRule>
  </conditionalFormatting>
  <conditionalFormatting sqref="BA60">
    <cfRule type="cellIs" dxfId="8793" priority="3831" operator="lessThan">
      <formula>$C$4</formula>
    </cfRule>
  </conditionalFormatting>
  <conditionalFormatting sqref="BB49">
    <cfRule type="cellIs" dxfId="8792" priority="3870" operator="lessThan">
      <formula>$C$4</formula>
    </cfRule>
  </conditionalFormatting>
  <conditionalFormatting sqref="BB50">
    <cfRule type="cellIs" dxfId="8791" priority="3871" operator="lessThan">
      <formula>$C$4</formula>
    </cfRule>
  </conditionalFormatting>
  <conditionalFormatting sqref="BB51">
    <cfRule type="cellIs" dxfId="8790" priority="3872" operator="lessThan">
      <formula>$C$4</formula>
    </cfRule>
  </conditionalFormatting>
  <conditionalFormatting sqref="BB52">
    <cfRule type="cellIs" dxfId="8789" priority="3873" operator="lessThan">
      <formula>$C$4</formula>
    </cfRule>
  </conditionalFormatting>
  <conditionalFormatting sqref="BB53">
    <cfRule type="cellIs" dxfId="8788" priority="3874" operator="lessThan">
      <formula>$C$4</formula>
    </cfRule>
  </conditionalFormatting>
  <conditionalFormatting sqref="BB54">
    <cfRule type="cellIs" dxfId="8787" priority="3875" operator="lessThan">
      <formula>$C$4</formula>
    </cfRule>
  </conditionalFormatting>
  <conditionalFormatting sqref="BB55">
    <cfRule type="cellIs" dxfId="8786" priority="3876" operator="lessThan">
      <formula>$C$4</formula>
    </cfRule>
  </conditionalFormatting>
  <conditionalFormatting sqref="BB56">
    <cfRule type="cellIs" dxfId="8785" priority="3877" operator="lessThan">
      <formula>$C$4</formula>
    </cfRule>
  </conditionalFormatting>
  <conditionalFormatting sqref="BB57">
    <cfRule type="cellIs" dxfId="8784" priority="3878" operator="lessThan">
      <formula>$C$4</formula>
    </cfRule>
  </conditionalFormatting>
  <conditionalFormatting sqref="BB58">
    <cfRule type="cellIs" dxfId="8783" priority="3879" operator="lessThan">
      <formula>$C$4</formula>
    </cfRule>
  </conditionalFormatting>
  <conditionalFormatting sqref="BB59">
    <cfRule type="cellIs" dxfId="8782" priority="3880" operator="lessThan">
      <formula>$C$4</formula>
    </cfRule>
  </conditionalFormatting>
  <conditionalFormatting sqref="BB60">
    <cfRule type="cellIs" dxfId="8781" priority="3881" operator="lessThan">
      <formula>$C$4</formula>
    </cfRule>
  </conditionalFormatting>
  <conditionalFormatting sqref="BC49">
    <cfRule type="cellIs" dxfId="8780" priority="3920" operator="lessThan">
      <formula>$C$4</formula>
    </cfRule>
  </conditionalFormatting>
  <conditionalFormatting sqref="BC50">
    <cfRule type="cellIs" dxfId="8779" priority="3921" operator="lessThan">
      <formula>$C$4</formula>
    </cfRule>
  </conditionalFormatting>
  <conditionalFormatting sqref="BC51">
    <cfRule type="cellIs" dxfId="8778" priority="3922" operator="lessThan">
      <formula>$C$4</formula>
    </cfRule>
  </conditionalFormatting>
  <conditionalFormatting sqref="BC52">
    <cfRule type="cellIs" dxfId="8777" priority="3923" operator="lessThan">
      <formula>$C$4</formula>
    </cfRule>
  </conditionalFormatting>
  <conditionalFormatting sqref="BC53">
    <cfRule type="cellIs" dxfId="8776" priority="3924" operator="lessThan">
      <formula>$C$4</formula>
    </cfRule>
  </conditionalFormatting>
  <conditionalFormatting sqref="BC54">
    <cfRule type="cellIs" dxfId="8775" priority="3925" operator="lessThan">
      <formula>$C$4</formula>
    </cfRule>
  </conditionalFormatting>
  <conditionalFormatting sqref="BC55">
    <cfRule type="cellIs" dxfId="8774" priority="3926" operator="lessThan">
      <formula>$C$4</formula>
    </cfRule>
  </conditionalFormatting>
  <conditionalFormatting sqref="BC56">
    <cfRule type="cellIs" dxfId="8773" priority="3927" operator="lessThan">
      <formula>$C$4</formula>
    </cfRule>
  </conditionalFormatting>
  <conditionalFormatting sqref="BC57">
    <cfRule type="cellIs" dxfId="8772" priority="3928" operator="lessThan">
      <formula>$C$4</formula>
    </cfRule>
  </conditionalFormatting>
  <conditionalFormatting sqref="BC58">
    <cfRule type="cellIs" dxfId="8771" priority="3929" operator="lessThan">
      <formula>$C$4</formula>
    </cfRule>
  </conditionalFormatting>
  <conditionalFormatting sqref="BC59">
    <cfRule type="cellIs" dxfId="8770" priority="3930" operator="lessThan">
      <formula>$C$4</formula>
    </cfRule>
  </conditionalFormatting>
  <conditionalFormatting sqref="BC60">
    <cfRule type="cellIs" dxfId="8769" priority="3931" operator="lessThan">
      <formula>$C$4</formula>
    </cfRule>
  </conditionalFormatting>
  <conditionalFormatting sqref="BD49">
    <cfRule type="cellIs" dxfId="8768" priority="3970" operator="lessThan">
      <formula>$C$4</formula>
    </cfRule>
  </conditionalFormatting>
  <conditionalFormatting sqref="BD50">
    <cfRule type="cellIs" dxfId="8767" priority="3971" operator="lessThan">
      <formula>$C$4</formula>
    </cfRule>
  </conditionalFormatting>
  <conditionalFormatting sqref="BD51">
    <cfRule type="cellIs" dxfId="8766" priority="3972" operator="lessThan">
      <formula>$C$4</formula>
    </cfRule>
  </conditionalFormatting>
  <conditionalFormatting sqref="BD52">
    <cfRule type="cellIs" dxfId="8765" priority="3973" operator="lessThan">
      <formula>$C$4</formula>
    </cfRule>
  </conditionalFormatting>
  <conditionalFormatting sqref="BD53">
    <cfRule type="cellIs" dxfId="8764" priority="3974" operator="lessThan">
      <formula>$C$4</formula>
    </cfRule>
  </conditionalFormatting>
  <conditionalFormatting sqref="BD54">
    <cfRule type="cellIs" dxfId="8763" priority="3975" operator="lessThan">
      <formula>$C$4</formula>
    </cfRule>
  </conditionalFormatting>
  <conditionalFormatting sqref="BD55">
    <cfRule type="cellIs" dxfId="8762" priority="3976" operator="lessThan">
      <formula>$C$4</formula>
    </cfRule>
  </conditionalFormatting>
  <conditionalFormatting sqref="BD56">
    <cfRule type="cellIs" dxfId="8761" priority="3977" operator="lessThan">
      <formula>$C$4</formula>
    </cfRule>
  </conditionalFormatting>
  <conditionalFormatting sqref="BD57">
    <cfRule type="cellIs" dxfId="8760" priority="3978" operator="lessThan">
      <formula>$C$4</formula>
    </cfRule>
  </conditionalFormatting>
  <conditionalFormatting sqref="BD58">
    <cfRule type="cellIs" dxfId="8759" priority="3979" operator="lessThan">
      <formula>$C$4</formula>
    </cfRule>
  </conditionalFormatting>
  <conditionalFormatting sqref="BD59">
    <cfRule type="cellIs" dxfId="8758" priority="3980" operator="lessThan">
      <formula>$C$4</formula>
    </cfRule>
  </conditionalFormatting>
  <conditionalFormatting sqref="BD60">
    <cfRule type="cellIs" dxfId="8757" priority="3981" operator="lessThan">
      <formula>$C$4</formula>
    </cfRule>
  </conditionalFormatting>
  <conditionalFormatting sqref="BE49">
    <cfRule type="cellIs" dxfId="8756" priority="4020" operator="lessThan">
      <formula>$C$4</formula>
    </cfRule>
  </conditionalFormatting>
  <conditionalFormatting sqref="BE50">
    <cfRule type="cellIs" dxfId="8755" priority="4021" operator="lessThan">
      <formula>$C$4</formula>
    </cfRule>
  </conditionalFormatting>
  <conditionalFormatting sqref="BE51">
    <cfRule type="cellIs" dxfId="8754" priority="4022" operator="lessThan">
      <formula>$C$4</formula>
    </cfRule>
  </conditionalFormatting>
  <conditionalFormatting sqref="BE52">
    <cfRule type="cellIs" dxfId="8753" priority="4023" operator="lessThan">
      <formula>$C$4</formula>
    </cfRule>
  </conditionalFormatting>
  <conditionalFormatting sqref="BE53">
    <cfRule type="cellIs" dxfId="8752" priority="4024" operator="lessThan">
      <formula>$C$4</formula>
    </cfRule>
  </conditionalFormatting>
  <conditionalFormatting sqref="BE54">
    <cfRule type="cellIs" dxfId="8751" priority="4025" operator="lessThan">
      <formula>$C$4</formula>
    </cfRule>
  </conditionalFormatting>
  <conditionalFormatting sqref="BE55">
    <cfRule type="cellIs" dxfId="8750" priority="4026" operator="lessThan">
      <formula>$C$4</formula>
    </cfRule>
  </conditionalFormatting>
  <conditionalFormatting sqref="BE56">
    <cfRule type="cellIs" dxfId="8749" priority="4027" operator="lessThan">
      <formula>$C$4</formula>
    </cfRule>
  </conditionalFormatting>
  <conditionalFormatting sqref="BE57">
    <cfRule type="cellIs" dxfId="8748" priority="4028" operator="lessThan">
      <formula>$C$4</formula>
    </cfRule>
  </conditionalFormatting>
  <conditionalFormatting sqref="BE58">
    <cfRule type="cellIs" dxfId="8747" priority="4029" operator="lessThan">
      <formula>$C$4</formula>
    </cfRule>
  </conditionalFormatting>
  <conditionalFormatting sqref="BE59">
    <cfRule type="cellIs" dxfId="8746" priority="4030" operator="lessThan">
      <formula>$C$4</formula>
    </cfRule>
  </conditionalFormatting>
  <conditionalFormatting sqref="BE60">
    <cfRule type="cellIs" dxfId="8745" priority="4031" operator="lessThan">
      <formula>$C$4</formula>
    </cfRule>
  </conditionalFormatting>
  <conditionalFormatting sqref="BF49">
    <cfRule type="cellIs" dxfId="8744" priority="4070" operator="lessThan">
      <formula>$C$4</formula>
    </cfRule>
  </conditionalFormatting>
  <conditionalFormatting sqref="BF50">
    <cfRule type="cellIs" dxfId="8743" priority="4071" operator="lessThan">
      <formula>$C$4</formula>
    </cfRule>
  </conditionalFormatting>
  <conditionalFormatting sqref="BF51">
    <cfRule type="cellIs" dxfId="8742" priority="4072" operator="lessThan">
      <formula>$C$4</formula>
    </cfRule>
  </conditionalFormatting>
  <conditionalFormatting sqref="BF52">
    <cfRule type="cellIs" dxfId="8741" priority="4073" operator="lessThan">
      <formula>$C$4</formula>
    </cfRule>
  </conditionalFormatting>
  <conditionalFormatting sqref="BF53">
    <cfRule type="cellIs" dxfId="8740" priority="4074" operator="lessThan">
      <formula>$C$4</formula>
    </cfRule>
  </conditionalFormatting>
  <conditionalFormatting sqref="BF54">
    <cfRule type="cellIs" dxfId="8739" priority="4075" operator="lessThan">
      <formula>$C$4</formula>
    </cfRule>
  </conditionalFormatting>
  <conditionalFormatting sqref="BF55">
    <cfRule type="cellIs" dxfId="8738" priority="4076" operator="lessThan">
      <formula>$C$4</formula>
    </cfRule>
  </conditionalFormatting>
  <conditionalFormatting sqref="BF56">
    <cfRule type="cellIs" dxfId="8737" priority="4077" operator="lessThan">
      <formula>$C$4</formula>
    </cfRule>
  </conditionalFormatting>
  <conditionalFormatting sqref="BF57">
    <cfRule type="cellIs" dxfId="8736" priority="4078" operator="lessThan">
      <formula>$C$4</formula>
    </cfRule>
  </conditionalFormatting>
  <conditionalFormatting sqref="BF58">
    <cfRule type="cellIs" dxfId="8735" priority="4079" operator="lessThan">
      <formula>$C$4</formula>
    </cfRule>
  </conditionalFormatting>
  <conditionalFormatting sqref="BF59">
    <cfRule type="cellIs" dxfId="8734" priority="4080" operator="lessThan">
      <formula>$C$4</formula>
    </cfRule>
  </conditionalFormatting>
  <conditionalFormatting sqref="BF60">
    <cfRule type="cellIs" dxfId="8733" priority="4081" operator="lessThan">
      <formula>$C$4</formula>
    </cfRule>
  </conditionalFormatting>
  <conditionalFormatting sqref="BG49">
    <cfRule type="cellIs" dxfId="8732" priority="4120" operator="lessThan">
      <formula>$C$4</formula>
    </cfRule>
  </conditionalFormatting>
  <conditionalFormatting sqref="BG50">
    <cfRule type="cellIs" dxfId="8731" priority="4121" operator="lessThan">
      <formula>$C$4</formula>
    </cfRule>
  </conditionalFormatting>
  <conditionalFormatting sqref="BG51">
    <cfRule type="cellIs" dxfId="8730" priority="4122" operator="lessThan">
      <formula>$C$4</formula>
    </cfRule>
  </conditionalFormatting>
  <conditionalFormatting sqref="BG52">
    <cfRule type="cellIs" dxfId="8729" priority="4123" operator="lessThan">
      <formula>$C$4</formula>
    </cfRule>
  </conditionalFormatting>
  <conditionalFormatting sqref="BG53">
    <cfRule type="cellIs" dxfId="8728" priority="4124" operator="lessThan">
      <formula>$C$4</formula>
    </cfRule>
  </conditionalFormatting>
  <conditionalFormatting sqref="BG54">
    <cfRule type="cellIs" dxfId="8727" priority="4125" operator="lessThan">
      <formula>$C$4</formula>
    </cfRule>
  </conditionalFormatting>
  <conditionalFormatting sqref="BG55">
    <cfRule type="cellIs" dxfId="8726" priority="4126" operator="lessThan">
      <formula>$C$4</formula>
    </cfRule>
  </conditionalFormatting>
  <conditionalFormatting sqref="BG56">
    <cfRule type="cellIs" dxfId="8725" priority="4127" operator="lessThan">
      <formula>$C$4</formula>
    </cfRule>
  </conditionalFormatting>
  <conditionalFormatting sqref="BG57">
    <cfRule type="cellIs" dxfId="8724" priority="4128" operator="lessThan">
      <formula>$C$4</formula>
    </cfRule>
  </conditionalFormatting>
  <conditionalFormatting sqref="BG58">
    <cfRule type="cellIs" dxfId="8723" priority="4129" operator="lessThan">
      <formula>$C$4</formula>
    </cfRule>
  </conditionalFormatting>
  <conditionalFormatting sqref="BG59">
    <cfRule type="cellIs" dxfId="8722" priority="4130" operator="lessThan">
      <formula>$C$4</formula>
    </cfRule>
  </conditionalFormatting>
  <conditionalFormatting sqref="BG60">
    <cfRule type="cellIs" dxfId="8721" priority="4131" operator="lessThan">
      <formula>$C$4</formula>
    </cfRule>
  </conditionalFormatting>
  <conditionalFormatting sqref="BH49">
    <cfRule type="cellIs" dxfId="8720" priority="4170" operator="lessThan">
      <formula>$C$4</formula>
    </cfRule>
  </conditionalFormatting>
  <conditionalFormatting sqref="BH50">
    <cfRule type="cellIs" dxfId="8719" priority="4171" operator="lessThan">
      <formula>$C$4</formula>
    </cfRule>
  </conditionalFormatting>
  <conditionalFormatting sqref="BH51">
    <cfRule type="cellIs" dxfId="8718" priority="4172" operator="lessThan">
      <formula>$C$4</formula>
    </cfRule>
  </conditionalFormatting>
  <conditionalFormatting sqref="BH52">
    <cfRule type="cellIs" dxfId="8717" priority="4173" operator="lessThan">
      <formula>$C$4</formula>
    </cfRule>
  </conditionalFormatting>
  <conditionalFormatting sqref="BH53">
    <cfRule type="cellIs" dxfId="8716" priority="4174" operator="lessThan">
      <formula>$C$4</formula>
    </cfRule>
  </conditionalFormatting>
  <conditionalFormatting sqref="BH54">
    <cfRule type="cellIs" dxfId="8715" priority="4175" operator="lessThan">
      <formula>$C$4</formula>
    </cfRule>
  </conditionalFormatting>
  <conditionalFormatting sqref="BH55">
    <cfRule type="cellIs" dxfId="8714" priority="4176" operator="lessThan">
      <formula>$C$4</formula>
    </cfRule>
  </conditionalFormatting>
  <conditionalFormatting sqref="BH56">
    <cfRule type="cellIs" dxfId="8713" priority="4177" operator="lessThan">
      <formula>$C$4</formula>
    </cfRule>
  </conditionalFormatting>
  <conditionalFormatting sqref="BH57">
    <cfRule type="cellIs" dxfId="8712" priority="4178" operator="lessThan">
      <formula>$C$4</formula>
    </cfRule>
  </conditionalFormatting>
  <conditionalFormatting sqref="BH58">
    <cfRule type="cellIs" dxfId="8711" priority="4179" operator="lessThan">
      <formula>$C$4</formula>
    </cfRule>
  </conditionalFormatting>
  <conditionalFormatting sqref="BH59">
    <cfRule type="cellIs" dxfId="8710" priority="4180" operator="lessThan">
      <formula>$C$4</formula>
    </cfRule>
  </conditionalFormatting>
  <conditionalFormatting sqref="BH60">
    <cfRule type="cellIs" dxfId="8709" priority="4181" operator="lessThan">
      <formula>$C$4</formula>
    </cfRule>
  </conditionalFormatting>
  <conditionalFormatting sqref="BI11">
    <cfRule type="cellIs" dxfId="8708" priority="4182" operator="lessThan">
      <formula>$C$4</formula>
    </cfRule>
  </conditionalFormatting>
  <conditionalFormatting sqref="BI12">
    <cfRule type="cellIs" dxfId="8707" priority="4183" operator="lessThan">
      <formula>$C$4</formula>
    </cfRule>
  </conditionalFormatting>
  <conditionalFormatting sqref="BI13">
    <cfRule type="cellIs" dxfId="8706" priority="4184" operator="lessThan">
      <formula>$C$4</formula>
    </cfRule>
  </conditionalFormatting>
  <conditionalFormatting sqref="BI14">
    <cfRule type="cellIs" dxfId="8705" priority="4185" operator="lessThan">
      <formula>$C$4</formula>
    </cfRule>
  </conditionalFormatting>
  <conditionalFormatting sqref="BI15">
    <cfRule type="cellIs" dxfId="8704" priority="4186" operator="lessThan">
      <formula>$C$4</formula>
    </cfRule>
  </conditionalFormatting>
  <conditionalFormatting sqref="BI16">
    <cfRule type="cellIs" dxfId="8703" priority="4187" operator="lessThan">
      <formula>$C$4</formula>
    </cfRule>
  </conditionalFormatting>
  <conditionalFormatting sqref="BI17">
    <cfRule type="cellIs" dxfId="8702" priority="4188" operator="lessThan">
      <formula>$C$4</formula>
    </cfRule>
  </conditionalFormatting>
  <conditionalFormatting sqref="BI18">
    <cfRule type="cellIs" dxfId="8701" priority="4189" operator="lessThan">
      <formula>$C$4</formula>
    </cfRule>
  </conditionalFormatting>
  <conditionalFormatting sqref="BI19">
    <cfRule type="cellIs" dxfId="8700" priority="4190" operator="lessThan">
      <formula>$C$4</formula>
    </cfRule>
  </conditionalFormatting>
  <conditionalFormatting sqref="BI20">
    <cfRule type="cellIs" dxfId="8699" priority="4191" operator="lessThan">
      <formula>$C$4</formula>
    </cfRule>
  </conditionalFormatting>
  <conditionalFormatting sqref="BI21">
    <cfRule type="cellIs" dxfId="8698" priority="4192" operator="lessThan">
      <formula>$C$4</formula>
    </cfRule>
  </conditionalFormatting>
  <conditionalFormatting sqref="BI22">
    <cfRule type="cellIs" dxfId="8697" priority="4193" operator="lessThan">
      <formula>$C$4</formula>
    </cfRule>
  </conditionalFormatting>
  <conditionalFormatting sqref="BI23">
    <cfRule type="cellIs" dxfId="8696" priority="4194" operator="lessThan">
      <formula>$C$4</formula>
    </cfRule>
  </conditionalFormatting>
  <conditionalFormatting sqref="BI24">
    <cfRule type="cellIs" dxfId="8695" priority="4195" operator="lessThan">
      <formula>$C$4</formula>
    </cfRule>
  </conditionalFormatting>
  <conditionalFormatting sqref="BI25">
    <cfRule type="cellIs" dxfId="8694" priority="4196" operator="lessThan">
      <formula>$C$4</formula>
    </cfRule>
  </conditionalFormatting>
  <conditionalFormatting sqref="BI26">
    <cfRule type="cellIs" dxfId="8693" priority="4197" operator="lessThan">
      <formula>$C$4</formula>
    </cfRule>
  </conditionalFormatting>
  <conditionalFormatting sqref="BI27">
    <cfRule type="cellIs" dxfId="8692" priority="4198" operator="lessThan">
      <formula>$C$4</formula>
    </cfRule>
  </conditionalFormatting>
  <conditionalFormatting sqref="BI28">
    <cfRule type="cellIs" dxfId="8691" priority="4199" operator="lessThan">
      <formula>$C$4</formula>
    </cfRule>
  </conditionalFormatting>
  <conditionalFormatting sqref="BI29">
    <cfRule type="cellIs" dxfId="8690" priority="4200" operator="lessThan">
      <formula>$C$4</formula>
    </cfRule>
  </conditionalFormatting>
  <conditionalFormatting sqref="BI30">
    <cfRule type="cellIs" dxfId="8689" priority="4201" operator="lessThan">
      <formula>$C$4</formula>
    </cfRule>
  </conditionalFormatting>
  <conditionalFormatting sqref="BI31">
    <cfRule type="cellIs" dxfId="8688" priority="4202" operator="lessThan">
      <formula>$C$4</formula>
    </cfRule>
  </conditionalFormatting>
  <conditionalFormatting sqref="BI32">
    <cfRule type="cellIs" dxfId="8687" priority="4203" operator="lessThan">
      <formula>$C$4</formula>
    </cfRule>
  </conditionalFormatting>
  <conditionalFormatting sqref="BI33">
    <cfRule type="cellIs" dxfId="8686" priority="4204" operator="lessThan">
      <formula>$C$4</formula>
    </cfRule>
  </conditionalFormatting>
  <conditionalFormatting sqref="BI34">
    <cfRule type="cellIs" dxfId="8685" priority="4205" operator="lessThan">
      <formula>$C$4</formula>
    </cfRule>
  </conditionalFormatting>
  <conditionalFormatting sqref="BI35">
    <cfRule type="cellIs" dxfId="8684" priority="4206" operator="lessThan">
      <formula>$C$4</formula>
    </cfRule>
  </conditionalFormatting>
  <conditionalFormatting sqref="BI36">
    <cfRule type="cellIs" dxfId="8683" priority="4207" operator="lessThan">
      <formula>$C$4</formula>
    </cfRule>
  </conditionalFormatting>
  <conditionalFormatting sqref="BI37">
    <cfRule type="cellIs" dxfId="8682" priority="4208" operator="lessThan">
      <formula>$C$4</formula>
    </cfRule>
  </conditionalFormatting>
  <conditionalFormatting sqref="BI38">
    <cfRule type="cellIs" dxfId="8681" priority="4209" operator="lessThan">
      <formula>$C$4</formula>
    </cfRule>
  </conditionalFormatting>
  <conditionalFormatting sqref="BI39">
    <cfRule type="cellIs" dxfId="8680" priority="4210" operator="lessThan">
      <formula>$C$4</formula>
    </cfRule>
  </conditionalFormatting>
  <conditionalFormatting sqref="BI40">
    <cfRule type="cellIs" dxfId="8679" priority="4211" operator="lessThan">
      <formula>$C$4</formula>
    </cfRule>
  </conditionalFormatting>
  <conditionalFormatting sqref="BI41">
    <cfRule type="cellIs" dxfId="8678" priority="4212" operator="lessThan">
      <formula>$C$4</formula>
    </cfRule>
  </conditionalFormatting>
  <conditionalFormatting sqref="BI42">
    <cfRule type="cellIs" dxfId="8677" priority="4213" operator="lessThan">
      <formula>$C$4</formula>
    </cfRule>
  </conditionalFormatting>
  <conditionalFormatting sqref="BI43">
    <cfRule type="cellIs" dxfId="8676" priority="4214" operator="lessThan">
      <formula>$C$4</formula>
    </cfRule>
  </conditionalFormatting>
  <conditionalFormatting sqref="BI44">
    <cfRule type="cellIs" dxfId="8675" priority="4215" operator="lessThan">
      <formula>$C$4</formula>
    </cfRule>
  </conditionalFormatting>
  <conditionalFormatting sqref="BI45">
    <cfRule type="cellIs" dxfId="8674" priority="4216" operator="lessThan">
      <formula>$C$4</formula>
    </cfRule>
  </conditionalFormatting>
  <conditionalFormatting sqref="BI46">
    <cfRule type="cellIs" dxfId="8673" priority="4217" operator="lessThan">
      <formula>$C$4</formula>
    </cfRule>
  </conditionalFormatting>
  <conditionalFormatting sqref="BI47">
    <cfRule type="cellIs" dxfId="8672" priority="4218" operator="lessThan">
      <formula>$C$4</formula>
    </cfRule>
  </conditionalFormatting>
  <conditionalFormatting sqref="BI48">
    <cfRule type="cellIs" dxfId="8671" priority="4219" operator="lessThan">
      <formula>$C$4</formula>
    </cfRule>
  </conditionalFormatting>
  <conditionalFormatting sqref="BI49">
    <cfRule type="cellIs" dxfId="8670" priority="4220" operator="lessThan">
      <formula>$C$4</formula>
    </cfRule>
  </conditionalFormatting>
  <conditionalFormatting sqref="BI50">
    <cfRule type="cellIs" dxfId="8669" priority="4221" operator="lessThan">
      <formula>$C$4</formula>
    </cfRule>
  </conditionalFormatting>
  <conditionalFormatting sqref="BI51">
    <cfRule type="cellIs" dxfId="8668" priority="4222" operator="lessThan">
      <formula>$C$4</formula>
    </cfRule>
  </conditionalFormatting>
  <conditionalFormatting sqref="BI52">
    <cfRule type="cellIs" dxfId="8667" priority="4223" operator="lessThan">
      <formula>$C$4</formula>
    </cfRule>
  </conditionalFormatting>
  <conditionalFormatting sqref="BI53">
    <cfRule type="cellIs" dxfId="8666" priority="4224" operator="lessThan">
      <formula>$C$4</formula>
    </cfRule>
  </conditionalFormatting>
  <conditionalFormatting sqref="BI54">
    <cfRule type="cellIs" dxfId="8665" priority="4225" operator="lessThan">
      <formula>$C$4</formula>
    </cfRule>
  </conditionalFormatting>
  <conditionalFormatting sqref="BI55">
    <cfRule type="cellIs" dxfId="8664" priority="4226" operator="lessThan">
      <formula>$C$4</formula>
    </cfRule>
  </conditionalFormatting>
  <conditionalFormatting sqref="BI56">
    <cfRule type="cellIs" dxfId="8663" priority="4227" operator="lessThan">
      <formula>$C$4</formula>
    </cfRule>
  </conditionalFormatting>
  <conditionalFormatting sqref="BI57">
    <cfRule type="cellIs" dxfId="8662" priority="4228" operator="lessThan">
      <formula>$C$4</formula>
    </cfRule>
  </conditionalFormatting>
  <conditionalFormatting sqref="BI58">
    <cfRule type="cellIs" dxfId="8661" priority="4229" operator="lessThan">
      <formula>$C$4</formula>
    </cfRule>
  </conditionalFormatting>
  <conditionalFormatting sqref="BI59">
    <cfRule type="cellIs" dxfId="8660" priority="4230" operator="lessThan">
      <formula>$C$4</formula>
    </cfRule>
  </conditionalFormatting>
  <conditionalFormatting sqref="BI60">
    <cfRule type="cellIs" dxfId="8659" priority="4231" operator="lessThan">
      <formula>$C$4</formula>
    </cfRule>
  </conditionalFormatting>
  <conditionalFormatting sqref="BJ11">
    <cfRule type="cellIs" dxfId="8658" priority="4232" operator="lessThan">
      <formula>$C$4</formula>
    </cfRule>
  </conditionalFormatting>
  <conditionalFormatting sqref="BJ12">
    <cfRule type="cellIs" dxfId="8657" priority="4233" operator="lessThan">
      <formula>$C$4</formula>
    </cfRule>
  </conditionalFormatting>
  <conditionalFormatting sqref="BJ13">
    <cfRule type="cellIs" dxfId="8656" priority="4234" operator="lessThan">
      <formula>$C$4</formula>
    </cfRule>
  </conditionalFormatting>
  <conditionalFormatting sqref="BJ14">
    <cfRule type="cellIs" dxfId="8655" priority="4235" operator="lessThan">
      <formula>$C$4</formula>
    </cfRule>
  </conditionalFormatting>
  <conditionalFormatting sqref="BJ15">
    <cfRule type="cellIs" dxfId="8654" priority="4236" operator="lessThan">
      <formula>$C$4</formula>
    </cfRule>
  </conditionalFormatting>
  <conditionalFormatting sqref="BJ16">
    <cfRule type="cellIs" dxfId="8653" priority="4237" operator="lessThan">
      <formula>$C$4</formula>
    </cfRule>
  </conditionalFormatting>
  <conditionalFormatting sqref="BJ17">
    <cfRule type="cellIs" dxfId="8652" priority="4238" operator="lessThan">
      <formula>$C$4</formula>
    </cfRule>
  </conditionalFormatting>
  <conditionalFormatting sqref="BJ18">
    <cfRule type="cellIs" dxfId="8651" priority="4239" operator="lessThan">
      <formula>$C$4</formula>
    </cfRule>
  </conditionalFormatting>
  <conditionalFormatting sqref="BJ19">
    <cfRule type="cellIs" dxfId="8650" priority="4240" operator="lessThan">
      <formula>$C$4</formula>
    </cfRule>
  </conditionalFormatting>
  <conditionalFormatting sqref="BJ20">
    <cfRule type="cellIs" dxfId="8649" priority="4241" operator="lessThan">
      <formula>$C$4</formula>
    </cfRule>
  </conditionalFormatting>
  <conditionalFormatting sqref="BJ21">
    <cfRule type="cellIs" dxfId="8648" priority="4242" operator="lessThan">
      <formula>$C$4</formula>
    </cfRule>
  </conditionalFormatting>
  <conditionalFormatting sqref="BJ22">
    <cfRule type="cellIs" dxfId="8647" priority="4243" operator="lessThan">
      <formula>$C$4</formula>
    </cfRule>
  </conditionalFormatting>
  <conditionalFormatting sqref="BJ23">
    <cfRule type="cellIs" dxfId="8646" priority="4244" operator="lessThan">
      <formula>$C$4</formula>
    </cfRule>
  </conditionalFormatting>
  <conditionalFormatting sqref="BJ24">
    <cfRule type="cellIs" dxfId="8645" priority="4245" operator="lessThan">
      <formula>$C$4</formula>
    </cfRule>
  </conditionalFormatting>
  <conditionalFormatting sqref="BJ25">
    <cfRule type="cellIs" dxfId="8644" priority="4246" operator="lessThan">
      <formula>$C$4</formula>
    </cfRule>
  </conditionalFormatting>
  <conditionalFormatting sqref="BJ26">
    <cfRule type="cellIs" dxfId="8643" priority="4247" operator="lessThan">
      <formula>$C$4</formula>
    </cfRule>
  </conditionalFormatting>
  <conditionalFormatting sqref="BJ27">
    <cfRule type="cellIs" dxfId="8642" priority="4248" operator="lessThan">
      <formula>$C$4</formula>
    </cfRule>
  </conditionalFormatting>
  <conditionalFormatting sqref="BJ28">
    <cfRule type="cellIs" dxfId="8641" priority="4249" operator="lessThan">
      <formula>$C$4</formula>
    </cfRule>
  </conditionalFormatting>
  <conditionalFormatting sqref="BJ29">
    <cfRule type="cellIs" dxfId="8640" priority="4250" operator="lessThan">
      <formula>$C$4</formula>
    </cfRule>
  </conditionalFormatting>
  <conditionalFormatting sqref="BJ30">
    <cfRule type="cellIs" dxfId="8639" priority="4251" operator="lessThan">
      <formula>$C$4</formula>
    </cfRule>
  </conditionalFormatting>
  <conditionalFormatting sqref="BJ31">
    <cfRule type="cellIs" dxfId="8638" priority="4252" operator="lessThan">
      <formula>$C$4</formula>
    </cfRule>
  </conditionalFormatting>
  <conditionalFormatting sqref="BJ32">
    <cfRule type="cellIs" dxfId="8637" priority="4253" operator="lessThan">
      <formula>$C$4</formula>
    </cfRule>
  </conditionalFormatting>
  <conditionalFormatting sqref="BJ33">
    <cfRule type="cellIs" dxfId="8636" priority="4254" operator="lessThan">
      <formula>$C$4</formula>
    </cfRule>
  </conditionalFormatting>
  <conditionalFormatting sqref="BJ34">
    <cfRule type="cellIs" dxfId="8635" priority="4255" operator="lessThan">
      <formula>$C$4</formula>
    </cfRule>
  </conditionalFormatting>
  <conditionalFormatting sqref="BJ35">
    <cfRule type="cellIs" dxfId="8634" priority="4256" operator="lessThan">
      <formula>$C$4</formula>
    </cfRule>
  </conditionalFormatting>
  <conditionalFormatting sqref="BJ36">
    <cfRule type="cellIs" dxfId="8633" priority="4257" operator="lessThan">
      <formula>$C$4</formula>
    </cfRule>
  </conditionalFormatting>
  <conditionalFormatting sqref="BJ37">
    <cfRule type="cellIs" dxfId="8632" priority="4258" operator="lessThan">
      <formula>$C$4</formula>
    </cfRule>
  </conditionalFormatting>
  <conditionalFormatting sqref="BJ38">
    <cfRule type="cellIs" dxfId="8631" priority="4259" operator="lessThan">
      <formula>$C$4</formula>
    </cfRule>
  </conditionalFormatting>
  <conditionalFormatting sqref="BJ39">
    <cfRule type="cellIs" dxfId="8630" priority="4260" operator="lessThan">
      <formula>$C$4</formula>
    </cfRule>
  </conditionalFormatting>
  <conditionalFormatting sqref="BJ40">
    <cfRule type="cellIs" dxfId="8629" priority="4261" operator="lessThan">
      <formula>$C$4</formula>
    </cfRule>
  </conditionalFormatting>
  <conditionalFormatting sqref="BJ41">
    <cfRule type="cellIs" dxfId="8628" priority="4262" operator="lessThan">
      <formula>$C$4</formula>
    </cfRule>
  </conditionalFormatting>
  <conditionalFormatting sqref="BJ42">
    <cfRule type="cellIs" dxfId="8627" priority="4263" operator="lessThan">
      <formula>$C$4</formula>
    </cfRule>
  </conditionalFormatting>
  <conditionalFormatting sqref="BJ43">
    <cfRule type="cellIs" dxfId="8626" priority="4264" operator="lessThan">
      <formula>$C$4</formula>
    </cfRule>
  </conditionalFormatting>
  <conditionalFormatting sqref="BJ44">
    <cfRule type="cellIs" dxfId="8625" priority="4265" operator="lessThan">
      <formula>$C$4</formula>
    </cfRule>
  </conditionalFormatting>
  <conditionalFormatting sqref="BJ45">
    <cfRule type="cellIs" dxfId="8624" priority="4266" operator="lessThan">
      <formula>$C$4</formula>
    </cfRule>
  </conditionalFormatting>
  <conditionalFormatting sqref="BJ46">
    <cfRule type="cellIs" dxfId="8623" priority="4267" operator="lessThan">
      <formula>$C$4</formula>
    </cfRule>
  </conditionalFormatting>
  <conditionalFormatting sqref="BJ47">
    <cfRule type="cellIs" dxfId="8622" priority="4268" operator="lessThan">
      <formula>$C$4</formula>
    </cfRule>
  </conditionalFormatting>
  <conditionalFormatting sqref="BJ48">
    <cfRule type="cellIs" dxfId="8621" priority="4269" operator="lessThan">
      <formula>$C$4</formula>
    </cfRule>
  </conditionalFormatting>
  <conditionalFormatting sqref="BJ49">
    <cfRule type="cellIs" dxfId="8620" priority="4270" operator="lessThan">
      <formula>$C$4</formula>
    </cfRule>
  </conditionalFormatting>
  <conditionalFormatting sqref="BJ50">
    <cfRule type="cellIs" dxfId="8619" priority="4271" operator="lessThan">
      <formula>$C$4</formula>
    </cfRule>
  </conditionalFormatting>
  <conditionalFormatting sqref="BJ51">
    <cfRule type="cellIs" dxfId="8618" priority="4272" operator="lessThan">
      <formula>$C$4</formula>
    </cfRule>
  </conditionalFormatting>
  <conditionalFormatting sqref="BJ52">
    <cfRule type="cellIs" dxfId="8617" priority="4273" operator="lessThan">
      <formula>$C$4</formula>
    </cfRule>
  </conditionalFormatting>
  <conditionalFormatting sqref="BJ53">
    <cfRule type="cellIs" dxfId="8616" priority="4274" operator="lessThan">
      <formula>$C$4</formula>
    </cfRule>
  </conditionalFormatting>
  <conditionalFormatting sqref="BJ54">
    <cfRule type="cellIs" dxfId="8615" priority="4275" operator="lessThan">
      <formula>$C$4</formula>
    </cfRule>
  </conditionalFormatting>
  <conditionalFormatting sqref="BJ55">
    <cfRule type="cellIs" dxfId="8614" priority="4276" operator="lessThan">
      <formula>$C$4</formula>
    </cfRule>
  </conditionalFormatting>
  <conditionalFormatting sqref="BJ56">
    <cfRule type="cellIs" dxfId="8613" priority="4277" operator="lessThan">
      <formula>$C$4</formula>
    </cfRule>
  </conditionalFormatting>
  <conditionalFormatting sqref="BJ57">
    <cfRule type="cellIs" dxfId="8612" priority="4278" operator="lessThan">
      <formula>$C$4</formula>
    </cfRule>
  </conditionalFormatting>
  <conditionalFormatting sqref="BJ58">
    <cfRule type="cellIs" dxfId="8611" priority="4279" operator="lessThan">
      <formula>$C$4</formula>
    </cfRule>
  </conditionalFormatting>
  <conditionalFormatting sqref="BJ59">
    <cfRule type="cellIs" dxfId="8610" priority="4280" operator="lessThan">
      <formula>$C$4</formula>
    </cfRule>
  </conditionalFormatting>
  <conditionalFormatting sqref="BJ60">
    <cfRule type="cellIs" dxfId="8609" priority="4281" operator="lessThan">
      <formula>$C$4</formula>
    </cfRule>
  </conditionalFormatting>
  <conditionalFormatting sqref="BK11">
    <cfRule type="cellIs" dxfId="8608" priority="4282" operator="lessThan">
      <formula>$C$4</formula>
    </cfRule>
  </conditionalFormatting>
  <conditionalFormatting sqref="BK12">
    <cfRule type="cellIs" dxfId="8607" priority="4283" operator="lessThan">
      <formula>$C$4</formula>
    </cfRule>
  </conditionalFormatting>
  <conditionalFormatting sqref="BK13">
    <cfRule type="cellIs" dxfId="8606" priority="4284" operator="lessThan">
      <formula>$C$4</formula>
    </cfRule>
  </conditionalFormatting>
  <conditionalFormatting sqref="BK14">
    <cfRule type="cellIs" dxfId="8605" priority="4285" operator="lessThan">
      <formula>$C$4</formula>
    </cfRule>
  </conditionalFormatting>
  <conditionalFormatting sqref="BK15">
    <cfRule type="cellIs" dxfId="8604" priority="4286" operator="lessThan">
      <formula>$C$4</formula>
    </cfRule>
  </conditionalFormatting>
  <conditionalFormatting sqref="BK16">
    <cfRule type="cellIs" dxfId="8603" priority="4287" operator="lessThan">
      <formula>$C$4</formula>
    </cfRule>
  </conditionalFormatting>
  <conditionalFormatting sqref="BK17">
    <cfRule type="cellIs" dxfId="8602" priority="4288" operator="lessThan">
      <formula>$C$4</formula>
    </cfRule>
  </conditionalFormatting>
  <conditionalFormatting sqref="BK18">
    <cfRule type="cellIs" dxfId="8601" priority="4289" operator="lessThan">
      <formula>$C$4</formula>
    </cfRule>
  </conditionalFormatting>
  <conditionalFormatting sqref="BK19">
    <cfRule type="cellIs" dxfId="8600" priority="4290" operator="lessThan">
      <formula>$C$4</formula>
    </cfRule>
  </conditionalFormatting>
  <conditionalFormatting sqref="BK20">
    <cfRule type="cellIs" dxfId="8599" priority="4291" operator="lessThan">
      <formula>$C$4</formula>
    </cfRule>
  </conditionalFormatting>
  <conditionalFormatting sqref="BK21">
    <cfRule type="cellIs" dxfId="8598" priority="4292" operator="lessThan">
      <formula>$C$4</formula>
    </cfRule>
  </conditionalFormatting>
  <conditionalFormatting sqref="BK22">
    <cfRule type="cellIs" dxfId="8597" priority="4293" operator="lessThan">
      <formula>$C$4</formula>
    </cfRule>
  </conditionalFormatting>
  <conditionalFormatting sqref="BK23">
    <cfRule type="cellIs" dxfId="8596" priority="4294" operator="lessThan">
      <formula>$C$4</formula>
    </cfRule>
  </conditionalFormatting>
  <conditionalFormatting sqref="BK24">
    <cfRule type="cellIs" dxfId="8595" priority="4295" operator="lessThan">
      <formula>$C$4</formula>
    </cfRule>
  </conditionalFormatting>
  <conditionalFormatting sqref="BK25">
    <cfRule type="cellIs" dxfId="8594" priority="4296" operator="lessThan">
      <formula>$C$4</formula>
    </cfRule>
  </conditionalFormatting>
  <conditionalFormatting sqref="BK26">
    <cfRule type="cellIs" dxfId="8593" priority="4297" operator="lessThan">
      <formula>$C$4</formula>
    </cfRule>
  </conditionalFormatting>
  <conditionalFormatting sqref="BK27">
    <cfRule type="cellIs" dxfId="8592" priority="4298" operator="lessThan">
      <formula>$C$4</formula>
    </cfRule>
  </conditionalFormatting>
  <conditionalFormatting sqref="BK28">
    <cfRule type="cellIs" dxfId="8591" priority="4299" operator="lessThan">
      <formula>$C$4</formula>
    </cfRule>
  </conditionalFormatting>
  <conditionalFormatting sqref="BK29">
    <cfRule type="cellIs" dxfId="8590" priority="4300" operator="lessThan">
      <formula>$C$4</formula>
    </cfRule>
  </conditionalFormatting>
  <conditionalFormatting sqref="BK30">
    <cfRule type="cellIs" dxfId="8589" priority="4301" operator="lessThan">
      <formula>$C$4</formula>
    </cfRule>
  </conditionalFormatting>
  <conditionalFormatting sqref="BK31">
    <cfRule type="cellIs" dxfId="8588" priority="4302" operator="lessThan">
      <formula>$C$4</formula>
    </cfRule>
  </conditionalFormatting>
  <conditionalFormatting sqref="BK32">
    <cfRule type="cellIs" dxfId="8587" priority="4303" operator="lessThan">
      <formula>$C$4</formula>
    </cfRule>
  </conditionalFormatting>
  <conditionalFormatting sqref="BK33">
    <cfRule type="cellIs" dxfId="8586" priority="4304" operator="lessThan">
      <formula>$C$4</formula>
    </cfRule>
  </conditionalFormatting>
  <conditionalFormatting sqref="BK34">
    <cfRule type="cellIs" dxfId="8585" priority="4305" operator="lessThan">
      <formula>$C$4</formula>
    </cfRule>
  </conditionalFormatting>
  <conditionalFormatting sqref="BK35">
    <cfRule type="cellIs" dxfId="8584" priority="4306" operator="lessThan">
      <formula>$C$4</formula>
    </cfRule>
  </conditionalFormatting>
  <conditionalFormatting sqref="BK36">
    <cfRule type="cellIs" dxfId="8583" priority="4307" operator="lessThan">
      <formula>$C$4</formula>
    </cfRule>
  </conditionalFormatting>
  <conditionalFormatting sqref="BK37">
    <cfRule type="cellIs" dxfId="8582" priority="4308" operator="lessThan">
      <formula>$C$4</formula>
    </cfRule>
  </conditionalFormatting>
  <conditionalFormatting sqref="BK38">
    <cfRule type="cellIs" dxfId="8581" priority="4309" operator="lessThan">
      <formula>$C$4</formula>
    </cfRule>
  </conditionalFormatting>
  <conditionalFormatting sqref="BK39">
    <cfRule type="cellIs" dxfId="8580" priority="4310" operator="lessThan">
      <formula>$C$4</formula>
    </cfRule>
  </conditionalFormatting>
  <conditionalFormatting sqref="BK40">
    <cfRule type="cellIs" dxfId="8579" priority="4311" operator="lessThan">
      <formula>$C$4</formula>
    </cfRule>
  </conditionalFormatting>
  <conditionalFormatting sqref="BK41">
    <cfRule type="cellIs" dxfId="8578" priority="4312" operator="lessThan">
      <formula>$C$4</formula>
    </cfRule>
  </conditionalFormatting>
  <conditionalFormatting sqref="BK42">
    <cfRule type="cellIs" dxfId="8577" priority="4313" operator="lessThan">
      <formula>$C$4</formula>
    </cfRule>
  </conditionalFormatting>
  <conditionalFormatting sqref="BK43">
    <cfRule type="cellIs" dxfId="8576" priority="4314" operator="lessThan">
      <formula>$C$4</formula>
    </cfRule>
  </conditionalFormatting>
  <conditionalFormatting sqref="BK44">
    <cfRule type="cellIs" dxfId="8575" priority="4315" operator="lessThan">
      <formula>$C$4</formula>
    </cfRule>
  </conditionalFormatting>
  <conditionalFormatting sqref="BK45">
    <cfRule type="cellIs" dxfId="8574" priority="4316" operator="lessThan">
      <formula>$C$4</formula>
    </cfRule>
  </conditionalFormatting>
  <conditionalFormatting sqref="BK46">
    <cfRule type="cellIs" dxfId="8573" priority="4317" operator="lessThan">
      <formula>$C$4</formula>
    </cfRule>
  </conditionalFormatting>
  <conditionalFormatting sqref="BK47">
    <cfRule type="cellIs" dxfId="8572" priority="4318" operator="lessThan">
      <formula>$C$4</formula>
    </cfRule>
  </conditionalFormatting>
  <conditionalFormatting sqref="BK48">
    <cfRule type="cellIs" dxfId="8571" priority="4319" operator="lessThan">
      <formula>$C$4</formula>
    </cfRule>
  </conditionalFormatting>
  <conditionalFormatting sqref="BK49">
    <cfRule type="cellIs" dxfId="8570" priority="4320" operator="lessThan">
      <formula>$C$4</formula>
    </cfRule>
  </conditionalFormatting>
  <conditionalFormatting sqref="BK50">
    <cfRule type="cellIs" dxfId="8569" priority="4321" operator="lessThan">
      <formula>$C$4</formula>
    </cfRule>
  </conditionalFormatting>
  <conditionalFormatting sqref="BK51">
    <cfRule type="cellIs" dxfId="8568" priority="4322" operator="lessThan">
      <formula>$C$4</formula>
    </cfRule>
  </conditionalFormatting>
  <conditionalFormatting sqref="BK52">
    <cfRule type="cellIs" dxfId="8567" priority="4323" operator="lessThan">
      <formula>$C$4</formula>
    </cfRule>
  </conditionalFormatting>
  <conditionalFormatting sqref="BK53">
    <cfRule type="cellIs" dxfId="8566" priority="4324" operator="lessThan">
      <formula>$C$4</formula>
    </cfRule>
  </conditionalFormatting>
  <conditionalFormatting sqref="BK54">
    <cfRule type="cellIs" dxfId="8565" priority="4325" operator="lessThan">
      <formula>$C$4</formula>
    </cfRule>
  </conditionalFormatting>
  <conditionalFormatting sqref="BK55">
    <cfRule type="cellIs" dxfId="8564" priority="4326" operator="lessThan">
      <formula>$C$4</formula>
    </cfRule>
  </conditionalFormatting>
  <conditionalFormatting sqref="BK56">
    <cfRule type="cellIs" dxfId="8563" priority="4327" operator="lessThan">
      <formula>$C$4</formula>
    </cfRule>
  </conditionalFormatting>
  <conditionalFormatting sqref="BK57">
    <cfRule type="cellIs" dxfId="8562" priority="4328" operator="lessThan">
      <formula>$C$4</formula>
    </cfRule>
  </conditionalFormatting>
  <conditionalFormatting sqref="BK58">
    <cfRule type="cellIs" dxfId="8561" priority="4329" operator="lessThan">
      <formula>$C$4</formula>
    </cfRule>
  </conditionalFormatting>
  <conditionalFormatting sqref="BK59">
    <cfRule type="cellIs" dxfId="8560" priority="4330" operator="lessThan">
      <formula>$C$4</formula>
    </cfRule>
  </conditionalFormatting>
  <conditionalFormatting sqref="BK60">
    <cfRule type="cellIs" dxfId="8559" priority="4331" operator="lessThan">
      <formula>$C$4</formula>
    </cfRule>
  </conditionalFormatting>
  <conditionalFormatting sqref="BL11">
    <cfRule type="cellIs" dxfId="8558" priority="4332" operator="lessThan">
      <formula>$C$4</formula>
    </cfRule>
  </conditionalFormatting>
  <conditionalFormatting sqref="BL12">
    <cfRule type="cellIs" dxfId="8557" priority="4333" operator="lessThan">
      <formula>$C$4</formula>
    </cfRule>
  </conditionalFormatting>
  <conditionalFormatting sqref="BL13">
    <cfRule type="cellIs" dxfId="8556" priority="4334" operator="lessThan">
      <formula>$C$4</formula>
    </cfRule>
  </conditionalFormatting>
  <conditionalFormatting sqref="BL14">
    <cfRule type="cellIs" dxfId="8555" priority="4335" operator="lessThan">
      <formula>$C$4</formula>
    </cfRule>
  </conditionalFormatting>
  <conditionalFormatting sqref="BL15">
    <cfRule type="cellIs" dxfId="8554" priority="4336" operator="lessThan">
      <formula>$C$4</formula>
    </cfRule>
  </conditionalFormatting>
  <conditionalFormatting sqref="BL16">
    <cfRule type="cellIs" dxfId="8553" priority="4337" operator="lessThan">
      <formula>$C$4</formula>
    </cfRule>
  </conditionalFormatting>
  <conditionalFormatting sqref="BL17">
    <cfRule type="cellIs" dxfId="8552" priority="4338" operator="lessThan">
      <formula>$C$4</formula>
    </cfRule>
  </conditionalFormatting>
  <conditionalFormatting sqref="BL18">
    <cfRule type="cellIs" dxfId="8551" priority="4339" operator="lessThan">
      <formula>$C$4</formula>
    </cfRule>
  </conditionalFormatting>
  <conditionalFormatting sqref="BL19">
    <cfRule type="cellIs" dxfId="8550" priority="4340" operator="lessThan">
      <formula>$C$4</formula>
    </cfRule>
  </conditionalFormatting>
  <conditionalFormatting sqref="BL20">
    <cfRule type="cellIs" dxfId="8549" priority="4341" operator="lessThan">
      <formula>$C$4</formula>
    </cfRule>
  </conditionalFormatting>
  <conditionalFormatting sqref="BL21">
    <cfRule type="cellIs" dxfId="8548" priority="4342" operator="lessThan">
      <formula>$C$4</formula>
    </cfRule>
  </conditionalFormatting>
  <conditionalFormatting sqref="BL22">
    <cfRule type="cellIs" dxfId="8547" priority="4343" operator="lessThan">
      <formula>$C$4</formula>
    </cfRule>
  </conditionalFormatting>
  <conditionalFormatting sqref="BL23">
    <cfRule type="cellIs" dxfId="8546" priority="4344" operator="lessThan">
      <formula>$C$4</formula>
    </cfRule>
  </conditionalFormatting>
  <conditionalFormatting sqref="BL24">
    <cfRule type="cellIs" dxfId="8545" priority="4345" operator="lessThan">
      <formula>$C$4</formula>
    </cfRule>
  </conditionalFormatting>
  <conditionalFormatting sqref="BL25">
    <cfRule type="cellIs" dxfId="8544" priority="4346" operator="lessThan">
      <formula>$C$4</formula>
    </cfRule>
  </conditionalFormatting>
  <conditionalFormatting sqref="BL26">
    <cfRule type="cellIs" dxfId="8543" priority="4347" operator="lessThan">
      <formula>$C$4</formula>
    </cfRule>
  </conditionalFormatting>
  <conditionalFormatting sqref="BL27">
    <cfRule type="cellIs" dxfId="8542" priority="4348" operator="lessThan">
      <formula>$C$4</formula>
    </cfRule>
  </conditionalFormatting>
  <conditionalFormatting sqref="BL28">
    <cfRule type="cellIs" dxfId="8541" priority="4349" operator="lessThan">
      <formula>$C$4</formula>
    </cfRule>
  </conditionalFormatting>
  <conditionalFormatting sqref="BL29">
    <cfRule type="cellIs" dxfId="8540" priority="4350" operator="lessThan">
      <formula>$C$4</formula>
    </cfRule>
  </conditionalFormatting>
  <conditionalFormatting sqref="BL30">
    <cfRule type="cellIs" dxfId="8539" priority="4351" operator="lessThan">
      <formula>$C$4</formula>
    </cfRule>
  </conditionalFormatting>
  <conditionalFormatting sqref="BL31">
    <cfRule type="cellIs" dxfId="8538" priority="4352" operator="lessThan">
      <formula>$C$4</formula>
    </cfRule>
  </conditionalFormatting>
  <conditionalFormatting sqref="BL32">
    <cfRule type="cellIs" dxfId="8537" priority="4353" operator="lessThan">
      <formula>$C$4</formula>
    </cfRule>
  </conditionalFormatting>
  <conditionalFormatting sqref="BL33">
    <cfRule type="cellIs" dxfId="8536" priority="4354" operator="lessThan">
      <formula>$C$4</formula>
    </cfRule>
  </conditionalFormatting>
  <conditionalFormatting sqref="BL34">
    <cfRule type="cellIs" dxfId="8535" priority="4355" operator="lessThan">
      <formula>$C$4</formula>
    </cfRule>
  </conditionalFormatting>
  <conditionalFormatting sqref="BL35">
    <cfRule type="cellIs" dxfId="8534" priority="4356" operator="lessThan">
      <formula>$C$4</formula>
    </cfRule>
  </conditionalFormatting>
  <conditionalFormatting sqref="BL36">
    <cfRule type="cellIs" dxfId="8533" priority="4357" operator="lessThan">
      <formula>$C$4</formula>
    </cfRule>
  </conditionalFormatting>
  <conditionalFormatting sqref="BL37">
    <cfRule type="cellIs" dxfId="8532" priority="4358" operator="lessThan">
      <formula>$C$4</formula>
    </cfRule>
  </conditionalFormatting>
  <conditionalFormatting sqref="BL38">
    <cfRule type="cellIs" dxfId="8531" priority="4359" operator="lessThan">
      <formula>$C$4</formula>
    </cfRule>
  </conditionalFormatting>
  <conditionalFormatting sqref="BL39">
    <cfRule type="cellIs" dxfId="8530" priority="4360" operator="lessThan">
      <formula>$C$4</formula>
    </cfRule>
  </conditionalFormatting>
  <conditionalFormatting sqref="BL40">
    <cfRule type="cellIs" dxfId="8529" priority="4361" operator="lessThan">
      <formula>$C$4</formula>
    </cfRule>
  </conditionalFormatting>
  <conditionalFormatting sqref="BL41">
    <cfRule type="cellIs" dxfId="8528" priority="4362" operator="lessThan">
      <formula>$C$4</formula>
    </cfRule>
  </conditionalFormatting>
  <conditionalFormatting sqref="BL42">
    <cfRule type="cellIs" dxfId="8527" priority="4363" operator="lessThan">
      <formula>$C$4</formula>
    </cfRule>
  </conditionalFormatting>
  <conditionalFormatting sqref="BL43">
    <cfRule type="cellIs" dxfId="8526" priority="4364" operator="lessThan">
      <formula>$C$4</formula>
    </cfRule>
  </conditionalFormatting>
  <conditionalFormatting sqref="BL44">
    <cfRule type="cellIs" dxfId="8525" priority="4365" operator="lessThan">
      <formula>$C$4</formula>
    </cfRule>
  </conditionalFormatting>
  <conditionalFormatting sqref="BL45">
    <cfRule type="cellIs" dxfId="8524" priority="4366" operator="lessThan">
      <formula>$C$4</formula>
    </cfRule>
  </conditionalFormatting>
  <conditionalFormatting sqref="BL46">
    <cfRule type="cellIs" dxfId="8523" priority="4367" operator="lessThan">
      <formula>$C$4</formula>
    </cfRule>
  </conditionalFormatting>
  <conditionalFormatting sqref="BL47">
    <cfRule type="cellIs" dxfId="8522" priority="4368" operator="lessThan">
      <formula>$C$4</formula>
    </cfRule>
  </conditionalFormatting>
  <conditionalFormatting sqref="BL48">
    <cfRule type="cellIs" dxfId="8521" priority="4369" operator="lessThan">
      <formula>$C$4</formula>
    </cfRule>
  </conditionalFormatting>
  <conditionalFormatting sqref="BL49">
    <cfRule type="cellIs" dxfId="8520" priority="4370" operator="lessThan">
      <formula>$C$4</formula>
    </cfRule>
  </conditionalFormatting>
  <conditionalFormatting sqref="BL50">
    <cfRule type="cellIs" dxfId="8519" priority="4371" operator="lessThan">
      <formula>$C$4</formula>
    </cfRule>
  </conditionalFormatting>
  <conditionalFormatting sqref="BL51">
    <cfRule type="cellIs" dxfId="8518" priority="4372" operator="lessThan">
      <formula>$C$4</formula>
    </cfRule>
  </conditionalFormatting>
  <conditionalFormatting sqref="BL52">
    <cfRule type="cellIs" dxfId="8517" priority="4373" operator="lessThan">
      <formula>$C$4</formula>
    </cfRule>
  </conditionalFormatting>
  <conditionalFormatting sqref="BL53">
    <cfRule type="cellIs" dxfId="8516" priority="4374" operator="lessThan">
      <formula>$C$4</formula>
    </cfRule>
  </conditionalFormatting>
  <conditionalFormatting sqref="BL54">
    <cfRule type="cellIs" dxfId="8515" priority="4375" operator="lessThan">
      <formula>$C$4</formula>
    </cfRule>
  </conditionalFormatting>
  <conditionalFormatting sqref="BL55">
    <cfRule type="cellIs" dxfId="8514" priority="4376" operator="lessThan">
      <formula>$C$4</formula>
    </cfRule>
  </conditionalFormatting>
  <conditionalFormatting sqref="BL56">
    <cfRule type="cellIs" dxfId="8513" priority="4377" operator="lessThan">
      <formula>$C$4</formula>
    </cfRule>
  </conditionalFormatting>
  <conditionalFormatting sqref="BL57">
    <cfRule type="cellIs" dxfId="8512" priority="4378" operator="lessThan">
      <formula>$C$4</formula>
    </cfRule>
  </conditionalFormatting>
  <conditionalFormatting sqref="BL58">
    <cfRule type="cellIs" dxfId="8511" priority="4379" operator="lessThan">
      <formula>$C$4</formula>
    </cfRule>
  </conditionalFormatting>
  <conditionalFormatting sqref="BL59">
    <cfRule type="cellIs" dxfId="8510" priority="4380" operator="lessThan">
      <formula>$C$4</formula>
    </cfRule>
  </conditionalFormatting>
  <conditionalFormatting sqref="BL60">
    <cfRule type="cellIs" dxfId="8509" priority="4381" operator="lessThan">
      <formula>$C$4</formula>
    </cfRule>
  </conditionalFormatting>
  <conditionalFormatting sqref="BM11">
    <cfRule type="cellIs" dxfId="8508" priority="4382" operator="lessThan">
      <formula>$C$4</formula>
    </cfRule>
  </conditionalFormatting>
  <conditionalFormatting sqref="BM12">
    <cfRule type="cellIs" dxfId="8507" priority="4383" operator="lessThan">
      <formula>$C$4</formula>
    </cfRule>
  </conditionalFormatting>
  <conditionalFormatting sqref="BM13">
    <cfRule type="cellIs" dxfId="8506" priority="4384" operator="lessThan">
      <formula>$C$4</formula>
    </cfRule>
  </conditionalFormatting>
  <conditionalFormatting sqref="BM14">
    <cfRule type="cellIs" dxfId="8505" priority="4385" operator="lessThan">
      <formula>$C$4</formula>
    </cfRule>
  </conditionalFormatting>
  <conditionalFormatting sqref="BM15">
    <cfRule type="cellIs" dxfId="8504" priority="4386" operator="lessThan">
      <formula>$C$4</formula>
    </cfRule>
  </conditionalFormatting>
  <conditionalFormatting sqref="BM16">
    <cfRule type="cellIs" dxfId="8503" priority="4387" operator="lessThan">
      <formula>$C$4</formula>
    </cfRule>
  </conditionalFormatting>
  <conditionalFormatting sqref="BM17">
    <cfRule type="cellIs" dxfId="8502" priority="4388" operator="lessThan">
      <formula>$C$4</formula>
    </cfRule>
  </conditionalFormatting>
  <conditionalFormatting sqref="BM18">
    <cfRule type="cellIs" dxfId="8501" priority="4389" operator="lessThan">
      <formula>$C$4</formula>
    </cfRule>
  </conditionalFormatting>
  <conditionalFormatting sqref="BM19">
    <cfRule type="cellIs" dxfId="8500" priority="4390" operator="lessThan">
      <formula>$C$4</formula>
    </cfRule>
  </conditionalFormatting>
  <conditionalFormatting sqref="BM20">
    <cfRule type="cellIs" dxfId="8499" priority="4391" operator="lessThan">
      <formula>$C$4</formula>
    </cfRule>
  </conditionalFormatting>
  <conditionalFormatting sqref="BM21">
    <cfRule type="cellIs" dxfId="8498" priority="4392" operator="lessThan">
      <formula>$C$4</formula>
    </cfRule>
  </conditionalFormatting>
  <conditionalFormatting sqref="BM22">
    <cfRule type="cellIs" dxfId="8497" priority="4393" operator="lessThan">
      <formula>$C$4</formula>
    </cfRule>
  </conditionalFormatting>
  <conditionalFormatting sqref="BM23">
    <cfRule type="cellIs" dxfId="8496" priority="4394" operator="lessThan">
      <formula>$C$4</formula>
    </cfRule>
  </conditionalFormatting>
  <conditionalFormatting sqref="BM24">
    <cfRule type="cellIs" dxfId="8495" priority="4395" operator="lessThan">
      <formula>$C$4</formula>
    </cfRule>
  </conditionalFormatting>
  <conditionalFormatting sqref="BM25">
    <cfRule type="cellIs" dxfId="8494" priority="4396" operator="lessThan">
      <formula>$C$4</formula>
    </cfRule>
  </conditionalFormatting>
  <conditionalFormatting sqref="BM26">
    <cfRule type="cellIs" dxfId="8493" priority="4397" operator="lessThan">
      <formula>$C$4</formula>
    </cfRule>
  </conditionalFormatting>
  <conditionalFormatting sqref="BM27">
    <cfRule type="cellIs" dxfId="8492" priority="4398" operator="lessThan">
      <formula>$C$4</formula>
    </cfRule>
  </conditionalFormatting>
  <conditionalFormatting sqref="BM28">
    <cfRule type="cellIs" dxfId="8491" priority="4399" operator="lessThan">
      <formula>$C$4</formula>
    </cfRule>
  </conditionalFormatting>
  <conditionalFormatting sqref="BM29">
    <cfRule type="cellIs" dxfId="8490" priority="4400" operator="lessThan">
      <formula>$C$4</formula>
    </cfRule>
  </conditionalFormatting>
  <conditionalFormatting sqref="BM30">
    <cfRule type="cellIs" dxfId="8489" priority="4401" operator="lessThan">
      <formula>$C$4</formula>
    </cfRule>
  </conditionalFormatting>
  <conditionalFormatting sqref="BM31">
    <cfRule type="cellIs" dxfId="8488" priority="4402" operator="lessThan">
      <formula>$C$4</formula>
    </cfRule>
  </conditionalFormatting>
  <conditionalFormatting sqref="BM32">
    <cfRule type="cellIs" dxfId="8487" priority="4403" operator="lessThan">
      <formula>$C$4</formula>
    </cfRule>
  </conditionalFormatting>
  <conditionalFormatting sqref="BM33">
    <cfRule type="cellIs" dxfId="8486" priority="4404" operator="lessThan">
      <formula>$C$4</formula>
    </cfRule>
  </conditionalFormatting>
  <conditionalFormatting sqref="BM34">
    <cfRule type="cellIs" dxfId="8485" priority="4405" operator="lessThan">
      <formula>$C$4</formula>
    </cfRule>
  </conditionalFormatting>
  <conditionalFormatting sqref="BM35">
    <cfRule type="cellIs" dxfId="8484" priority="4406" operator="lessThan">
      <formula>$C$4</formula>
    </cfRule>
  </conditionalFormatting>
  <conditionalFormatting sqref="BM36">
    <cfRule type="cellIs" dxfId="8483" priority="4407" operator="lessThan">
      <formula>$C$4</formula>
    </cfRule>
  </conditionalFormatting>
  <conditionalFormatting sqref="BM37">
    <cfRule type="cellIs" dxfId="8482" priority="4408" operator="lessThan">
      <formula>$C$4</formula>
    </cfRule>
  </conditionalFormatting>
  <conditionalFormatting sqref="BM38">
    <cfRule type="cellIs" dxfId="8481" priority="4409" operator="lessThan">
      <formula>$C$4</formula>
    </cfRule>
  </conditionalFormatting>
  <conditionalFormatting sqref="BM39">
    <cfRule type="cellIs" dxfId="8480" priority="4410" operator="lessThan">
      <formula>$C$4</formula>
    </cfRule>
  </conditionalFormatting>
  <conditionalFormatting sqref="BM40">
    <cfRule type="cellIs" dxfId="8479" priority="4411" operator="lessThan">
      <formula>$C$4</formula>
    </cfRule>
  </conditionalFormatting>
  <conditionalFormatting sqref="BM41">
    <cfRule type="cellIs" dxfId="8478" priority="4412" operator="lessThan">
      <formula>$C$4</formula>
    </cfRule>
  </conditionalFormatting>
  <conditionalFormatting sqref="BM42">
    <cfRule type="cellIs" dxfId="8477" priority="4413" operator="lessThan">
      <formula>$C$4</formula>
    </cfRule>
  </conditionalFormatting>
  <conditionalFormatting sqref="BM43">
    <cfRule type="cellIs" dxfId="8476" priority="4414" operator="lessThan">
      <formula>$C$4</formula>
    </cfRule>
  </conditionalFormatting>
  <conditionalFormatting sqref="BM44">
    <cfRule type="cellIs" dxfId="8475" priority="4415" operator="lessThan">
      <formula>$C$4</formula>
    </cfRule>
  </conditionalFormatting>
  <conditionalFormatting sqref="BM45">
    <cfRule type="cellIs" dxfId="8474" priority="4416" operator="lessThan">
      <formula>$C$4</formula>
    </cfRule>
  </conditionalFormatting>
  <conditionalFormatting sqref="BM46">
    <cfRule type="cellIs" dxfId="8473" priority="4417" operator="lessThan">
      <formula>$C$4</formula>
    </cfRule>
  </conditionalFormatting>
  <conditionalFormatting sqref="BM47">
    <cfRule type="cellIs" dxfId="8472" priority="4418" operator="lessThan">
      <formula>$C$4</formula>
    </cfRule>
  </conditionalFormatting>
  <conditionalFormatting sqref="BM48">
    <cfRule type="cellIs" dxfId="8471" priority="4419" operator="lessThan">
      <formula>$C$4</formula>
    </cfRule>
  </conditionalFormatting>
  <conditionalFormatting sqref="BM49">
    <cfRule type="cellIs" dxfId="8470" priority="4420" operator="lessThan">
      <formula>$C$4</formula>
    </cfRule>
  </conditionalFormatting>
  <conditionalFormatting sqref="BM50">
    <cfRule type="cellIs" dxfId="8469" priority="4421" operator="lessThan">
      <formula>$C$4</formula>
    </cfRule>
  </conditionalFormatting>
  <conditionalFormatting sqref="BM51">
    <cfRule type="cellIs" dxfId="8468" priority="4422" operator="lessThan">
      <formula>$C$4</formula>
    </cfRule>
  </conditionalFormatting>
  <conditionalFormatting sqref="BM52">
    <cfRule type="cellIs" dxfId="8467" priority="4423" operator="lessThan">
      <formula>$C$4</formula>
    </cfRule>
  </conditionalFormatting>
  <conditionalFormatting sqref="BM53">
    <cfRule type="cellIs" dxfId="8466" priority="4424" operator="lessThan">
      <formula>$C$4</formula>
    </cfRule>
  </conditionalFormatting>
  <conditionalFormatting sqref="BM54">
    <cfRule type="cellIs" dxfId="8465" priority="4425" operator="lessThan">
      <formula>$C$4</formula>
    </cfRule>
  </conditionalFormatting>
  <conditionalFormatting sqref="BM55">
    <cfRule type="cellIs" dxfId="8464" priority="4426" operator="lessThan">
      <formula>$C$4</formula>
    </cfRule>
  </conditionalFormatting>
  <conditionalFormatting sqref="BM56">
    <cfRule type="cellIs" dxfId="8463" priority="4427" operator="lessThan">
      <formula>$C$4</formula>
    </cfRule>
  </conditionalFormatting>
  <conditionalFormatting sqref="BM57">
    <cfRule type="cellIs" dxfId="8462" priority="4428" operator="lessThan">
      <formula>$C$4</formula>
    </cfRule>
  </conditionalFormatting>
  <conditionalFormatting sqref="BM58">
    <cfRule type="cellIs" dxfId="8461" priority="4429" operator="lessThan">
      <formula>$C$4</formula>
    </cfRule>
  </conditionalFormatting>
  <conditionalFormatting sqref="BM59">
    <cfRule type="cellIs" dxfId="8460" priority="4430" operator="lessThan">
      <formula>$C$4</formula>
    </cfRule>
  </conditionalFormatting>
  <conditionalFormatting sqref="BM60">
    <cfRule type="cellIs" dxfId="8459" priority="4431" operator="lessThan">
      <formula>$C$4</formula>
    </cfRule>
  </conditionalFormatting>
  <conditionalFormatting sqref="BN11">
    <cfRule type="cellIs" dxfId="8458" priority="4432" operator="lessThan">
      <formula>$C$4</formula>
    </cfRule>
  </conditionalFormatting>
  <conditionalFormatting sqref="BN12">
    <cfRule type="cellIs" dxfId="8457" priority="4433" operator="lessThan">
      <formula>$C$4</formula>
    </cfRule>
  </conditionalFormatting>
  <conditionalFormatting sqref="BN13">
    <cfRule type="cellIs" dxfId="8456" priority="4434" operator="lessThan">
      <formula>$C$4</formula>
    </cfRule>
  </conditionalFormatting>
  <conditionalFormatting sqref="BN14">
    <cfRule type="cellIs" dxfId="8455" priority="4435" operator="lessThan">
      <formula>$C$4</formula>
    </cfRule>
  </conditionalFormatting>
  <conditionalFormatting sqref="BN15">
    <cfRule type="cellIs" dxfId="8454" priority="4436" operator="lessThan">
      <formula>$C$4</formula>
    </cfRule>
  </conditionalFormatting>
  <conditionalFormatting sqref="BN16">
    <cfRule type="cellIs" dxfId="8453" priority="4437" operator="lessThan">
      <formula>$C$4</formula>
    </cfRule>
  </conditionalFormatting>
  <conditionalFormatting sqref="BN17">
    <cfRule type="cellIs" dxfId="8452" priority="4438" operator="lessThan">
      <formula>$C$4</formula>
    </cfRule>
  </conditionalFormatting>
  <conditionalFormatting sqref="BN18">
    <cfRule type="cellIs" dxfId="8451" priority="4439" operator="lessThan">
      <formula>$C$4</formula>
    </cfRule>
  </conditionalFormatting>
  <conditionalFormatting sqref="BN19">
    <cfRule type="cellIs" dxfId="8450" priority="4440" operator="lessThan">
      <formula>$C$4</formula>
    </cfRule>
  </conditionalFormatting>
  <conditionalFormatting sqref="BN20">
    <cfRule type="cellIs" dxfId="8449" priority="4441" operator="lessThan">
      <formula>$C$4</formula>
    </cfRule>
  </conditionalFormatting>
  <conditionalFormatting sqref="BN21">
    <cfRule type="cellIs" dxfId="8448" priority="4442" operator="lessThan">
      <formula>$C$4</formula>
    </cfRule>
  </conditionalFormatting>
  <conditionalFormatting sqref="BN22">
    <cfRule type="cellIs" dxfId="8447" priority="4443" operator="lessThan">
      <formula>$C$4</formula>
    </cfRule>
  </conditionalFormatting>
  <conditionalFormatting sqref="BN23">
    <cfRule type="cellIs" dxfId="8446" priority="4444" operator="lessThan">
      <formula>$C$4</formula>
    </cfRule>
  </conditionalFormatting>
  <conditionalFormatting sqref="BN24">
    <cfRule type="cellIs" dxfId="8445" priority="4445" operator="lessThan">
      <formula>$C$4</formula>
    </cfRule>
  </conditionalFormatting>
  <conditionalFormatting sqref="BN25">
    <cfRule type="cellIs" dxfId="8444" priority="4446" operator="lessThan">
      <formula>$C$4</formula>
    </cfRule>
  </conditionalFormatting>
  <conditionalFormatting sqref="BN26">
    <cfRule type="cellIs" dxfId="8443" priority="4447" operator="lessThan">
      <formula>$C$4</formula>
    </cfRule>
  </conditionalFormatting>
  <conditionalFormatting sqref="BN27">
    <cfRule type="cellIs" dxfId="8442" priority="4448" operator="lessThan">
      <formula>$C$4</formula>
    </cfRule>
  </conditionalFormatting>
  <conditionalFormatting sqref="BN28">
    <cfRule type="cellIs" dxfId="8441" priority="4449" operator="lessThan">
      <formula>$C$4</formula>
    </cfRule>
  </conditionalFormatting>
  <conditionalFormatting sqref="BN29">
    <cfRule type="cellIs" dxfId="8440" priority="4450" operator="lessThan">
      <formula>$C$4</formula>
    </cfRule>
  </conditionalFormatting>
  <conditionalFormatting sqref="BN30">
    <cfRule type="cellIs" dxfId="8439" priority="4451" operator="lessThan">
      <formula>$C$4</formula>
    </cfRule>
  </conditionalFormatting>
  <conditionalFormatting sqref="BN31">
    <cfRule type="cellIs" dxfId="8438" priority="4452" operator="lessThan">
      <formula>$C$4</formula>
    </cfRule>
  </conditionalFormatting>
  <conditionalFormatting sqref="BN32">
    <cfRule type="cellIs" dxfId="8437" priority="4453" operator="lessThan">
      <formula>$C$4</formula>
    </cfRule>
  </conditionalFormatting>
  <conditionalFormatting sqref="BN33">
    <cfRule type="cellIs" dxfId="8436" priority="4454" operator="lessThan">
      <formula>$C$4</formula>
    </cfRule>
  </conditionalFormatting>
  <conditionalFormatting sqref="BN34">
    <cfRule type="cellIs" dxfId="8435" priority="4455" operator="lessThan">
      <formula>$C$4</formula>
    </cfRule>
  </conditionalFormatting>
  <conditionalFormatting sqref="BN35">
    <cfRule type="cellIs" dxfId="8434" priority="4456" operator="lessThan">
      <formula>$C$4</formula>
    </cfRule>
  </conditionalFormatting>
  <conditionalFormatting sqref="BN36">
    <cfRule type="cellIs" dxfId="8433" priority="4457" operator="lessThan">
      <formula>$C$4</formula>
    </cfRule>
  </conditionalFormatting>
  <conditionalFormatting sqref="BN37">
    <cfRule type="cellIs" dxfId="8432" priority="4458" operator="lessThan">
      <formula>$C$4</formula>
    </cfRule>
  </conditionalFormatting>
  <conditionalFormatting sqref="BN38">
    <cfRule type="cellIs" dxfId="8431" priority="4459" operator="lessThan">
      <formula>$C$4</formula>
    </cfRule>
  </conditionalFormatting>
  <conditionalFormatting sqref="BN39">
    <cfRule type="cellIs" dxfId="8430" priority="4460" operator="lessThan">
      <formula>$C$4</formula>
    </cfRule>
  </conditionalFormatting>
  <conditionalFormatting sqref="BN40">
    <cfRule type="cellIs" dxfId="8429" priority="4461" operator="lessThan">
      <formula>$C$4</formula>
    </cfRule>
  </conditionalFormatting>
  <conditionalFormatting sqref="BN41">
    <cfRule type="cellIs" dxfId="8428" priority="4462" operator="lessThan">
      <formula>$C$4</formula>
    </cfRule>
  </conditionalFormatting>
  <conditionalFormatting sqref="BN42">
    <cfRule type="cellIs" dxfId="8427" priority="4463" operator="lessThan">
      <formula>$C$4</formula>
    </cfRule>
  </conditionalFormatting>
  <conditionalFormatting sqref="BN43">
    <cfRule type="cellIs" dxfId="8426" priority="4464" operator="lessThan">
      <formula>$C$4</formula>
    </cfRule>
  </conditionalFormatting>
  <conditionalFormatting sqref="BN44">
    <cfRule type="cellIs" dxfId="8425" priority="4465" operator="lessThan">
      <formula>$C$4</formula>
    </cfRule>
  </conditionalFormatting>
  <conditionalFormatting sqref="BN45">
    <cfRule type="cellIs" dxfId="8424" priority="4466" operator="lessThan">
      <formula>$C$4</formula>
    </cfRule>
  </conditionalFormatting>
  <conditionalFormatting sqref="BN46">
    <cfRule type="cellIs" dxfId="8423" priority="4467" operator="lessThan">
      <formula>$C$4</formula>
    </cfRule>
  </conditionalFormatting>
  <conditionalFormatting sqref="BN47">
    <cfRule type="cellIs" dxfId="8422" priority="4468" operator="lessThan">
      <formula>$C$4</formula>
    </cfRule>
  </conditionalFormatting>
  <conditionalFormatting sqref="BN48">
    <cfRule type="cellIs" dxfId="8421" priority="4469" operator="lessThan">
      <formula>$C$4</formula>
    </cfRule>
  </conditionalFormatting>
  <conditionalFormatting sqref="BN49">
    <cfRule type="cellIs" dxfId="8420" priority="4470" operator="lessThan">
      <formula>$C$4</formula>
    </cfRule>
  </conditionalFormatting>
  <conditionalFormatting sqref="BN50">
    <cfRule type="cellIs" dxfId="8419" priority="4471" operator="lessThan">
      <formula>$C$4</formula>
    </cfRule>
  </conditionalFormatting>
  <conditionalFormatting sqref="BN51">
    <cfRule type="cellIs" dxfId="8418" priority="4472" operator="lessThan">
      <formula>$C$4</formula>
    </cfRule>
  </conditionalFormatting>
  <conditionalFormatting sqref="BN52">
    <cfRule type="cellIs" dxfId="8417" priority="4473" operator="lessThan">
      <formula>$C$4</formula>
    </cfRule>
  </conditionalFormatting>
  <conditionalFormatting sqref="BN53">
    <cfRule type="cellIs" dxfId="8416" priority="4474" operator="lessThan">
      <formula>$C$4</formula>
    </cfRule>
  </conditionalFormatting>
  <conditionalFormatting sqref="BN54">
    <cfRule type="cellIs" dxfId="8415" priority="4475" operator="lessThan">
      <formula>$C$4</formula>
    </cfRule>
  </conditionalFormatting>
  <conditionalFormatting sqref="BN55">
    <cfRule type="cellIs" dxfId="8414" priority="4476" operator="lessThan">
      <formula>$C$4</formula>
    </cfRule>
  </conditionalFormatting>
  <conditionalFormatting sqref="BN56">
    <cfRule type="cellIs" dxfId="8413" priority="4477" operator="lessThan">
      <formula>$C$4</formula>
    </cfRule>
  </conditionalFormatting>
  <conditionalFormatting sqref="BN57">
    <cfRule type="cellIs" dxfId="8412" priority="4478" operator="lessThan">
      <formula>$C$4</formula>
    </cfRule>
  </conditionalFormatting>
  <conditionalFormatting sqref="BN58">
    <cfRule type="cellIs" dxfId="8411" priority="4479" operator="lessThan">
      <formula>$C$4</formula>
    </cfRule>
  </conditionalFormatting>
  <conditionalFormatting sqref="BN59">
    <cfRule type="cellIs" dxfId="8410" priority="4480" operator="lessThan">
      <formula>$C$4</formula>
    </cfRule>
  </conditionalFormatting>
  <conditionalFormatting sqref="BN60">
    <cfRule type="cellIs" dxfId="8409" priority="4481" operator="lessThan">
      <formula>$C$4</formula>
    </cfRule>
  </conditionalFormatting>
  <conditionalFormatting sqref="CH11:CH48">
    <cfRule type="cellIs" dxfId="8408" priority="4482" operator="lessThan">
      <formula>1</formula>
    </cfRule>
  </conditionalFormatting>
  <conditionalFormatting sqref="CH49">
    <cfRule type="cellIs" dxfId="8407" priority="4520" operator="lessThan">
      <formula>1</formula>
    </cfRule>
  </conditionalFormatting>
  <conditionalFormatting sqref="CH50">
    <cfRule type="cellIs" dxfId="8406" priority="4521" operator="lessThan">
      <formula>1</formula>
    </cfRule>
  </conditionalFormatting>
  <conditionalFormatting sqref="CH51">
    <cfRule type="cellIs" dxfId="8405" priority="4522" operator="lessThan">
      <formula>1</formula>
    </cfRule>
  </conditionalFormatting>
  <conditionalFormatting sqref="CH52">
    <cfRule type="cellIs" dxfId="8404" priority="4523" operator="lessThan">
      <formula>1</formula>
    </cfRule>
  </conditionalFormatting>
  <conditionalFormatting sqref="CH53">
    <cfRule type="cellIs" dxfId="8403" priority="4524" operator="lessThan">
      <formula>1</formula>
    </cfRule>
  </conditionalFormatting>
  <conditionalFormatting sqref="CH54">
    <cfRule type="cellIs" dxfId="8402" priority="4525" operator="lessThan">
      <formula>1</formula>
    </cfRule>
  </conditionalFormatting>
  <conditionalFormatting sqref="CH55">
    <cfRule type="cellIs" dxfId="8401" priority="4526" operator="lessThan">
      <formula>1</formula>
    </cfRule>
  </conditionalFormatting>
  <conditionalFormatting sqref="CH56">
    <cfRule type="cellIs" dxfId="8400" priority="4527" operator="lessThan">
      <formula>1</formula>
    </cfRule>
  </conditionalFormatting>
  <conditionalFormatting sqref="CH57">
    <cfRule type="cellIs" dxfId="8399" priority="4528" operator="lessThan">
      <formula>1</formula>
    </cfRule>
  </conditionalFormatting>
  <conditionalFormatting sqref="CH58">
    <cfRule type="cellIs" dxfId="8398" priority="4529" operator="lessThan">
      <formula>1</formula>
    </cfRule>
  </conditionalFormatting>
  <conditionalFormatting sqref="CH59">
    <cfRule type="cellIs" dxfId="8397" priority="4530" operator="lessThan">
      <formula>1</formula>
    </cfRule>
  </conditionalFormatting>
  <conditionalFormatting sqref="CH60">
    <cfRule type="cellIs" dxfId="8396" priority="4531" operator="lessThan">
      <formula>1</formula>
    </cfRule>
  </conditionalFormatting>
  <conditionalFormatting sqref="CK11:CK52">
    <cfRule type="cellIs" dxfId="8395" priority="4532" operator="lessThan">
      <formula>1</formula>
    </cfRule>
  </conditionalFormatting>
  <conditionalFormatting sqref="CK53">
    <cfRule type="cellIs" dxfId="8394" priority="4574" operator="lessThan">
      <formula>1</formula>
    </cfRule>
  </conditionalFormatting>
  <conditionalFormatting sqref="CK54">
    <cfRule type="cellIs" dxfId="8393" priority="4575" operator="lessThan">
      <formula>1</formula>
    </cfRule>
  </conditionalFormatting>
  <conditionalFormatting sqref="CK55">
    <cfRule type="cellIs" dxfId="8392" priority="4576" operator="lessThan">
      <formula>1</formula>
    </cfRule>
  </conditionalFormatting>
  <conditionalFormatting sqref="CK56">
    <cfRule type="cellIs" dxfId="8391" priority="4577" operator="lessThan">
      <formula>1</formula>
    </cfRule>
  </conditionalFormatting>
  <conditionalFormatting sqref="CK57">
    <cfRule type="cellIs" dxfId="8390" priority="4578" operator="lessThan">
      <formula>1</formula>
    </cfRule>
  </conditionalFormatting>
  <conditionalFormatting sqref="CK58">
    <cfRule type="cellIs" dxfId="8389" priority="4579" operator="lessThan">
      <formula>1</formula>
    </cfRule>
  </conditionalFormatting>
  <conditionalFormatting sqref="CK59">
    <cfRule type="cellIs" dxfId="8388" priority="4580" operator="lessThan">
      <formula>1</formula>
    </cfRule>
  </conditionalFormatting>
  <conditionalFormatting sqref="CK60">
    <cfRule type="cellIs" dxfId="8387" priority="4581" operator="lessThan">
      <formula>1</formula>
    </cfRule>
  </conditionalFormatting>
  <conditionalFormatting sqref="CO13">
    <cfRule type="cellIs" dxfId="8386" priority="4585" operator="lessThan">
      <formula>1</formula>
    </cfRule>
  </conditionalFormatting>
  <conditionalFormatting sqref="CO14">
    <cfRule type="cellIs" dxfId="8385" priority="4586" operator="lessThan">
      <formula>1</formula>
    </cfRule>
  </conditionalFormatting>
  <conditionalFormatting sqref="CO17">
    <cfRule type="cellIs" dxfId="8384" priority="4589" operator="lessThan">
      <formula>1</formula>
    </cfRule>
  </conditionalFormatting>
  <conditionalFormatting sqref="CO18">
    <cfRule type="cellIs" dxfId="8383" priority="4590" operator="lessThan">
      <formula>1</formula>
    </cfRule>
  </conditionalFormatting>
  <conditionalFormatting sqref="CO19">
    <cfRule type="cellIs" dxfId="8382" priority="4591" operator="lessThan">
      <formula>1</formula>
    </cfRule>
  </conditionalFormatting>
  <conditionalFormatting sqref="CO30">
    <cfRule type="cellIs" dxfId="8381" priority="4599" operator="lessThan">
      <formula>1</formula>
    </cfRule>
  </conditionalFormatting>
  <conditionalFormatting sqref="CO31">
    <cfRule type="cellIs" dxfId="8380" priority="4600" operator="lessThan">
      <formula>1</formula>
    </cfRule>
  </conditionalFormatting>
  <conditionalFormatting sqref="CO32">
    <cfRule type="cellIs" dxfId="8379" priority="4601" operator="lessThan">
      <formula>1</formula>
    </cfRule>
  </conditionalFormatting>
  <conditionalFormatting sqref="Q11">
    <cfRule type="cellIs" dxfId="8378" priority="539" operator="lessThan">
      <formula>$C$4</formula>
    </cfRule>
  </conditionalFormatting>
  <conditionalFormatting sqref="Q12">
    <cfRule type="cellIs" dxfId="8377" priority="540" operator="lessThan">
      <formula>$C$4</formula>
    </cfRule>
  </conditionalFormatting>
  <conditionalFormatting sqref="Q13">
    <cfRule type="cellIs" dxfId="8376" priority="541" operator="lessThan">
      <formula>$C$4</formula>
    </cfRule>
  </conditionalFormatting>
  <conditionalFormatting sqref="Q14">
    <cfRule type="cellIs" dxfId="8375" priority="542" operator="lessThan">
      <formula>$C$4</formula>
    </cfRule>
  </conditionalFormatting>
  <conditionalFormatting sqref="Q15">
    <cfRule type="cellIs" dxfId="8374" priority="543" operator="lessThan">
      <formula>$C$4</formula>
    </cfRule>
  </conditionalFormatting>
  <conditionalFormatting sqref="Q16">
    <cfRule type="cellIs" dxfId="8373" priority="544" operator="lessThan">
      <formula>$C$4</formula>
    </cfRule>
  </conditionalFormatting>
  <conditionalFormatting sqref="Q17">
    <cfRule type="cellIs" dxfId="8372" priority="545" operator="lessThan">
      <formula>$C$4</formula>
    </cfRule>
  </conditionalFormatting>
  <conditionalFormatting sqref="Q18">
    <cfRule type="cellIs" dxfId="8371" priority="546" operator="lessThan">
      <formula>$C$4</formula>
    </cfRule>
  </conditionalFormatting>
  <conditionalFormatting sqref="Q19">
    <cfRule type="cellIs" dxfId="8370" priority="547" operator="lessThan">
      <formula>$C$4</formula>
    </cfRule>
  </conditionalFormatting>
  <conditionalFormatting sqref="Q20">
    <cfRule type="cellIs" dxfId="8369" priority="548" operator="lessThan">
      <formula>$C$4</formula>
    </cfRule>
  </conditionalFormatting>
  <conditionalFormatting sqref="Q21">
    <cfRule type="cellIs" dxfId="8368" priority="549" operator="lessThan">
      <formula>$C$4</formula>
    </cfRule>
  </conditionalFormatting>
  <conditionalFormatting sqref="Q22">
    <cfRule type="cellIs" dxfId="8367" priority="550" operator="lessThan">
      <formula>$C$4</formula>
    </cfRule>
  </conditionalFormatting>
  <conditionalFormatting sqref="Q23">
    <cfRule type="cellIs" dxfId="8366" priority="551" operator="lessThan">
      <formula>$C$4</formula>
    </cfRule>
  </conditionalFormatting>
  <conditionalFormatting sqref="Q24">
    <cfRule type="cellIs" dxfId="8365" priority="552" operator="lessThan">
      <formula>$C$4</formula>
    </cfRule>
  </conditionalFormatting>
  <conditionalFormatting sqref="Q25">
    <cfRule type="cellIs" dxfId="8364" priority="553" operator="lessThan">
      <formula>$C$4</formula>
    </cfRule>
  </conditionalFormatting>
  <conditionalFormatting sqref="Q26">
    <cfRule type="cellIs" dxfId="8363" priority="554" operator="lessThan">
      <formula>$C$4</formula>
    </cfRule>
  </conditionalFormatting>
  <conditionalFormatting sqref="Q27">
    <cfRule type="cellIs" dxfId="8362" priority="555" operator="lessThan">
      <formula>$C$4</formula>
    </cfRule>
  </conditionalFormatting>
  <conditionalFormatting sqref="Q28">
    <cfRule type="cellIs" dxfId="8361" priority="556" operator="lessThan">
      <formula>$C$4</formula>
    </cfRule>
  </conditionalFormatting>
  <conditionalFormatting sqref="Q29">
    <cfRule type="cellIs" dxfId="8360" priority="557" operator="lessThan">
      <formula>$C$4</formula>
    </cfRule>
  </conditionalFormatting>
  <conditionalFormatting sqref="Q30">
    <cfRule type="cellIs" dxfId="8359" priority="558" operator="lessThan">
      <formula>$C$4</formula>
    </cfRule>
  </conditionalFormatting>
  <conditionalFormatting sqref="Q31">
    <cfRule type="cellIs" dxfId="8358" priority="559" operator="lessThan">
      <formula>$C$4</formula>
    </cfRule>
  </conditionalFormatting>
  <conditionalFormatting sqref="Q32">
    <cfRule type="cellIs" dxfId="8357" priority="560" operator="lessThan">
      <formula>$C$4</formula>
    </cfRule>
  </conditionalFormatting>
  <conditionalFormatting sqref="Q33">
    <cfRule type="cellIs" dxfId="8356" priority="561" operator="lessThan">
      <formula>$C$4</formula>
    </cfRule>
  </conditionalFormatting>
  <conditionalFormatting sqref="Q34">
    <cfRule type="cellIs" dxfId="8355" priority="562" operator="lessThan">
      <formula>$C$4</formula>
    </cfRule>
  </conditionalFormatting>
  <conditionalFormatting sqref="Q35">
    <cfRule type="cellIs" dxfId="8354" priority="563" operator="lessThan">
      <formula>$C$4</formula>
    </cfRule>
  </conditionalFormatting>
  <conditionalFormatting sqref="Q36">
    <cfRule type="cellIs" dxfId="8353" priority="564" operator="lessThan">
      <formula>$C$4</formula>
    </cfRule>
  </conditionalFormatting>
  <conditionalFormatting sqref="Q37">
    <cfRule type="cellIs" dxfId="8352" priority="565" operator="lessThan">
      <formula>$C$4</formula>
    </cfRule>
  </conditionalFormatting>
  <conditionalFormatting sqref="Q38">
    <cfRule type="cellIs" dxfId="8351" priority="566" operator="lessThan">
      <formula>$C$4</formula>
    </cfRule>
  </conditionalFormatting>
  <conditionalFormatting sqref="Q39">
    <cfRule type="cellIs" dxfId="8350" priority="567" operator="lessThan">
      <formula>$C$4</formula>
    </cfRule>
  </conditionalFormatting>
  <conditionalFormatting sqref="Q40">
    <cfRule type="cellIs" dxfId="8349" priority="568" operator="lessThan">
      <formula>$C$4</formula>
    </cfRule>
  </conditionalFormatting>
  <conditionalFormatting sqref="Q41">
    <cfRule type="cellIs" dxfId="8348" priority="569" operator="lessThan">
      <formula>$C$4</formula>
    </cfRule>
  </conditionalFormatting>
  <conditionalFormatting sqref="Q42">
    <cfRule type="cellIs" dxfId="8347" priority="570" operator="lessThan">
      <formula>$C$4</formula>
    </cfRule>
  </conditionalFormatting>
  <conditionalFormatting sqref="Q43">
    <cfRule type="cellIs" dxfId="8346" priority="571" operator="lessThan">
      <formula>$C$4</formula>
    </cfRule>
  </conditionalFormatting>
  <conditionalFormatting sqref="Q44">
    <cfRule type="cellIs" dxfId="8345" priority="572" operator="lessThan">
      <formula>$C$4</formula>
    </cfRule>
  </conditionalFormatting>
  <conditionalFormatting sqref="Q45">
    <cfRule type="cellIs" dxfId="8344" priority="573" operator="lessThan">
      <formula>$C$4</formula>
    </cfRule>
  </conditionalFormatting>
  <conditionalFormatting sqref="Q46">
    <cfRule type="cellIs" dxfId="8343" priority="574" operator="lessThan">
      <formula>$C$4</formula>
    </cfRule>
  </conditionalFormatting>
  <conditionalFormatting sqref="Q47">
    <cfRule type="cellIs" dxfId="8342" priority="575" operator="lessThan">
      <formula>$C$4</formula>
    </cfRule>
  </conditionalFormatting>
  <conditionalFormatting sqref="Q48">
    <cfRule type="cellIs" dxfId="8341" priority="576" operator="lessThan">
      <formula>$C$4</formula>
    </cfRule>
  </conditionalFormatting>
  <conditionalFormatting sqref="R11">
    <cfRule type="cellIs" dxfId="8340" priority="577" operator="lessThan">
      <formula>$C$4</formula>
    </cfRule>
  </conditionalFormatting>
  <conditionalFormatting sqref="R12">
    <cfRule type="cellIs" dxfId="8339" priority="578" operator="lessThan">
      <formula>$C$4</formula>
    </cfRule>
  </conditionalFormatting>
  <conditionalFormatting sqref="R13">
    <cfRule type="cellIs" dxfId="8338" priority="579" operator="lessThan">
      <formula>$C$4</formula>
    </cfRule>
  </conditionalFormatting>
  <conditionalFormatting sqref="R14">
    <cfRule type="cellIs" dxfId="8337" priority="580" operator="lessThan">
      <formula>$C$4</formula>
    </cfRule>
  </conditionalFormatting>
  <conditionalFormatting sqref="R15">
    <cfRule type="cellIs" dxfId="8336" priority="581" operator="lessThan">
      <formula>$C$4</formula>
    </cfRule>
  </conditionalFormatting>
  <conditionalFormatting sqref="R16">
    <cfRule type="cellIs" dxfId="8335" priority="582" operator="lessThan">
      <formula>$C$4</formula>
    </cfRule>
  </conditionalFormatting>
  <conditionalFormatting sqref="R17">
    <cfRule type="cellIs" dxfId="8334" priority="583" operator="lessThan">
      <formula>$C$4</formula>
    </cfRule>
  </conditionalFormatting>
  <conditionalFormatting sqref="R18">
    <cfRule type="cellIs" dxfId="8333" priority="584" operator="lessThan">
      <formula>$C$4</formula>
    </cfRule>
  </conditionalFormatting>
  <conditionalFormatting sqref="R19">
    <cfRule type="cellIs" dxfId="8332" priority="585" operator="lessThan">
      <formula>$C$4</formula>
    </cfRule>
  </conditionalFormatting>
  <conditionalFormatting sqref="R20">
    <cfRule type="cellIs" dxfId="8331" priority="586" operator="lessThan">
      <formula>$C$4</formula>
    </cfRule>
  </conditionalFormatting>
  <conditionalFormatting sqref="R21">
    <cfRule type="cellIs" dxfId="8330" priority="587" operator="lessThan">
      <formula>$C$4</formula>
    </cfRule>
  </conditionalFormatting>
  <conditionalFormatting sqref="R22">
    <cfRule type="cellIs" dxfId="8329" priority="588" operator="lessThan">
      <formula>$C$4</formula>
    </cfRule>
  </conditionalFormatting>
  <conditionalFormatting sqref="R23">
    <cfRule type="cellIs" dxfId="8328" priority="589" operator="lessThan">
      <formula>$C$4</formula>
    </cfRule>
  </conditionalFormatting>
  <conditionalFormatting sqref="R24">
    <cfRule type="cellIs" dxfId="8327" priority="590" operator="lessThan">
      <formula>$C$4</formula>
    </cfRule>
  </conditionalFormatting>
  <conditionalFormatting sqref="R25">
    <cfRule type="cellIs" dxfId="8326" priority="591" operator="lessThan">
      <formula>$C$4</formula>
    </cfRule>
  </conditionalFormatting>
  <conditionalFormatting sqref="R26">
    <cfRule type="cellIs" dxfId="8325" priority="592" operator="lessThan">
      <formula>$C$4</formula>
    </cfRule>
  </conditionalFormatting>
  <conditionalFormatting sqref="R27">
    <cfRule type="cellIs" dxfId="8324" priority="593" operator="lessThan">
      <formula>$C$4</formula>
    </cfRule>
  </conditionalFormatting>
  <conditionalFormatting sqref="R28">
    <cfRule type="cellIs" dxfId="8323" priority="594" operator="lessThan">
      <formula>$C$4</formula>
    </cfRule>
  </conditionalFormatting>
  <conditionalFormatting sqref="R29">
    <cfRule type="cellIs" dxfId="8322" priority="595" operator="lessThan">
      <formula>$C$4</formula>
    </cfRule>
  </conditionalFormatting>
  <conditionalFormatting sqref="R30">
    <cfRule type="cellIs" dxfId="8321" priority="596" operator="lessThan">
      <formula>$C$4</formula>
    </cfRule>
  </conditionalFormatting>
  <conditionalFormatting sqref="R31">
    <cfRule type="cellIs" dxfId="8320" priority="597" operator="lessThan">
      <formula>$C$4</formula>
    </cfRule>
  </conditionalFormatting>
  <conditionalFormatting sqref="R32">
    <cfRule type="cellIs" dxfId="8319" priority="598" operator="lessThan">
      <formula>$C$4</formula>
    </cfRule>
  </conditionalFormatting>
  <conditionalFormatting sqref="R33">
    <cfRule type="cellIs" dxfId="8318" priority="599" operator="lessThan">
      <formula>$C$4</formula>
    </cfRule>
  </conditionalFormatting>
  <conditionalFormatting sqref="R34">
    <cfRule type="cellIs" dxfId="8317" priority="600" operator="lessThan">
      <formula>$C$4</formula>
    </cfRule>
  </conditionalFormatting>
  <conditionalFormatting sqref="R35">
    <cfRule type="cellIs" dxfId="8316" priority="601" operator="lessThan">
      <formula>$C$4</formula>
    </cfRule>
  </conditionalFormatting>
  <conditionalFormatting sqref="R36">
    <cfRule type="cellIs" dxfId="8315" priority="602" operator="lessThan">
      <formula>$C$4</formula>
    </cfRule>
  </conditionalFormatting>
  <conditionalFormatting sqref="R37">
    <cfRule type="cellIs" dxfId="8314" priority="603" operator="lessThan">
      <formula>$C$4</formula>
    </cfRule>
  </conditionalFormatting>
  <conditionalFormatting sqref="R38">
    <cfRule type="cellIs" dxfId="8313" priority="604" operator="lessThan">
      <formula>$C$4</formula>
    </cfRule>
  </conditionalFormatting>
  <conditionalFormatting sqref="R39">
    <cfRule type="cellIs" dxfId="8312" priority="605" operator="lessThan">
      <formula>$C$4</formula>
    </cfRule>
  </conditionalFormatting>
  <conditionalFormatting sqref="R40">
    <cfRule type="cellIs" dxfId="8311" priority="606" operator="lessThan">
      <formula>$C$4</formula>
    </cfRule>
  </conditionalFormatting>
  <conditionalFormatting sqref="R41">
    <cfRule type="cellIs" dxfId="8310" priority="607" operator="lessThan">
      <formula>$C$4</formula>
    </cfRule>
  </conditionalFormatting>
  <conditionalFormatting sqref="R42">
    <cfRule type="cellIs" dxfId="8309" priority="608" operator="lessThan">
      <formula>$C$4</formula>
    </cfRule>
  </conditionalFormatting>
  <conditionalFormatting sqref="R43">
    <cfRule type="cellIs" dxfId="8308" priority="609" operator="lessThan">
      <formula>$C$4</formula>
    </cfRule>
  </conditionalFormatting>
  <conditionalFormatting sqref="R44">
    <cfRule type="cellIs" dxfId="8307" priority="610" operator="lessThan">
      <formula>$C$4</formula>
    </cfRule>
  </conditionalFormatting>
  <conditionalFormatting sqref="R45">
    <cfRule type="cellIs" dxfId="8306" priority="611" operator="lessThan">
      <formula>$C$4</formula>
    </cfRule>
  </conditionalFormatting>
  <conditionalFormatting sqref="R46">
    <cfRule type="cellIs" dxfId="8305" priority="612" operator="lessThan">
      <formula>$C$4</formula>
    </cfRule>
  </conditionalFormatting>
  <conditionalFormatting sqref="R47">
    <cfRule type="cellIs" dxfId="8304" priority="613" operator="lessThan">
      <formula>$C$4</formula>
    </cfRule>
  </conditionalFormatting>
  <conditionalFormatting sqref="R48">
    <cfRule type="cellIs" dxfId="8303" priority="614" operator="lessThan">
      <formula>$C$4</formula>
    </cfRule>
  </conditionalFormatting>
  <conditionalFormatting sqref="T11">
    <cfRule type="cellIs" dxfId="8302" priority="615" operator="lessThan">
      <formula>$C$4</formula>
    </cfRule>
  </conditionalFormatting>
  <conditionalFormatting sqref="T12">
    <cfRule type="cellIs" dxfId="8301" priority="616" operator="lessThan">
      <formula>$C$4</formula>
    </cfRule>
  </conditionalFormatting>
  <conditionalFormatting sqref="T13">
    <cfRule type="cellIs" dxfId="8300" priority="617" operator="lessThan">
      <formula>$C$4</formula>
    </cfRule>
  </conditionalFormatting>
  <conditionalFormatting sqref="T14">
    <cfRule type="cellIs" dxfId="8299" priority="618" operator="lessThan">
      <formula>$C$4</formula>
    </cfRule>
  </conditionalFormatting>
  <conditionalFormatting sqref="T15">
    <cfRule type="cellIs" dxfId="8298" priority="619" operator="lessThan">
      <formula>$C$4</formula>
    </cfRule>
  </conditionalFormatting>
  <conditionalFormatting sqref="T16">
    <cfRule type="cellIs" dxfId="8297" priority="620" operator="lessThan">
      <formula>$C$4</formula>
    </cfRule>
  </conditionalFormatting>
  <conditionalFormatting sqref="T17">
    <cfRule type="cellIs" dxfId="8296" priority="621" operator="lessThan">
      <formula>$C$4</formula>
    </cfRule>
  </conditionalFormatting>
  <conditionalFormatting sqref="T18">
    <cfRule type="cellIs" dxfId="8295" priority="622" operator="lessThan">
      <formula>$C$4</formula>
    </cfRule>
  </conditionalFormatting>
  <conditionalFormatting sqref="T19">
    <cfRule type="cellIs" dxfId="8294" priority="623" operator="lessThan">
      <formula>$C$4</formula>
    </cfRule>
  </conditionalFormatting>
  <conditionalFormatting sqref="T20">
    <cfRule type="cellIs" dxfId="8293" priority="624" operator="lessThan">
      <formula>$C$4</formula>
    </cfRule>
  </conditionalFormatting>
  <conditionalFormatting sqref="T21">
    <cfRule type="cellIs" dxfId="8292" priority="625" operator="lessThan">
      <formula>$C$4</formula>
    </cfRule>
  </conditionalFormatting>
  <conditionalFormatting sqref="T22">
    <cfRule type="cellIs" dxfId="8291" priority="626" operator="lessThan">
      <formula>$C$4</formula>
    </cfRule>
  </conditionalFormatting>
  <conditionalFormatting sqref="T23">
    <cfRule type="cellIs" dxfId="8290" priority="627" operator="lessThan">
      <formula>$C$4</formula>
    </cfRule>
  </conditionalFormatting>
  <conditionalFormatting sqref="T24">
    <cfRule type="cellIs" dxfId="8289" priority="628" operator="lessThan">
      <formula>$C$4</formula>
    </cfRule>
  </conditionalFormatting>
  <conditionalFormatting sqref="T25">
    <cfRule type="cellIs" dxfId="8288" priority="629" operator="lessThan">
      <formula>$C$4</formula>
    </cfRule>
  </conditionalFormatting>
  <conditionalFormatting sqref="T26">
    <cfRule type="cellIs" dxfId="8287" priority="630" operator="lessThan">
      <formula>$C$4</formula>
    </cfRule>
  </conditionalFormatting>
  <conditionalFormatting sqref="T27">
    <cfRule type="cellIs" dxfId="8286" priority="631" operator="lessThan">
      <formula>$C$4</formula>
    </cfRule>
  </conditionalFormatting>
  <conditionalFormatting sqref="T28">
    <cfRule type="cellIs" dxfId="8285" priority="632" operator="lessThan">
      <formula>$C$4</formula>
    </cfRule>
  </conditionalFormatting>
  <conditionalFormatting sqref="T29">
    <cfRule type="cellIs" dxfId="8284" priority="633" operator="lessThan">
      <formula>$C$4</formula>
    </cfRule>
  </conditionalFormatting>
  <conditionalFormatting sqref="T30">
    <cfRule type="cellIs" dxfId="8283" priority="634" operator="lessThan">
      <formula>$C$4</formula>
    </cfRule>
  </conditionalFormatting>
  <conditionalFormatting sqref="T31">
    <cfRule type="cellIs" dxfId="8282" priority="635" operator="lessThan">
      <formula>$C$4</formula>
    </cfRule>
  </conditionalFormatting>
  <conditionalFormatting sqref="T32">
    <cfRule type="cellIs" dxfId="8281" priority="636" operator="lessThan">
      <formula>$C$4</formula>
    </cfRule>
  </conditionalFormatting>
  <conditionalFormatting sqref="T33">
    <cfRule type="cellIs" dxfId="8280" priority="637" operator="lessThan">
      <formula>$C$4</formula>
    </cfRule>
  </conditionalFormatting>
  <conditionalFormatting sqref="T34">
    <cfRule type="cellIs" dxfId="8279" priority="638" operator="lessThan">
      <formula>$C$4</formula>
    </cfRule>
  </conditionalFormatting>
  <conditionalFormatting sqref="T35">
    <cfRule type="cellIs" dxfId="8278" priority="639" operator="lessThan">
      <formula>$C$4</formula>
    </cfRule>
  </conditionalFormatting>
  <conditionalFormatting sqref="T36">
    <cfRule type="cellIs" dxfId="8277" priority="640" operator="lessThan">
      <formula>$C$4</formula>
    </cfRule>
  </conditionalFormatting>
  <conditionalFormatting sqref="T37">
    <cfRule type="cellIs" dxfId="8276" priority="641" operator="lessThan">
      <formula>$C$4</formula>
    </cfRule>
  </conditionalFormatting>
  <conditionalFormatting sqref="T38">
    <cfRule type="cellIs" dxfId="8275" priority="642" operator="lessThan">
      <formula>$C$4</formula>
    </cfRule>
  </conditionalFormatting>
  <conditionalFormatting sqref="T39">
    <cfRule type="cellIs" dxfId="8274" priority="643" operator="lessThan">
      <formula>$C$4</formula>
    </cfRule>
  </conditionalFormatting>
  <conditionalFormatting sqref="T40">
    <cfRule type="cellIs" dxfId="8273" priority="644" operator="lessThan">
      <formula>$C$4</formula>
    </cfRule>
  </conditionalFormatting>
  <conditionalFormatting sqref="T41">
    <cfRule type="cellIs" dxfId="8272" priority="645" operator="lessThan">
      <formula>$C$4</formula>
    </cfRule>
  </conditionalFormatting>
  <conditionalFormatting sqref="T42">
    <cfRule type="cellIs" dxfId="8271" priority="646" operator="lessThan">
      <formula>$C$4</formula>
    </cfRule>
  </conditionalFormatting>
  <conditionalFormatting sqref="T43">
    <cfRule type="cellIs" dxfId="8270" priority="647" operator="lessThan">
      <formula>$C$4</formula>
    </cfRule>
  </conditionalFormatting>
  <conditionalFormatting sqref="T44">
    <cfRule type="cellIs" dxfId="8269" priority="648" operator="lessThan">
      <formula>$C$4</formula>
    </cfRule>
  </conditionalFormatting>
  <conditionalFormatting sqref="T45">
    <cfRule type="cellIs" dxfId="8268" priority="649" operator="lessThan">
      <formula>$C$4</formula>
    </cfRule>
  </conditionalFormatting>
  <conditionalFormatting sqref="T46">
    <cfRule type="cellIs" dxfId="8267" priority="650" operator="lessThan">
      <formula>$C$4</formula>
    </cfRule>
  </conditionalFormatting>
  <conditionalFormatting sqref="T47">
    <cfRule type="cellIs" dxfId="8266" priority="651" operator="lessThan">
      <formula>$C$4</formula>
    </cfRule>
  </conditionalFormatting>
  <conditionalFormatting sqref="T48">
    <cfRule type="cellIs" dxfId="8265" priority="652" operator="lessThan">
      <formula>$C$4</formula>
    </cfRule>
  </conditionalFormatting>
  <conditionalFormatting sqref="U11">
    <cfRule type="cellIs" dxfId="8264" priority="653" operator="lessThan">
      <formula>$C$4</formula>
    </cfRule>
  </conditionalFormatting>
  <conditionalFormatting sqref="U12">
    <cfRule type="cellIs" dxfId="8263" priority="654" operator="lessThan">
      <formula>$C$4</formula>
    </cfRule>
  </conditionalFormatting>
  <conditionalFormatting sqref="U13">
    <cfRule type="cellIs" dxfId="8262" priority="655" operator="lessThan">
      <formula>$C$4</formula>
    </cfRule>
  </conditionalFormatting>
  <conditionalFormatting sqref="U14">
    <cfRule type="cellIs" dxfId="8261" priority="656" operator="lessThan">
      <formula>$C$4</formula>
    </cfRule>
  </conditionalFormatting>
  <conditionalFormatting sqref="U15">
    <cfRule type="cellIs" dxfId="8260" priority="657" operator="lessThan">
      <formula>$C$4</formula>
    </cfRule>
  </conditionalFormatting>
  <conditionalFormatting sqref="U16">
    <cfRule type="cellIs" dxfId="8259" priority="658" operator="lessThan">
      <formula>$C$4</formula>
    </cfRule>
  </conditionalFormatting>
  <conditionalFormatting sqref="U17">
    <cfRule type="cellIs" dxfId="8258" priority="659" operator="lessThan">
      <formula>$C$4</formula>
    </cfRule>
  </conditionalFormatting>
  <conditionalFormatting sqref="U18">
    <cfRule type="cellIs" dxfId="8257" priority="660" operator="lessThan">
      <formula>$C$4</formula>
    </cfRule>
  </conditionalFormatting>
  <conditionalFormatting sqref="U19">
    <cfRule type="cellIs" dxfId="8256" priority="661" operator="lessThan">
      <formula>$C$4</formula>
    </cfRule>
  </conditionalFormatting>
  <conditionalFormatting sqref="U20">
    <cfRule type="cellIs" dxfId="8255" priority="662" operator="lessThan">
      <formula>$C$4</formula>
    </cfRule>
  </conditionalFormatting>
  <conditionalFormatting sqref="U21">
    <cfRule type="cellIs" dxfId="8254" priority="663" operator="lessThan">
      <formula>$C$4</formula>
    </cfRule>
  </conditionalFormatting>
  <conditionalFormatting sqref="U22">
    <cfRule type="cellIs" dxfId="8253" priority="664" operator="lessThan">
      <formula>$C$4</formula>
    </cfRule>
  </conditionalFormatting>
  <conditionalFormatting sqref="U23">
    <cfRule type="cellIs" dxfId="8252" priority="665" operator="lessThan">
      <formula>$C$4</formula>
    </cfRule>
  </conditionalFormatting>
  <conditionalFormatting sqref="U24">
    <cfRule type="cellIs" dxfId="8251" priority="666" operator="lessThan">
      <formula>$C$4</formula>
    </cfRule>
  </conditionalFormatting>
  <conditionalFormatting sqref="U25">
    <cfRule type="cellIs" dxfId="8250" priority="667" operator="lessThan">
      <formula>$C$4</formula>
    </cfRule>
  </conditionalFormatting>
  <conditionalFormatting sqref="U26">
    <cfRule type="cellIs" dxfId="8249" priority="668" operator="lessThan">
      <formula>$C$4</formula>
    </cfRule>
  </conditionalFormatting>
  <conditionalFormatting sqref="U27">
    <cfRule type="cellIs" dxfId="8248" priority="669" operator="lessThan">
      <formula>$C$4</formula>
    </cfRule>
  </conditionalFormatting>
  <conditionalFormatting sqref="U28">
    <cfRule type="cellIs" dxfId="8247" priority="670" operator="lessThan">
      <formula>$C$4</formula>
    </cfRule>
  </conditionalFormatting>
  <conditionalFormatting sqref="U29">
    <cfRule type="cellIs" dxfId="8246" priority="671" operator="lessThan">
      <formula>$C$4</formula>
    </cfRule>
  </conditionalFormatting>
  <conditionalFormatting sqref="U30">
    <cfRule type="cellIs" dxfId="8245" priority="672" operator="lessThan">
      <formula>$C$4</formula>
    </cfRule>
  </conditionalFormatting>
  <conditionalFormatting sqref="U31">
    <cfRule type="cellIs" dxfId="8244" priority="673" operator="lessThan">
      <formula>$C$4</formula>
    </cfRule>
  </conditionalFormatting>
  <conditionalFormatting sqref="U32">
    <cfRule type="cellIs" dxfId="8243" priority="674" operator="lessThan">
      <formula>$C$4</formula>
    </cfRule>
  </conditionalFormatting>
  <conditionalFormatting sqref="U33">
    <cfRule type="cellIs" dxfId="8242" priority="675" operator="lessThan">
      <formula>$C$4</formula>
    </cfRule>
  </conditionalFormatting>
  <conditionalFormatting sqref="U34">
    <cfRule type="cellIs" dxfId="8241" priority="676" operator="lessThan">
      <formula>$C$4</formula>
    </cfRule>
  </conditionalFormatting>
  <conditionalFormatting sqref="U35">
    <cfRule type="cellIs" dxfId="8240" priority="677" operator="lessThan">
      <formula>$C$4</formula>
    </cfRule>
  </conditionalFormatting>
  <conditionalFormatting sqref="U36">
    <cfRule type="cellIs" dxfId="8239" priority="678" operator="lessThan">
      <formula>$C$4</formula>
    </cfRule>
  </conditionalFormatting>
  <conditionalFormatting sqref="U37">
    <cfRule type="cellIs" dxfId="8238" priority="679" operator="lessThan">
      <formula>$C$4</formula>
    </cfRule>
  </conditionalFormatting>
  <conditionalFormatting sqref="U38">
    <cfRule type="cellIs" dxfId="8237" priority="680" operator="lessThan">
      <formula>$C$4</formula>
    </cfRule>
  </conditionalFormatting>
  <conditionalFormatting sqref="U39">
    <cfRule type="cellIs" dxfId="8236" priority="681" operator="lessThan">
      <formula>$C$4</formula>
    </cfRule>
  </conditionalFormatting>
  <conditionalFormatting sqref="U40">
    <cfRule type="cellIs" dxfId="8235" priority="682" operator="lessThan">
      <formula>$C$4</formula>
    </cfRule>
  </conditionalFormatting>
  <conditionalFormatting sqref="U41">
    <cfRule type="cellIs" dxfId="8234" priority="683" operator="lessThan">
      <formula>$C$4</formula>
    </cfRule>
  </conditionalFormatting>
  <conditionalFormatting sqref="U42">
    <cfRule type="cellIs" dxfId="8233" priority="684" operator="lessThan">
      <formula>$C$4</formula>
    </cfRule>
  </conditionalFormatting>
  <conditionalFormatting sqref="U43">
    <cfRule type="cellIs" dxfId="8232" priority="685" operator="lessThan">
      <formula>$C$4</formula>
    </cfRule>
  </conditionalFormatting>
  <conditionalFormatting sqref="U44">
    <cfRule type="cellIs" dxfId="8231" priority="686" operator="lessThan">
      <formula>$C$4</formula>
    </cfRule>
  </conditionalFormatting>
  <conditionalFormatting sqref="U45">
    <cfRule type="cellIs" dxfId="8230" priority="687" operator="lessThan">
      <formula>$C$4</formula>
    </cfRule>
  </conditionalFormatting>
  <conditionalFormatting sqref="U46">
    <cfRule type="cellIs" dxfId="8229" priority="688" operator="lessThan">
      <formula>$C$4</formula>
    </cfRule>
  </conditionalFormatting>
  <conditionalFormatting sqref="U47">
    <cfRule type="cellIs" dxfId="8228" priority="689" operator="lessThan">
      <formula>$C$4</formula>
    </cfRule>
  </conditionalFormatting>
  <conditionalFormatting sqref="U48">
    <cfRule type="cellIs" dxfId="8227" priority="690" operator="lessThan">
      <formula>$C$4</formula>
    </cfRule>
  </conditionalFormatting>
  <conditionalFormatting sqref="W11:W42">
    <cfRule type="cellIs" dxfId="8226" priority="691" operator="lessThan">
      <formula>$C$4</formula>
    </cfRule>
  </conditionalFormatting>
  <conditionalFormatting sqref="W43">
    <cfRule type="cellIs" dxfId="8225" priority="692" operator="lessThan">
      <formula>$C$4</formula>
    </cfRule>
  </conditionalFormatting>
  <conditionalFormatting sqref="W44:W48">
    <cfRule type="cellIs" dxfId="8224" priority="693" operator="lessThan">
      <formula>$C$4</formula>
    </cfRule>
  </conditionalFormatting>
  <conditionalFormatting sqref="X11">
    <cfRule type="cellIs" dxfId="8223" priority="694" operator="lessThan">
      <formula>$C$4</formula>
    </cfRule>
  </conditionalFormatting>
  <conditionalFormatting sqref="X12">
    <cfRule type="cellIs" dxfId="8222" priority="695" operator="lessThan">
      <formula>$C$4</formula>
    </cfRule>
  </conditionalFormatting>
  <conditionalFormatting sqref="X13">
    <cfRule type="cellIs" dxfId="8221" priority="696" operator="lessThan">
      <formula>$C$4</formula>
    </cfRule>
  </conditionalFormatting>
  <conditionalFormatting sqref="X14">
    <cfRule type="cellIs" dxfId="8220" priority="697" operator="lessThan">
      <formula>$C$4</formula>
    </cfRule>
  </conditionalFormatting>
  <conditionalFormatting sqref="X15">
    <cfRule type="cellIs" dxfId="8219" priority="698" operator="lessThan">
      <formula>$C$4</formula>
    </cfRule>
  </conditionalFormatting>
  <conditionalFormatting sqref="X16">
    <cfRule type="cellIs" dxfId="8218" priority="699" operator="lessThan">
      <formula>$C$4</formula>
    </cfRule>
  </conditionalFormatting>
  <conditionalFormatting sqref="X17">
    <cfRule type="cellIs" dxfId="8217" priority="700" operator="lessThan">
      <formula>$C$4</formula>
    </cfRule>
  </conditionalFormatting>
  <conditionalFormatting sqref="X18">
    <cfRule type="cellIs" dxfId="8216" priority="701" operator="lessThan">
      <formula>$C$4</formula>
    </cfRule>
  </conditionalFormatting>
  <conditionalFormatting sqref="X19">
    <cfRule type="cellIs" dxfId="8215" priority="702" operator="lessThan">
      <formula>$C$4</formula>
    </cfRule>
  </conditionalFormatting>
  <conditionalFormatting sqref="X20">
    <cfRule type="cellIs" dxfId="8214" priority="703" operator="lessThan">
      <formula>$C$4</formula>
    </cfRule>
  </conditionalFormatting>
  <conditionalFormatting sqref="X21">
    <cfRule type="cellIs" dxfId="8213" priority="704" operator="lessThan">
      <formula>$C$4</formula>
    </cfRule>
  </conditionalFormatting>
  <conditionalFormatting sqref="X22">
    <cfRule type="cellIs" dxfId="8212" priority="705" operator="lessThan">
      <formula>$C$4</formula>
    </cfRule>
  </conditionalFormatting>
  <conditionalFormatting sqref="X23">
    <cfRule type="cellIs" dxfId="8211" priority="706" operator="lessThan">
      <formula>$C$4</formula>
    </cfRule>
  </conditionalFormatting>
  <conditionalFormatting sqref="X24">
    <cfRule type="cellIs" dxfId="8210" priority="707" operator="lessThan">
      <formula>$C$4</formula>
    </cfRule>
  </conditionalFormatting>
  <conditionalFormatting sqref="X25">
    <cfRule type="cellIs" dxfId="8209" priority="708" operator="lessThan">
      <formula>$C$4</formula>
    </cfRule>
  </conditionalFormatting>
  <conditionalFormatting sqref="X26">
    <cfRule type="cellIs" dxfId="8208" priority="709" operator="lessThan">
      <formula>$C$4</formula>
    </cfRule>
  </conditionalFormatting>
  <conditionalFormatting sqref="X27">
    <cfRule type="cellIs" dxfId="8207" priority="710" operator="lessThan">
      <formula>$C$4</formula>
    </cfRule>
  </conditionalFormatting>
  <conditionalFormatting sqref="X28">
    <cfRule type="cellIs" dxfId="8206" priority="711" operator="lessThan">
      <formula>$C$4</formula>
    </cfRule>
  </conditionalFormatting>
  <conditionalFormatting sqref="X29">
    <cfRule type="cellIs" dxfId="8205" priority="712" operator="lessThan">
      <formula>$C$4</formula>
    </cfRule>
  </conditionalFormatting>
  <conditionalFormatting sqref="X30">
    <cfRule type="cellIs" dxfId="8204" priority="713" operator="lessThan">
      <formula>$C$4</formula>
    </cfRule>
  </conditionalFormatting>
  <conditionalFormatting sqref="X31">
    <cfRule type="cellIs" dxfId="8203" priority="714" operator="lessThan">
      <formula>$C$4</formula>
    </cfRule>
  </conditionalFormatting>
  <conditionalFormatting sqref="X32">
    <cfRule type="cellIs" dxfId="8202" priority="715" operator="lessThan">
      <formula>$C$4</formula>
    </cfRule>
  </conditionalFormatting>
  <conditionalFormatting sqref="X33">
    <cfRule type="cellIs" dxfId="8201" priority="716" operator="lessThan">
      <formula>$C$4</formula>
    </cfRule>
  </conditionalFormatting>
  <conditionalFormatting sqref="X34">
    <cfRule type="cellIs" dxfId="8200" priority="717" operator="lessThan">
      <formula>$C$4</formula>
    </cfRule>
  </conditionalFormatting>
  <conditionalFormatting sqref="X35">
    <cfRule type="cellIs" dxfId="8199" priority="718" operator="lessThan">
      <formula>$C$4</formula>
    </cfRule>
  </conditionalFormatting>
  <conditionalFormatting sqref="X36">
    <cfRule type="cellIs" dxfId="8198" priority="719" operator="lessThan">
      <formula>$C$4</formula>
    </cfRule>
  </conditionalFormatting>
  <conditionalFormatting sqref="X37">
    <cfRule type="cellIs" dxfId="8197" priority="720" operator="lessThan">
      <formula>$C$4</formula>
    </cfRule>
  </conditionalFormatting>
  <conditionalFormatting sqref="X38">
    <cfRule type="cellIs" dxfId="8196" priority="721" operator="lessThan">
      <formula>$C$4</formula>
    </cfRule>
  </conditionalFormatting>
  <conditionalFormatting sqref="X39">
    <cfRule type="cellIs" dxfId="8195" priority="722" operator="lessThan">
      <formula>$C$4</formula>
    </cfRule>
  </conditionalFormatting>
  <conditionalFormatting sqref="X40">
    <cfRule type="cellIs" dxfId="8194" priority="723" operator="lessThan">
      <formula>$C$4</formula>
    </cfRule>
  </conditionalFormatting>
  <conditionalFormatting sqref="X41">
    <cfRule type="cellIs" dxfId="8193" priority="724" operator="lessThan">
      <formula>$C$4</formula>
    </cfRule>
  </conditionalFormatting>
  <conditionalFormatting sqref="X42">
    <cfRule type="cellIs" dxfId="8192" priority="725" operator="lessThan">
      <formula>$C$4</formula>
    </cfRule>
  </conditionalFormatting>
  <conditionalFormatting sqref="X43">
    <cfRule type="cellIs" dxfId="8191" priority="726" operator="lessThan">
      <formula>$C$4</formula>
    </cfRule>
  </conditionalFormatting>
  <conditionalFormatting sqref="X44">
    <cfRule type="cellIs" dxfId="8190" priority="727" operator="lessThan">
      <formula>$C$4</formula>
    </cfRule>
  </conditionalFormatting>
  <conditionalFormatting sqref="X45">
    <cfRule type="cellIs" dxfId="8189" priority="728" operator="lessThan">
      <formula>$C$4</formula>
    </cfRule>
  </conditionalFormatting>
  <conditionalFormatting sqref="X46">
    <cfRule type="cellIs" dxfId="8188" priority="729" operator="lessThan">
      <formula>$C$4</formula>
    </cfRule>
  </conditionalFormatting>
  <conditionalFormatting sqref="X47">
    <cfRule type="cellIs" dxfId="8187" priority="730" operator="lessThan">
      <formula>$C$4</formula>
    </cfRule>
  </conditionalFormatting>
  <conditionalFormatting sqref="X48">
    <cfRule type="cellIs" dxfId="8186" priority="731" operator="lessThan">
      <formula>$C$4</formula>
    </cfRule>
  </conditionalFormatting>
  <conditionalFormatting sqref="S11">
    <cfRule type="cellIs" dxfId="8185" priority="501" operator="lessThan">
      <formula>$C$4</formula>
    </cfRule>
  </conditionalFormatting>
  <conditionalFormatting sqref="S12">
    <cfRule type="cellIs" dxfId="8184" priority="502" operator="lessThan">
      <formula>$C$4</formula>
    </cfRule>
  </conditionalFormatting>
  <conditionalFormatting sqref="S13">
    <cfRule type="cellIs" dxfId="8183" priority="503" operator="lessThan">
      <formula>$C$4</formula>
    </cfRule>
  </conditionalFormatting>
  <conditionalFormatting sqref="S14">
    <cfRule type="cellIs" dxfId="8182" priority="504" operator="lessThan">
      <formula>$C$4</formula>
    </cfRule>
  </conditionalFormatting>
  <conditionalFormatting sqref="S15">
    <cfRule type="cellIs" dxfId="8181" priority="505" operator="lessThan">
      <formula>$C$4</formula>
    </cfRule>
  </conditionalFormatting>
  <conditionalFormatting sqref="S16">
    <cfRule type="cellIs" dxfId="8180" priority="506" operator="lessThan">
      <formula>$C$4</formula>
    </cfRule>
  </conditionalFormatting>
  <conditionalFormatting sqref="S17">
    <cfRule type="cellIs" dxfId="8179" priority="507" operator="lessThan">
      <formula>$C$4</formula>
    </cfRule>
  </conditionalFormatting>
  <conditionalFormatting sqref="S18">
    <cfRule type="cellIs" dxfId="8178" priority="508" operator="lessThan">
      <formula>$C$4</formula>
    </cfRule>
  </conditionalFormatting>
  <conditionalFormatting sqref="S19">
    <cfRule type="cellIs" dxfId="8177" priority="509" operator="lessThan">
      <formula>$C$4</formula>
    </cfRule>
  </conditionalFormatting>
  <conditionalFormatting sqref="S20">
    <cfRule type="cellIs" dxfId="8176" priority="510" operator="lessThan">
      <formula>$C$4</formula>
    </cfRule>
  </conditionalFormatting>
  <conditionalFormatting sqref="S21">
    <cfRule type="cellIs" dxfId="8175" priority="511" operator="lessThan">
      <formula>$C$4</formula>
    </cfRule>
  </conditionalFormatting>
  <conditionalFormatting sqref="S22">
    <cfRule type="cellIs" dxfId="8174" priority="512" operator="lessThan">
      <formula>$C$4</formula>
    </cfRule>
  </conditionalFormatting>
  <conditionalFormatting sqref="S23">
    <cfRule type="cellIs" dxfId="8173" priority="513" operator="lessThan">
      <formula>$C$4</formula>
    </cfRule>
  </conditionalFormatting>
  <conditionalFormatting sqref="S24">
    <cfRule type="cellIs" dxfId="8172" priority="514" operator="lessThan">
      <formula>$C$4</formula>
    </cfRule>
  </conditionalFormatting>
  <conditionalFormatting sqref="S25">
    <cfRule type="cellIs" dxfId="8171" priority="515" operator="lessThan">
      <formula>$C$4</formula>
    </cfRule>
  </conditionalFormatting>
  <conditionalFormatting sqref="S26">
    <cfRule type="cellIs" dxfId="8170" priority="516" operator="lessThan">
      <formula>$C$4</formula>
    </cfRule>
  </conditionalFormatting>
  <conditionalFormatting sqref="S27">
    <cfRule type="cellIs" dxfId="8169" priority="517" operator="lessThan">
      <formula>$C$4</formula>
    </cfRule>
  </conditionalFormatting>
  <conditionalFormatting sqref="S28">
    <cfRule type="cellIs" dxfId="8168" priority="518" operator="lessThan">
      <formula>$C$4</formula>
    </cfRule>
  </conditionalFormatting>
  <conditionalFormatting sqref="S29">
    <cfRule type="cellIs" dxfId="8167" priority="519" operator="lessThan">
      <formula>$C$4</formula>
    </cfRule>
  </conditionalFormatting>
  <conditionalFormatting sqref="S30">
    <cfRule type="cellIs" dxfId="8166" priority="520" operator="lessThan">
      <formula>$C$4</formula>
    </cfRule>
  </conditionalFormatting>
  <conditionalFormatting sqref="S31">
    <cfRule type="cellIs" dxfId="8165" priority="521" operator="lessThan">
      <formula>$C$4</formula>
    </cfRule>
  </conditionalFormatting>
  <conditionalFormatting sqref="S32">
    <cfRule type="cellIs" dxfId="8164" priority="522" operator="lessThan">
      <formula>$C$4</formula>
    </cfRule>
  </conditionalFormatting>
  <conditionalFormatting sqref="S33">
    <cfRule type="cellIs" dxfId="8163" priority="523" operator="lessThan">
      <formula>$C$4</formula>
    </cfRule>
  </conditionalFormatting>
  <conditionalFormatting sqref="S34">
    <cfRule type="cellIs" dxfId="8162" priority="524" operator="lessThan">
      <formula>$C$4</formula>
    </cfRule>
  </conditionalFormatting>
  <conditionalFormatting sqref="S35">
    <cfRule type="cellIs" dxfId="8161" priority="525" operator="lessThan">
      <formula>$C$4</formula>
    </cfRule>
  </conditionalFormatting>
  <conditionalFormatting sqref="S36">
    <cfRule type="cellIs" dxfId="8160" priority="526" operator="lessThan">
      <formula>$C$4</formula>
    </cfRule>
  </conditionalFormatting>
  <conditionalFormatting sqref="S37">
    <cfRule type="cellIs" dxfId="8159" priority="527" operator="lessThan">
      <formula>$C$4</formula>
    </cfRule>
  </conditionalFormatting>
  <conditionalFormatting sqref="S38">
    <cfRule type="cellIs" dxfId="8158" priority="528" operator="lessThan">
      <formula>$C$4</formula>
    </cfRule>
  </conditionalFormatting>
  <conditionalFormatting sqref="S39">
    <cfRule type="cellIs" dxfId="8157" priority="529" operator="lessThan">
      <formula>$C$4</formula>
    </cfRule>
  </conditionalFormatting>
  <conditionalFormatting sqref="S40">
    <cfRule type="cellIs" dxfId="8156" priority="530" operator="lessThan">
      <formula>$C$4</formula>
    </cfRule>
  </conditionalFormatting>
  <conditionalFormatting sqref="S41">
    <cfRule type="cellIs" dxfId="8155" priority="531" operator="lessThan">
      <formula>$C$4</formula>
    </cfRule>
  </conditionalFormatting>
  <conditionalFormatting sqref="S42">
    <cfRule type="cellIs" dxfId="8154" priority="532" operator="lessThan">
      <formula>$C$4</formula>
    </cfRule>
  </conditionalFormatting>
  <conditionalFormatting sqref="S43">
    <cfRule type="cellIs" dxfId="8153" priority="533" operator="lessThan">
      <formula>$C$4</formula>
    </cfRule>
  </conditionalFormatting>
  <conditionalFormatting sqref="S44">
    <cfRule type="cellIs" dxfId="8152" priority="534" operator="lessThan">
      <formula>$C$4</formula>
    </cfRule>
  </conditionalFormatting>
  <conditionalFormatting sqref="S45">
    <cfRule type="cellIs" dxfId="8151" priority="535" operator="lessThan">
      <formula>$C$4</formula>
    </cfRule>
  </conditionalFormatting>
  <conditionalFormatting sqref="S46">
    <cfRule type="cellIs" dxfId="8150" priority="536" operator="lessThan">
      <formula>$C$4</formula>
    </cfRule>
  </conditionalFormatting>
  <conditionalFormatting sqref="S47">
    <cfRule type="cellIs" dxfId="8149" priority="537" operator="lessThan">
      <formula>$C$4</formula>
    </cfRule>
  </conditionalFormatting>
  <conditionalFormatting sqref="S48">
    <cfRule type="cellIs" dxfId="8148" priority="538" operator="lessThan">
      <formula>$C$4</formula>
    </cfRule>
  </conditionalFormatting>
  <conditionalFormatting sqref="V11">
    <cfRule type="cellIs" dxfId="8147" priority="463" operator="lessThan">
      <formula>$C$4</formula>
    </cfRule>
  </conditionalFormatting>
  <conditionalFormatting sqref="V12">
    <cfRule type="cellIs" dxfId="8146" priority="464" operator="lessThan">
      <formula>$C$4</formula>
    </cfRule>
  </conditionalFormatting>
  <conditionalFormatting sqref="V13">
    <cfRule type="cellIs" dxfId="8145" priority="465" operator="lessThan">
      <formula>$C$4</formula>
    </cfRule>
  </conditionalFormatting>
  <conditionalFormatting sqref="V14">
    <cfRule type="cellIs" dxfId="8144" priority="466" operator="lessThan">
      <formula>$C$4</formula>
    </cfRule>
  </conditionalFormatting>
  <conditionalFormatting sqref="V15">
    <cfRule type="cellIs" dxfId="8143" priority="467" operator="lessThan">
      <formula>$C$4</formula>
    </cfRule>
  </conditionalFormatting>
  <conditionalFormatting sqref="V16">
    <cfRule type="cellIs" dxfId="8142" priority="468" operator="lessThan">
      <formula>$C$4</formula>
    </cfRule>
  </conditionalFormatting>
  <conditionalFormatting sqref="V17">
    <cfRule type="cellIs" dxfId="8141" priority="469" operator="lessThan">
      <formula>$C$4</formula>
    </cfRule>
  </conditionalFormatting>
  <conditionalFormatting sqref="V18">
    <cfRule type="cellIs" dxfId="8140" priority="470" operator="lessThan">
      <formula>$C$4</formula>
    </cfRule>
  </conditionalFormatting>
  <conditionalFormatting sqref="V19">
    <cfRule type="cellIs" dxfId="8139" priority="471" operator="lessThan">
      <formula>$C$4</formula>
    </cfRule>
  </conditionalFormatting>
  <conditionalFormatting sqref="V20">
    <cfRule type="cellIs" dxfId="8138" priority="472" operator="lessThan">
      <formula>$C$4</formula>
    </cfRule>
  </conditionalFormatting>
  <conditionalFormatting sqref="V21">
    <cfRule type="cellIs" dxfId="8137" priority="473" operator="lessThan">
      <formula>$C$4</formula>
    </cfRule>
  </conditionalFormatting>
  <conditionalFormatting sqref="V22">
    <cfRule type="cellIs" dxfId="8136" priority="474" operator="lessThan">
      <formula>$C$4</formula>
    </cfRule>
  </conditionalFormatting>
  <conditionalFormatting sqref="V23">
    <cfRule type="cellIs" dxfId="8135" priority="475" operator="lessThan">
      <formula>$C$4</formula>
    </cfRule>
  </conditionalFormatting>
  <conditionalFormatting sqref="V24">
    <cfRule type="cellIs" dxfId="8134" priority="476" operator="lessThan">
      <formula>$C$4</formula>
    </cfRule>
  </conditionalFormatting>
  <conditionalFormatting sqref="V25">
    <cfRule type="cellIs" dxfId="8133" priority="477" operator="lessThan">
      <formula>$C$4</formula>
    </cfRule>
  </conditionalFormatting>
  <conditionalFormatting sqref="V26">
    <cfRule type="cellIs" dxfId="8132" priority="478" operator="lessThan">
      <formula>$C$4</formula>
    </cfRule>
  </conditionalFormatting>
  <conditionalFormatting sqref="V27">
    <cfRule type="cellIs" dxfId="8131" priority="479" operator="lessThan">
      <formula>$C$4</formula>
    </cfRule>
  </conditionalFormatting>
  <conditionalFormatting sqref="V28">
    <cfRule type="cellIs" dxfId="8130" priority="480" operator="lessThan">
      <formula>$C$4</formula>
    </cfRule>
  </conditionalFormatting>
  <conditionalFormatting sqref="V29">
    <cfRule type="cellIs" dxfId="8129" priority="481" operator="lessThan">
      <formula>$C$4</formula>
    </cfRule>
  </conditionalFormatting>
  <conditionalFormatting sqref="V30">
    <cfRule type="cellIs" dxfId="8128" priority="482" operator="lessThan">
      <formula>$C$4</formula>
    </cfRule>
  </conditionalFormatting>
  <conditionalFormatting sqref="V31">
    <cfRule type="cellIs" dxfId="8127" priority="483" operator="lessThan">
      <formula>$C$4</formula>
    </cfRule>
  </conditionalFormatting>
  <conditionalFormatting sqref="V32">
    <cfRule type="cellIs" dxfId="8126" priority="484" operator="lessThan">
      <formula>$C$4</formula>
    </cfRule>
  </conditionalFormatting>
  <conditionalFormatting sqref="V33">
    <cfRule type="cellIs" dxfId="8125" priority="485" operator="lessThan">
      <formula>$C$4</formula>
    </cfRule>
  </conditionalFormatting>
  <conditionalFormatting sqref="V34">
    <cfRule type="cellIs" dxfId="8124" priority="486" operator="lessThan">
      <formula>$C$4</formula>
    </cfRule>
  </conditionalFormatting>
  <conditionalFormatting sqref="V35">
    <cfRule type="cellIs" dxfId="8123" priority="487" operator="lessThan">
      <formula>$C$4</formula>
    </cfRule>
  </conditionalFormatting>
  <conditionalFormatting sqref="V36">
    <cfRule type="cellIs" dxfId="8122" priority="488" operator="lessThan">
      <formula>$C$4</formula>
    </cfRule>
  </conditionalFormatting>
  <conditionalFormatting sqref="V37">
    <cfRule type="cellIs" dxfId="8121" priority="489" operator="lessThan">
      <formula>$C$4</formula>
    </cfRule>
  </conditionalFormatting>
  <conditionalFormatting sqref="V38">
    <cfRule type="cellIs" dxfId="8120" priority="490" operator="lessThan">
      <formula>$C$4</formula>
    </cfRule>
  </conditionalFormatting>
  <conditionalFormatting sqref="V39">
    <cfRule type="cellIs" dxfId="8119" priority="491" operator="lessThan">
      <formula>$C$4</formula>
    </cfRule>
  </conditionalFormatting>
  <conditionalFormatting sqref="V40">
    <cfRule type="cellIs" dxfId="8118" priority="492" operator="lessThan">
      <formula>$C$4</formula>
    </cfRule>
  </conditionalFormatting>
  <conditionalFormatting sqref="V41">
    <cfRule type="cellIs" dxfId="8117" priority="493" operator="lessThan">
      <formula>$C$4</formula>
    </cfRule>
  </conditionalFormatting>
  <conditionalFormatting sqref="V42">
    <cfRule type="cellIs" dxfId="8116" priority="494" operator="lessThan">
      <formula>$C$4</formula>
    </cfRule>
  </conditionalFormatting>
  <conditionalFormatting sqref="V43">
    <cfRule type="cellIs" dxfId="8115" priority="495" operator="lessThan">
      <formula>$C$4</formula>
    </cfRule>
  </conditionalFormatting>
  <conditionalFormatting sqref="V44">
    <cfRule type="cellIs" dxfId="8114" priority="496" operator="lessThan">
      <formula>$C$4</formula>
    </cfRule>
  </conditionalFormatting>
  <conditionalFormatting sqref="V45">
    <cfRule type="cellIs" dxfId="8113" priority="497" operator="lessThan">
      <formula>$C$4</formula>
    </cfRule>
  </conditionalFormatting>
  <conditionalFormatting sqref="V46">
    <cfRule type="cellIs" dxfId="8112" priority="498" operator="lessThan">
      <formula>$C$4</formula>
    </cfRule>
  </conditionalFormatting>
  <conditionalFormatting sqref="V47">
    <cfRule type="cellIs" dxfId="8111" priority="499" operator="lessThan">
      <formula>$C$4</formula>
    </cfRule>
  </conditionalFormatting>
  <conditionalFormatting sqref="V48">
    <cfRule type="cellIs" dxfId="8110" priority="500" operator="lessThan">
      <formula>$C$4</formula>
    </cfRule>
  </conditionalFormatting>
  <conditionalFormatting sqref="Y11">
    <cfRule type="cellIs" dxfId="8109" priority="425" operator="lessThan">
      <formula>$C$4</formula>
    </cfRule>
  </conditionalFormatting>
  <conditionalFormatting sqref="Y12">
    <cfRule type="cellIs" dxfId="8108" priority="426" operator="lessThan">
      <formula>$C$4</formula>
    </cfRule>
  </conditionalFormatting>
  <conditionalFormatting sqref="Y13">
    <cfRule type="cellIs" dxfId="8107" priority="427" operator="lessThan">
      <formula>$C$4</formula>
    </cfRule>
  </conditionalFormatting>
  <conditionalFormatting sqref="Y14">
    <cfRule type="cellIs" dxfId="8106" priority="428" operator="lessThan">
      <formula>$C$4</formula>
    </cfRule>
  </conditionalFormatting>
  <conditionalFormatting sqref="Y15">
    <cfRule type="cellIs" dxfId="8105" priority="429" operator="lessThan">
      <formula>$C$4</formula>
    </cfRule>
  </conditionalFormatting>
  <conditionalFormatting sqref="Y16">
    <cfRule type="cellIs" dxfId="8104" priority="430" operator="lessThan">
      <formula>$C$4</formula>
    </cfRule>
  </conditionalFormatting>
  <conditionalFormatting sqref="Y17">
    <cfRule type="cellIs" dxfId="8103" priority="431" operator="lessThan">
      <formula>$C$4</formula>
    </cfRule>
  </conditionalFormatting>
  <conditionalFormatting sqref="Y18">
    <cfRule type="cellIs" dxfId="8102" priority="432" operator="lessThan">
      <formula>$C$4</formula>
    </cfRule>
  </conditionalFormatting>
  <conditionalFormatting sqref="Y19">
    <cfRule type="cellIs" dxfId="8101" priority="433" operator="lessThan">
      <formula>$C$4</formula>
    </cfRule>
  </conditionalFormatting>
  <conditionalFormatting sqref="Y20">
    <cfRule type="cellIs" dxfId="8100" priority="434" operator="lessThan">
      <formula>$C$4</formula>
    </cfRule>
  </conditionalFormatting>
  <conditionalFormatting sqref="Y21">
    <cfRule type="cellIs" dxfId="8099" priority="435" operator="lessThan">
      <formula>$C$4</formula>
    </cfRule>
  </conditionalFormatting>
  <conditionalFormatting sqref="Y22">
    <cfRule type="cellIs" dxfId="8098" priority="436" operator="lessThan">
      <formula>$C$4</formula>
    </cfRule>
  </conditionalFormatting>
  <conditionalFormatting sqref="Y23">
    <cfRule type="cellIs" dxfId="8097" priority="437" operator="lessThan">
      <formula>$C$4</formula>
    </cfRule>
  </conditionalFormatting>
  <conditionalFormatting sqref="Y24">
    <cfRule type="cellIs" dxfId="8096" priority="438" operator="lessThan">
      <formula>$C$4</formula>
    </cfRule>
  </conditionalFormatting>
  <conditionalFormatting sqref="Y25">
    <cfRule type="cellIs" dxfId="8095" priority="439" operator="lessThan">
      <formula>$C$4</formula>
    </cfRule>
  </conditionalFormatting>
  <conditionalFormatting sqref="Y26">
    <cfRule type="cellIs" dxfId="8094" priority="440" operator="lessThan">
      <formula>$C$4</formula>
    </cfRule>
  </conditionalFormatting>
  <conditionalFormatting sqref="Y27">
    <cfRule type="cellIs" dxfId="8093" priority="441" operator="lessThan">
      <formula>$C$4</formula>
    </cfRule>
  </conditionalFormatting>
  <conditionalFormatting sqref="Y28">
    <cfRule type="cellIs" dxfId="8092" priority="442" operator="lessThan">
      <formula>$C$4</formula>
    </cfRule>
  </conditionalFormatting>
  <conditionalFormatting sqref="Y29">
    <cfRule type="cellIs" dxfId="8091" priority="443" operator="lessThan">
      <formula>$C$4</formula>
    </cfRule>
  </conditionalFormatting>
  <conditionalFormatting sqref="Y30">
    <cfRule type="cellIs" dxfId="8090" priority="444" operator="lessThan">
      <formula>$C$4</formula>
    </cfRule>
  </conditionalFormatting>
  <conditionalFormatting sqref="Y31">
    <cfRule type="cellIs" dxfId="8089" priority="445" operator="lessThan">
      <formula>$C$4</formula>
    </cfRule>
  </conditionalFormatting>
  <conditionalFormatting sqref="Y32">
    <cfRule type="cellIs" dxfId="8088" priority="446" operator="lessThan">
      <formula>$C$4</formula>
    </cfRule>
  </conditionalFormatting>
  <conditionalFormatting sqref="Y33">
    <cfRule type="cellIs" dxfId="8087" priority="447" operator="lessThan">
      <formula>$C$4</formula>
    </cfRule>
  </conditionalFormatting>
  <conditionalFormatting sqref="Y34">
    <cfRule type="cellIs" dxfId="8086" priority="448" operator="lessThan">
      <formula>$C$4</formula>
    </cfRule>
  </conditionalFormatting>
  <conditionalFormatting sqref="Y35">
    <cfRule type="cellIs" dxfId="8085" priority="449" operator="lessThan">
      <formula>$C$4</formula>
    </cfRule>
  </conditionalFormatting>
  <conditionalFormatting sqref="Y36">
    <cfRule type="cellIs" dxfId="8084" priority="450" operator="lessThan">
      <formula>$C$4</formula>
    </cfRule>
  </conditionalFormatting>
  <conditionalFormatting sqref="Y37">
    <cfRule type="cellIs" dxfId="8083" priority="451" operator="lessThan">
      <formula>$C$4</formula>
    </cfRule>
  </conditionalFormatting>
  <conditionalFormatting sqref="Y38">
    <cfRule type="cellIs" dxfId="8082" priority="452" operator="lessThan">
      <formula>$C$4</formula>
    </cfRule>
  </conditionalFormatting>
  <conditionalFormatting sqref="Y39">
    <cfRule type="cellIs" dxfId="8081" priority="453" operator="lessThan">
      <formula>$C$4</formula>
    </cfRule>
  </conditionalFormatting>
  <conditionalFormatting sqref="Y40">
    <cfRule type="cellIs" dxfId="8080" priority="454" operator="lessThan">
      <formula>$C$4</formula>
    </cfRule>
  </conditionalFormatting>
  <conditionalFormatting sqref="Y41">
    <cfRule type="cellIs" dxfId="8079" priority="455" operator="lessThan">
      <formula>$C$4</formula>
    </cfRule>
  </conditionalFormatting>
  <conditionalFormatting sqref="Y42">
    <cfRule type="cellIs" dxfId="8078" priority="456" operator="lessThan">
      <formula>$C$4</formula>
    </cfRule>
  </conditionalFormatting>
  <conditionalFormatting sqref="Y43">
    <cfRule type="cellIs" dxfId="8077" priority="457" operator="lessThan">
      <formula>$C$4</formula>
    </cfRule>
  </conditionalFormatting>
  <conditionalFormatting sqref="Y44">
    <cfRule type="cellIs" dxfId="8076" priority="458" operator="lessThan">
      <formula>$C$4</formula>
    </cfRule>
  </conditionalFormatting>
  <conditionalFormatting sqref="Y45">
    <cfRule type="cellIs" dxfId="8075" priority="459" operator="lessThan">
      <formula>$C$4</formula>
    </cfRule>
  </conditionalFormatting>
  <conditionalFormatting sqref="Y46">
    <cfRule type="cellIs" dxfId="8074" priority="460" operator="lessThan">
      <formula>$C$4</formula>
    </cfRule>
  </conditionalFormatting>
  <conditionalFormatting sqref="Y47">
    <cfRule type="cellIs" dxfId="8073" priority="461" operator="lessThan">
      <formula>$C$4</formula>
    </cfRule>
  </conditionalFormatting>
  <conditionalFormatting sqref="Y48">
    <cfRule type="cellIs" dxfId="8072" priority="462" operator="lessThan">
      <formula>$C$4</formula>
    </cfRule>
  </conditionalFormatting>
  <conditionalFormatting sqref="BH11">
    <cfRule type="cellIs" dxfId="8071" priority="197" operator="lessThan">
      <formula>$C$4</formula>
    </cfRule>
  </conditionalFormatting>
  <conditionalFormatting sqref="BH12">
    <cfRule type="cellIs" dxfId="8070" priority="198" operator="lessThan">
      <formula>$C$4</formula>
    </cfRule>
  </conditionalFormatting>
  <conditionalFormatting sqref="BH13">
    <cfRule type="cellIs" dxfId="8069" priority="199" operator="lessThan">
      <formula>$C$4</formula>
    </cfRule>
  </conditionalFormatting>
  <conditionalFormatting sqref="BH14">
    <cfRule type="cellIs" dxfId="8068" priority="200" operator="lessThan">
      <formula>$C$4</formula>
    </cfRule>
  </conditionalFormatting>
  <conditionalFormatting sqref="BH15">
    <cfRule type="cellIs" dxfId="8067" priority="201" operator="lessThan">
      <formula>$C$4</formula>
    </cfRule>
  </conditionalFormatting>
  <conditionalFormatting sqref="BH16">
    <cfRule type="cellIs" dxfId="8066" priority="202" operator="lessThan">
      <formula>$C$4</formula>
    </cfRule>
  </conditionalFormatting>
  <conditionalFormatting sqref="BH17">
    <cfRule type="cellIs" dxfId="8065" priority="203" operator="lessThan">
      <formula>$C$4</formula>
    </cfRule>
  </conditionalFormatting>
  <conditionalFormatting sqref="BH18">
    <cfRule type="cellIs" dxfId="8064" priority="204" operator="lessThan">
      <formula>$C$4</formula>
    </cfRule>
  </conditionalFormatting>
  <conditionalFormatting sqref="BH19">
    <cfRule type="cellIs" dxfId="8063" priority="205" operator="lessThan">
      <formula>$C$4</formula>
    </cfRule>
  </conditionalFormatting>
  <conditionalFormatting sqref="BH20">
    <cfRule type="cellIs" dxfId="8062" priority="206" operator="lessThan">
      <formula>$C$4</formula>
    </cfRule>
  </conditionalFormatting>
  <conditionalFormatting sqref="BH21">
    <cfRule type="cellIs" dxfId="8061" priority="207" operator="lessThan">
      <formula>$C$4</formula>
    </cfRule>
  </conditionalFormatting>
  <conditionalFormatting sqref="BH22">
    <cfRule type="cellIs" dxfId="8060" priority="208" operator="lessThan">
      <formula>$C$4</formula>
    </cfRule>
  </conditionalFormatting>
  <conditionalFormatting sqref="BH23">
    <cfRule type="cellIs" dxfId="8059" priority="209" operator="lessThan">
      <formula>$C$4</formula>
    </cfRule>
  </conditionalFormatting>
  <conditionalFormatting sqref="BH24">
    <cfRule type="cellIs" dxfId="8058" priority="210" operator="lessThan">
      <formula>$C$4</formula>
    </cfRule>
  </conditionalFormatting>
  <conditionalFormatting sqref="BH25">
    <cfRule type="cellIs" dxfId="8057" priority="211" operator="lessThan">
      <formula>$C$4</formula>
    </cfRule>
  </conditionalFormatting>
  <conditionalFormatting sqref="BH26">
    <cfRule type="cellIs" dxfId="8056" priority="212" operator="lessThan">
      <formula>$C$4</formula>
    </cfRule>
  </conditionalFormatting>
  <conditionalFormatting sqref="BH27">
    <cfRule type="cellIs" dxfId="8055" priority="213" operator="lessThan">
      <formula>$C$4</formula>
    </cfRule>
  </conditionalFormatting>
  <conditionalFormatting sqref="BH28">
    <cfRule type="cellIs" dxfId="8054" priority="214" operator="lessThan">
      <formula>$C$4</formula>
    </cfRule>
  </conditionalFormatting>
  <conditionalFormatting sqref="BH29">
    <cfRule type="cellIs" dxfId="8053" priority="215" operator="lessThan">
      <formula>$C$4</formula>
    </cfRule>
  </conditionalFormatting>
  <conditionalFormatting sqref="BH30">
    <cfRule type="cellIs" dxfId="8052" priority="216" operator="lessThan">
      <formula>$C$4</formula>
    </cfRule>
  </conditionalFormatting>
  <conditionalFormatting sqref="BH31">
    <cfRule type="cellIs" dxfId="8051" priority="217" operator="lessThan">
      <formula>$C$4</formula>
    </cfRule>
  </conditionalFormatting>
  <conditionalFormatting sqref="BH32">
    <cfRule type="cellIs" dxfId="8050" priority="218" operator="lessThan">
      <formula>$C$4</formula>
    </cfRule>
  </conditionalFormatting>
  <conditionalFormatting sqref="BH33">
    <cfRule type="cellIs" dxfId="8049" priority="219" operator="lessThan">
      <formula>$C$4</formula>
    </cfRule>
  </conditionalFormatting>
  <conditionalFormatting sqref="BH34">
    <cfRule type="cellIs" dxfId="8048" priority="220" operator="lessThan">
      <formula>$C$4</formula>
    </cfRule>
  </conditionalFormatting>
  <conditionalFormatting sqref="BH35">
    <cfRule type="cellIs" dxfId="8047" priority="221" operator="lessThan">
      <formula>$C$4</formula>
    </cfRule>
  </conditionalFormatting>
  <conditionalFormatting sqref="BH36">
    <cfRule type="cellIs" dxfId="8046" priority="222" operator="lessThan">
      <formula>$C$4</formula>
    </cfRule>
  </conditionalFormatting>
  <conditionalFormatting sqref="BH37">
    <cfRule type="cellIs" dxfId="8045" priority="223" operator="lessThan">
      <formula>$C$4</formula>
    </cfRule>
  </conditionalFormatting>
  <conditionalFormatting sqref="BH38">
    <cfRule type="cellIs" dxfId="8044" priority="224" operator="lessThan">
      <formula>$C$4</formula>
    </cfRule>
  </conditionalFormatting>
  <conditionalFormatting sqref="BH39">
    <cfRule type="cellIs" dxfId="8043" priority="225" operator="lessThan">
      <formula>$C$4</formula>
    </cfRule>
  </conditionalFormatting>
  <conditionalFormatting sqref="BH40">
    <cfRule type="cellIs" dxfId="8042" priority="226" operator="lessThan">
      <formula>$C$4</formula>
    </cfRule>
  </conditionalFormatting>
  <conditionalFormatting sqref="BH41">
    <cfRule type="cellIs" dxfId="8041" priority="227" operator="lessThan">
      <formula>$C$4</formula>
    </cfRule>
  </conditionalFormatting>
  <conditionalFormatting sqref="BH42">
    <cfRule type="cellIs" dxfId="8040" priority="228" operator="lessThan">
      <formula>$C$4</formula>
    </cfRule>
  </conditionalFormatting>
  <conditionalFormatting sqref="BH43">
    <cfRule type="cellIs" dxfId="8039" priority="229" operator="lessThan">
      <formula>$C$4</formula>
    </cfRule>
  </conditionalFormatting>
  <conditionalFormatting sqref="BH44">
    <cfRule type="cellIs" dxfId="8038" priority="230" operator="lessThan">
      <formula>$C$4</formula>
    </cfRule>
  </conditionalFormatting>
  <conditionalFormatting sqref="BH45">
    <cfRule type="cellIs" dxfId="8037" priority="231" operator="lessThan">
      <formula>$C$4</formula>
    </cfRule>
  </conditionalFormatting>
  <conditionalFormatting sqref="BH46">
    <cfRule type="cellIs" dxfId="8036" priority="232" operator="lessThan">
      <formula>$C$4</formula>
    </cfRule>
  </conditionalFormatting>
  <conditionalFormatting sqref="BH47">
    <cfRule type="cellIs" dxfId="8035" priority="233" operator="lessThan">
      <formula>$C$4</formula>
    </cfRule>
  </conditionalFormatting>
  <conditionalFormatting sqref="BH48">
    <cfRule type="cellIs" dxfId="8034" priority="234" operator="lessThan">
      <formula>$C$4</formula>
    </cfRule>
  </conditionalFormatting>
  <conditionalFormatting sqref="BB11">
    <cfRule type="cellIs" dxfId="8033" priority="235" operator="lessThan">
      <formula>$C$4</formula>
    </cfRule>
  </conditionalFormatting>
  <conditionalFormatting sqref="BB12">
    <cfRule type="cellIs" dxfId="8032" priority="236" operator="lessThan">
      <formula>$C$4</formula>
    </cfRule>
  </conditionalFormatting>
  <conditionalFormatting sqref="BB13">
    <cfRule type="cellIs" dxfId="8031" priority="237" operator="lessThan">
      <formula>$C$4</formula>
    </cfRule>
  </conditionalFormatting>
  <conditionalFormatting sqref="BB14">
    <cfRule type="cellIs" dxfId="8030" priority="238" operator="lessThan">
      <formula>$C$4</formula>
    </cfRule>
  </conditionalFormatting>
  <conditionalFormatting sqref="BB15">
    <cfRule type="cellIs" dxfId="8029" priority="239" operator="lessThan">
      <formula>$C$4</formula>
    </cfRule>
  </conditionalFormatting>
  <conditionalFormatting sqref="BB16">
    <cfRule type="cellIs" dxfId="8028" priority="240" operator="lessThan">
      <formula>$C$4</formula>
    </cfRule>
  </conditionalFormatting>
  <conditionalFormatting sqref="BB17">
    <cfRule type="cellIs" dxfId="8027" priority="241" operator="lessThan">
      <formula>$C$4</formula>
    </cfRule>
  </conditionalFormatting>
  <conditionalFormatting sqref="BB18">
    <cfRule type="cellIs" dxfId="8026" priority="242" operator="lessThan">
      <formula>$C$4</formula>
    </cfRule>
  </conditionalFormatting>
  <conditionalFormatting sqref="BB19">
    <cfRule type="cellIs" dxfId="8025" priority="243" operator="lessThan">
      <formula>$C$4</formula>
    </cfRule>
  </conditionalFormatting>
  <conditionalFormatting sqref="BB20">
    <cfRule type="cellIs" dxfId="8024" priority="244" operator="lessThan">
      <formula>$C$4</formula>
    </cfRule>
  </conditionalFormatting>
  <conditionalFormatting sqref="BB21">
    <cfRule type="cellIs" dxfId="8023" priority="245" operator="lessThan">
      <formula>$C$4</formula>
    </cfRule>
  </conditionalFormatting>
  <conditionalFormatting sqref="BB22">
    <cfRule type="cellIs" dxfId="8022" priority="246" operator="lessThan">
      <formula>$C$4</formula>
    </cfRule>
  </conditionalFormatting>
  <conditionalFormatting sqref="BB23">
    <cfRule type="cellIs" dxfId="8021" priority="247" operator="lessThan">
      <formula>$C$4</formula>
    </cfRule>
  </conditionalFormatting>
  <conditionalFormatting sqref="BB24">
    <cfRule type="cellIs" dxfId="8020" priority="248" operator="lessThan">
      <formula>$C$4</formula>
    </cfRule>
  </conditionalFormatting>
  <conditionalFormatting sqref="BB25">
    <cfRule type="cellIs" dxfId="8019" priority="249" operator="lessThan">
      <formula>$C$4</formula>
    </cfRule>
  </conditionalFormatting>
  <conditionalFormatting sqref="BB26">
    <cfRule type="cellIs" dxfId="8018" priority="250" operator="lessThan">
      <formula>$C$4</formula>
    </cfRule>
  </conditionalFormatting>
  <conditionalFormatting sqref="BB27">
    <cfRule type="cellIs" dxfId="8017" priority="251" operator="lessThan">
      <formula>$C$4</formula>
    </cfRule>
  </conditionalFormatting>
  <conditionalFormatting sqref="BB28">
    <cfRule type="cellIs" dxfId="8016" priority="252" operator="lessThan">
      <formula>$C$4</formula>
    </cfRule>
  </conditionalFormatting>
  <conditionalFormatting sqref="BB29">
    <cfRule type="cellIs" dxfId="8015" priority="253" operator="lessThan">
      <formula>$C$4</formula>
    </cfRule>
  </conditionalFormatting>
  <conditionalFormatting sqref="BB30">
    <cfRule type="cellIs" dxfId="8014" priority="254" operator="lessThan">
      <formula>$C$4</formula>
    </cfRule>
  </conditionalFormatting>
  <conditionalFormatting sqref="BB31">
    <cfRule type="cellIs" dxfId="8013" priority="255" operator="lessThan">
      <formula>$C$4</formula>
    </cfRule>
  </conditionalFormatting>
  <conditionalFormatting sqref="BB32">
    <cfRule type="cellIs" dxfId="8012" priority="256" operator="lessThan">
      <formula>$C$4</formula>
    </cfRule>
  </conditionalFormatting>
  <conditionalFormatting sqref="BB33">
    <cfRule type="cellIs" dxfId="8011" priority="257" operator="lessThan">
      <formula>$C$4</formula>
    </cfRule>
  </conditionalFormatting>
  <conditionalFormatting sqref="BB34">
    <cfRule type="cellIs" dxfId="8010" priority="258" operator="lessThan">
      <formula>$C$4</formula>
    </cfRule>
  </conditionalFormatting>
  <conditionalFormatting sqref="BB35">
    <cfRule type="cellIs" dxfId="8009" priority="259" operator="lessThan">
      <formula>$C$4</formula>
    </cfRule>
  </conditionalFormatting>
  <conditionalFormatting sqref="BB36">
    <cfRule type="cellIs" dxfId="8008" priority="260" operator="lessThan">
      <formula>$C$4</formula>
    </cfRule>
  </conditionalFormatting>
  <conditionalFormatting sqref="BB37">
    <cfRule type="cellIs" dxfId="8007" priority="261" operator="lessThan">
      <formula>$C$4</formula>
    </cfRule>
  </conditionalFormatting>
  <conditionalFormatting sqref="BB38">
    <cfRule type="cellIs" dxfId="8006" priority="262" operator="lessThan">
      <formula>$C$4</formula>
    </cfRule>
  </conditionalFormatting>
  <conditionalFormatting sqref="BB39">
    <cfRule type="cellIs" dxfId="8005" priority="263" operator="lessThan">
      <formula>$C$4</formula>
    </cfRule>
  </conditionalFormatting>
  <conditionalFormatting sqref="BB40">
    <cfRule type="cellIs" dxfId="8004" priority="264" operator="lessThan">
      <formula>$C$4</formula>
    </cfRule>
  </conditionalFormatting>
  <conditionalFormatting sqref="BB41">
    <cfRule type="cellIs" dxfId="8003" priority="265" operator="lessThan">
      <formula>$C$4</formula>
    </cfRule>
  </conditionalFormatting>
  <conditionalFormatting sqref="BB42">
    <cfRule type="cellIs" dxfId="8002" priority="266" operator="lessThan">
      <formula>$C$4</formula>
    </cfRule>
  </conditionalFormatting>
  <conditionalFormatting sqref="BB43">
    <cfRule type="cellIs" dxfId="8001" priority="267" operator="lessThan">
      <formula>$C$4</formula>
    </cfRule>
  </conditionalFormatting>
  <conditionalFormatting sqref="BB44">
    <cfRule type="cellIs" dxfId="8000" priority="268" operator="lessThan">
      <formula>$C$4</formula>
    </cfRule>
  </conditionalFormatting>
  <conditionalFormatting sqref="BB45">
    <cfRule type="cellIs" dxfId="7999" priority="269" operator="lessThan">
      <formula>$C$4</formula>
    </cfRule>
  </conditionalFormatting>
  <conditionalFormatting sqref="BB46">
    <cfRule type="cellIs" dxfId="7998" priority="270" operator="lessThan">
      <formula>$C$4</formula>
    </cfRule>
  </conditionalFormatting>
  <conditionalFormatting sqref="BB47">
    <cfRule type="cellIs" dxfId="7997" priority="271" operator="lessThan">
      <formula>$C$4</formula>
    </cfRule>
  </conditionalFormatting>
  <conditionalFormatting sqref="BB48">
    <cfRule type="cellIs" dxfId="7996" priority="272" operator="lessThan">
      <formula>$C$4</formula>
    </cfRule>
  </conditionalFormatting>
  <conditionalFormatting sqref="BC11">
    <cfRule type="cellIs" dxfId="7995" priority="273" operator="lessThan">
      <formula>$C$4</formula>
    </cfRule>
  </conditionalFormatting>
  <conditionalFormatting sqref="BC12">
    <cfRule type="cellIs" dxfId="7994" priority="274" operator="lessThan">
      <formula>$C$4</formula>
    </cfRule>
  </conditionalFormatting>
  <conditionalFormatting sqref="BC13">
    <cfRule type="cellIs" dxfId="7993" priority="275" operator="lessThan">
      <formula>$C$4</formula>
    </cfRule>
  </conditionalFormatting>
  <conditionalFormatting sqref="BC14">
    <cfRule type="cellIs" dxfId="7992" priority="276" operator="lessThan">
      <formula>$C$4</formula>
    </cfRule>
  </conditionalFormatting>
  <conditionalFormatting sqref="BC15">
    <cfRule type="cellIs" dxfId="7991" priority="277" operator="lessThan">
      <formula>$C$4</formula>
    </cfRule>
  </conditionalFormatting>
  <conditionalFormatting sqref="BC16">
    <cfRule type="cellIs" dxfId="7990" priority="278" operator="lessThan">
      <formula>$C$4</formula>
    </cfRule>
  </conditionalFormatting>
  <conditionalFormatting sqref="BC17">
    <cfRule type="cellIs" dxfId="7989" priority="279" operator="lessThan">
      <formula>$C$4</formula>
    </cfRule>
  </conditionalFormatting>
  <conditionalFormatting sqref="BC18">
    <cfRule type="cellIs" dxfId="7988" priority="280" operator="lessThan">
      <formula>$C$4</formula>
    </cfRule>
  </conditionalFormatting>
  <conditionalFormatting sqref="BC19">
    <cfRule type="cellIs" dxfId="7987" priority="281" operator="lessThan">
      <formula>$C$4</formula>
    </cfRule>
  </conditionalFormatting>
  <conditionalFormatting sqref="BC20">
    <cfRule type="cellIs" dxfId="7986" priority="282" operator="lessThan">
      <formula>$C$4</formula>
    </cfRule>
  </conditionalFormatting>
  <conditionalFormatting sqref="BC21">
    <cfRule type="cellIs" dxfId="7985" priority="283" operator="lessThan">
      <formula>$C$4</formula>
    </cfRule>
  </conditionalFormatting>
  <conditionalFormatting sqref="BC22">
    <cfRule type="cellIs" dxfId="7984" priority="284" operator="lessThan">
      <formula>$C$4</formula>
    </cfRule>
  </conditionalFormatting>
  <conditionalFormatting sqref="BC23">
    <cfRule type="cellIs" dxfId="7983" priority="285" operator="lessThan">
      <formula>$C$4</formula>
    </cfRule>
  </conditionalFormatting>
  <conditionalFormatting sqref="BC24">
    <cfRule type="cellIs" dxfId="7982" priority="286" operator="lessThan">
      <formula>$C$4</formula>
    </cfRule>
  </conditionalFormatting>
  <conditionalFormatting sqref="BC25">
    <cfRule type="cellIs" dxfId="7981" priority="287" operator="lessThan">
      <formula>$C$4</formula>
    </cfRule>
  </conditionalFormatting>
  <conditionalFormatting sqref="BC26">
    <cfRule type="cellIs" dxfId="7980" priority="288" operator="lessThan">
      <formula>$C$4</formula>
    </cfRule>
  </conditionalFormatting>
  <conditionalFormatting sqref="BC27">
    <cfRule type="cellIs" dxfId="7979" priority="289" operator="lessThan">
      <formula>$C$4</formula>
    </cfRule>
  </conditionalFormatting>
  <conditionalFormatting sqref="BC28">
    <cfRule type="cellIs" dxfId="7978" priority="290" operator="lessThan">
      <formula>$C$4</formula>
    </cfRule>
  </conditionalFormatting>
  <conditionalFormatting sqref="BC29">
    <cfRule type="cellIs" dxfId="7977" priority="291" operator="lessThan">
      <formula>$C$4</formula>
    </cfRule>
  </conditionalFormatting>
  <conditionalFormatting sqref="BC30">
    <cfRule type="cellIs" dxfId="7976" priority="292" operator="lessThan">
      <formula>$C$4</formula>
    </cfRule>
  </conditionalFormatting>
  <conditionalFormatting sqref="BC31">
    <cfRule type="cellIs" dxfId="7975" priority="293" operator="lessThan">
      <formula>$C$4</formula>
    </cfRule>
  </conditionalFormatting>
  <conditionalFormatting sqref="BC32">
    <cfRule type="cellIs" dxfId="7974" priority="294" operator="lessThan">
      <formula>$C$4</formula>
    </cfRule>
  </conditionalFormatting>
  <conditionalFormatting sqref="BC33">
    <cfRule type="cellIs" dxfId="7973" priority="295" operator="lessThan">
      <formula>$C$4</formula>
    </cfRule>
  </conditionalFormatting>
  <conditionalFormatting sqref="BC34">
    <cfRule type="cellIs" dxfId="7972" priority="296" operator="lessThan">
      <formula>$C$4</formula>
    </cfRule>
  </conditionalFormatting>
  <conditionalFormatting sqref="BC35">
    <cfRule type="cellIs" dxfId="7971" priority="297" operator="lessThan">
      <formula>$C$4</formula>
    </cfRule>
  </conditionalFormatting>
  <conditionalFormatting sqref="BC36">
    <cfRule type="cellIs" dxfId="7970" priority="298" operator="lessThan">
      <formula>$C$4</formula>
    </cfRule>
  </conditionalFormatting>
  <conditionalFormatting sqref="BC37">
    <cfRule type="cellIs" dxfId="7969" priority="299" operator="lessThan">
      <formula>$C$4</formula>
    </cfRule>
  </conditionalFormatting>
  <conditionalFormatting sqref="BC38">
    <cfRule type="cellIs" dxfId="7968" priority="300" operator="lessThan">
      <formula>$C$4</formula>
    </cfRule>
  </conditionalFormatting>
  <conditionalFormatting sqref="BC39">
    <cfRule type="cellIs" dxfId="7967" priority="301" operator="lessThan">
      <formula>$C$4</formula>
    </cfRule>
  </conditionalFormatting>
  <conditionalFormatting sqref="BC40">
    <cfRule type="cellIs" dxfId="7966" priority="302" operator="lessThan">
      <formula>$C$4</formula>
    </cfRule>
  </conditionalFormatting>
  <conditionalFormatting sqref="BC41">
    <cfRule type="cellIs" dxfId="7965" priority="303" operator="lessThan">
      <formula>$C$4</formula>
    </cfRule>
  </conditionalFormatting>
  <conditionalFormatting sqref="BC42">
    <cfRule type="cellIs" dxfId="7964" priority="304" operator="lessThan">
      <formula>$C$4</formula>
    </cfRule>
  </conditionalFormatting>
  <conditionalFormatting sqref="BC43">
    <cfRule type="cellIs" dxfId="7963" priority="305" operator="lessThan">
      <formula>$C$4</formula>
    </cfRule>
  </conditionalFormatting>
  <conditionalFormatting sqref="BC44">
    <cfRule type="cellIs" dxfId="7962" priority="306" operator="lessThan">
      <formula>$C$4</formula>
    </cfRule>
  </conditionalFormatting>
  <conditionalFormatting sqref="BC45">
    <cfRule type="cellIs" dxfId="7961" priority="307" operator="lessThan">
      <formula>$C$4</formula>
    </cfRule>
  </conditionalFormatting>
  <conditionalFormatting sqref="BC46">
    <cfRule type="cellIs" dxfId="7960" priority="308" operator="lessThan">
      <formula>$C$4</formula>
    </cfRule>
  </conditionalFormatting>
  <conditionalFormatting sqref="BC47">
    <cfRule type="cellIs" dxfId="7959" priority="309" operator="lessThan">
      <formula>$C$4</formula>
    </cfRule>
  </conditionalFormatting>
  <conditionalFormatting sqref="BC48">
    <cfRule type="cellIs" dxfId="7958" priority="310" operator="lessThan">
      <formula>$C$4</formula>
    </cfRule>
  </conditionalFormatting>
  <conditionalFormatting sqref="BD11">
    <cfRule type="cellIs" dxfId="7957" priority="311" operator="lessThan">
      <formula>$C$4</formula>
    </cfRule>
  </conditionalFormatting>
  <conditionalFormatting sqref="BD12">
    <cfRule type="cellIs" dxfId="7956" priority="312" operator="lessThan">
      <formula>$C$4</formula>
    </cfRule>
  </conditionalFormatting>
  <conditionalFormatting sqref="BD13">
    <cfRule type="cellIs" dxfId="7955" priority="313" operator="lessThan">
      <formula>$C$4</formula>
    </cfRule>
  </conditionalFormatting>
  <conditionalFormatting sqref="BD14">
    <cfRule type="cellIs" dxfId="7954" priority="314" operator="lessThan">
      <formula>$C$4</formula>
    </cfRule>
  </conditionalFormatting>
  <conditionalFormatting sqref="BD15">
    <cfRule type="cellIs" dxfId="7953" priority="315" operator="lessThan">
      <formula>$C$4</formula>
    </cfRule>
  </conditionalFormatting>
  <conditionalFormatting sqref="BD16">
    <cfRule type="cellIs" dxfId="7952" priority="316" operator="lessThan">
      <formula>$C$4</formula>
    </cfRule>
  </conditionalFormatting>
  <conditionalFormatting sqref="BD17">
    <cfRule type="cellIs" dxfId="7951" priority="317" operator="lessThan">
      <formula>$C$4</formula>
    </cfRule>
  </conditionalFormatting>
  <conditionalFormatting sqref="BD18">
    <cfRule type="cellIs" dxfId="7950" priority="318" operator="lessThan">
      <formula>$C$4</formula>
    </cfRule>
  </conditionalFormatting>
  <conditionalFormatting sqref="BD19">
    <cfRule type="cellIs" dxfId="7949" priority="319" operator="lessThan">
      <formula>$C$4</formula>
    </cfRule>
  </conditionalFormatting>
  <conditionalFormatting sqref="BD20">
    <cfRule type="cellIs" dxfId="7948" priority="320" operator="lessThan">
      <formula>$C$4</formula>
    </cfRule>
  </conditionalFormatting>
  <conditionalFormatting sqref="BD21">
    <cfRule type="cellIs" dxfId="7947" priority="321" operator="lessThan">
      <formula>$C$4</formula>
    </cfRule>
  </conditionalFormatting>
  <conditionalFormatting sqref="BD22">
    <cfRule type="cellIs" dxfId="7946" priority="322" operator="lessThan">
      <formula>$C$4</formula>
    </cfRule>
  </conditionalFormatting>
  <conditionalFormatting sqref="BD23">
    <cfRule type="cellIs" dxfId="7945" priority="323" operator="lessThan">
      <formula>$C$4</formula>
    </cfRule>
  </conditionalFormatting>
  <conditionalFormatting sqref="BD24">
    <cfRule type="cellIs" dxfId="7944" priority="324" operator="lessThan">
      <formula>$C$4</formula>
    </cfRule>
  </conditionalFormatting>
  <conditionalFormatting sqref="BD25">
    <cfRule type="cellIs" dxfId="7943" priority="325" operator="lessThan">
      <formula>$C$4</formula>
    </cfRule>
  </conditionalFormatting>
  <conditionalFormatting sqref="BD26">
    <cfRule type="cellIs" dxfId="7942" priority="326" operator="lessThan">
      <formula>$C$4</formula>
    </cfRule>
  </conditionalFormatting>
  <conditionalFormatting sqref="BD27">
    <cfRule type="cellIs" dxfId="7941" priority="327" operator="lessThan">
      <formula>$C$4</formula>
    </cfRule>
  </conditionalFormatting>
  <conditionalFormatting sqref="BD28">
    <cfRule type="cellIs" dxfId="7940" priority="328" operator="lessThan">
      <formula>$C$4</formula>
    </cfRule>
  </conditionalFormatting>
  <conditionalFormatting sqref="BD29">
    <cfRule type="cellIs" dxfId="7939" priority="329" operator="lessThan">
      <formula>$C$4</formula>
    </cfRule>
  </conditionalFormatting>
  <conditionalFormatting sqref="BD30">
    <cfRule type="cellIs" dxfId="7938" priority="330" operator="lessThan">
      <formula>$C$4</formula>
    </cfRule>
  </conditionalFormatting>
  <conditionalFormatting sqref="BD31">
    <cfRule type="cellIs" dxfId="7937" priority="331" operator="lessThan">
      <formula>$C$4</formula>
    </cfRule>
  </conditionalFormatting>
  <conditionalFormatting sqref="BD32">
    <cfRule type="cellIs" dxfId="7936" priority="332" operator="lessThan">
      <formula>$C$4</formula>
    </cfRule>
  </conditionalFormatting>
  <conditionalFormatting sqref="BD33">
    <cfRule type="cellIs" dxfId="7935" priority="333" operator="lessThan">
      <formula>$C$4</formula>
    </cfRule>
  </conditionalFormatting>
  <conditionalFormatting sqref="BD34">
    <cfRule type="cellIs" dxfId="7934" priority="334" operator="lessThan">
      <formula>$C$4</formula>
    </cfRule>
  </conditionalFormatting>
  <conditionalFormatting sqref="BD35">
    <cfRule type="cellIs" dxfId="7933" priority="335" operator="lessThan">
      <formula>$C$4</formula>
    </cfRule>
  </conditionalFormatting>
  <conditionalFormatting sqref="BD36">
    <cfRule type="cellIs" dxfId="7932" priority="336" operator="lessThan">
      <formula>$C$4</formula>
    </cfRule>
  </conditionalFormatting>
  <conditionalFormatting sqref="BD37">
    <cfRule type="cellIs" dxfId="7931" priority="337" operator="lessThan">
      <formula>$C$4</formula>
    </cfRule>
  </conditionalFormatting>
  <conditionalFormatting sqref="BD38">
    <cfRule type="cellIs" dxfId="7930" priority="338" operator="lessThan">
      <formula>$C$4</formula>
    </cfRule>
  </conditionalFormatting>
  <conditionalFormatting sqref="BD39">
    <cfRule type="cellIs" dxfId="7929" priority="339" operator="lessThan">
      <formula>$C$4</formula>
    </cfRule>
  </conditionalFormatting>
  <conditionalFormatting sqref="BD40">
    <cfRule type="cellIs" dxfId="7928" priority="340" operator="lessThan">
      <formula>$C$4</formula>
    </cfRule>
  </conditionalFormatting>
  <conditionalFormatting sqref="BD41">
    <cfRule type="cellIs" dxfId="7927" priority="341" operator="lessThan">
      <formula>$C$4</formula>
    </cfRule>
  </conditionalFormatting>
  <conditionalFormatting sqref="BD42">
    <cfRule type="cellIs" dxfId="7926" priority="342" operator="lessThan">
      <formula>$C$4</formula>
    </cfRule>
  </conditionalFormatting>
  <conditionalFormatting sqref="BD43">
    <cfRule type="cellIs" dxfId="7925" priority="343" operator="lessThan">
      <formula>$C$4</formula>
    </cfRule>
  </conditionalFormatting>
  <conditionalFormatting sqref="BD44">
    <cfRule type="cellIs" dxfId="7924" priority="344" operator="lessThan">
      <formula>$C$4</formula>
    </cfRule>
  </conditionalFormatting>
  <conditionalFormatting sqref="BD45">
    <cfRule type="cellIs" dxfId="7923" priority="345" operator="lessThan">
      <formula>$C$4</formula>
    </cfRule>
  </conditionalFormatting>
  <conditionalFormatting sqref="BD46">
    <cfRule type="cellIs" dxfId="7922" priority="346" operator="lessThan">
      <formula>$C$4</formula>
    </cfRule>
  </conditionalFormatting>
  <conditionalFormatting sqref="BD47">
    <cfRule type="cellIs" dxfId="7921" priority="347" operator="lessThan">
      <formula>$C$4</formula>
    </cfRule>
  </conditionalFormatting>
  <conditionalFormatting sqref="BD48">
    <cfRule type="cellIs" dxfId="7920" priority="348" operator="lessThan">
      <formula>$C$4</formula>
    </cfRule>
  </conditionalFormatting>
  <conditionalFormatting sqref="BF11">
    <cfRule type="cellIs" dxfId="7919" priority="349" operator="lessThan">
      <formula>$C$4</formula>
    </cfRule>
  </conditionalFormatting>
  <conditionalFormatting sqref="BF12">
    <cfRule type="cellIs" dxfId="7918" priority="350" operator="lessThan">
      <formula>$C$4</formula>
    </cfRule>
  </conditionalFormatting>
  <conditionalFormatting sqref="BF13">
    <cfRule type="cellIs" dxfId="7917" priority="351" operator="lessThan">
      <formula>$C$4</formula>
    </cfRule>
  </conditionalFormatting>
  <conditionalFormatting sqref="BF14">
    <cfRule type="cellIs" dxfId="7916" priority="352" operator="lessThan">
      <formula>$C$4</formula>
    </cfRule>
  </conditionalFormatting>
  <conditionalFormatting sqref="BF15">
    <cfRule type="cellIs" dxfId="7915" priority="353" operator="lessThan">
      <formula>$C$4</formula>
    </cfRule>
  </conditionalFormatting>
  <conditionalFormatting sqref="BF16">
    <cfRule type="cellIs" dxfId="7914" priority="354" operator="lessThan">
      <formula>$C$4</formula>
    </cfRule>
  </conditionalFormatting>
  <conditionalFormatting sqref="BF17">
    <cfRule type="cellIs" dxfId="7913" priority="355" operator="lessThan">
      <formula>$C$4</formula>
    </cfRule>
  </conditionalFormatting>
  <conditionalFormatting sqref="BF18">
    <cfRule type="cellIs" dxfId="7912" priority="356" operator="lessThan">
      <formula>$C$4</formula>
    </cfRule>
  </conditionalFormatting>
  <conditionalFormatting sqref="BF19">
    <cfRule type="cellIs" dxfId="7911" priority="357" operator="lessThan">
      <formula>$C$4</formula>
    </cfRule>
  </conditionalFormatting>
  <conditionalFormatting sqref="BF20">
    <cfRule type="cellIs" dxfId="7910" priority="358" operator="lessThan">
      <formula>$C$4</formula>
    </cfRule>
  </conditionalFormatting>
  <conditionalFormatting sqref="BF21">
    <cfRule type="cellIs" dxfId="7909" priority="359" operator="lessThan">
      <formula>$C$4</formula>
    </cfRule>
  </conditionalFormatting>
  <conditionalFormatting sqref="BF22">
    <cfRule type="cellIs" dxfId="7908" priority="360" operator="lessThan">
      <formula>$C$4</formula>
    </cfRule>
  </conditionalFormatting>
  <conditionalFormatting sqref="BF23">
    <cfRule type="cellIs" dxfId="7907" priority="361" operator="lessThan">
      <formula>$C$4</formula>
    </cfRule>
  </conditionalFormatting>
  <conditionalFormatting sqref="BF24">
    <cfRule type="cellIs" dxfId="7906" priority="362" operator="lessThan">
      <formula>$C$4</formula>
    </cfRule>
  </conditionalFormatting>
  <conditionalFormatting sqref="BF25">
    <cfRule type="cellIs" dxfId="7905" priority="363" operator="lessThan">
      <formula>$C$4</formula>
    </cfRule>
  </conditionalFormatting>
  <conditionalFormatting sqref="BF26">
    <cfRule type="cellIs" dxfId="7904" priority="364" operator="lessThan">
      <formula>$C$4</formula>
    </cfRule>
  </conditionalFormatting>
  <conditionalFormatting sqref="BF27">
    <cfRule type="cellIs" dxfId="7903" priority="365" operator="lessThan">
      <formula>$C$4</formula>
    </cfRule>
  </conditionalFormatting>
  <conditionalFormatting sqref="BF28">
    <cfRule type="cellIs" dxfId="7902" priority="366" operator="lessThan">
      <formula>$C$4</formula>
    </cfRule>
  </conditionalFormatting>
  <conditionalFormatting sqref="BF29">
    <cfRule type="cellIs" dxfId="7901" priority="367" operator="lessThan">
      <formula>$C$4</formula>
    </cfRule>
  </conditionalFormatting>
  <conditionalFormatting sqref="BF30">
    <cfRule type="cellIs" dxfId="7900" priority="368" operator="lessThan">
      <formula>$C$4</formula>
    </cfRule>
  </conditionalFormatting>
  <conditionalFormatting sqref="BF31">
    <cfRule type="cellIs" dxfId="7899" priority="369" operator="lessThan">
      <formula>$C$4</formula>
    </cfRule>
  </conditionalFormatting>
  <conditionalFormatting sqref="BF32">
    <cfRule type="cellIs" dxfId="7898" priority="370" operator="lessThan">
      <formula>$C$4</formula>
    </cfRule>
  </conditionalFormatting>
  <conditionalFormatting sqref="BF33">
    <cfRule type="cellIs" dxfId="7897" priority="371" operator="lessThan">
      <formula>$C$4</formula>
    </cfRule>
  </conditionalFormatting>
  <conditionalFormatting sqref="BF34">
    <cfRule type="cellIs" dxfId="7896" priority="372" operator="lessThan">
      <formula>$C$4</formula>
    </cfRule>
  </conditionalFormatting>
  <conditionalFormatting sqref="BF35">
    <cfRule type="cellIs" dxfId="7895" priority="373" operator="lessThan">
      <formula>$C$4</formula>
    </cfRule>
  </conditionalFormatting>
  <conditionalFormatting sqref="BF36">
    <cfRule type="cellIs" dxfId="7894" priority="374" operator="lessThan">
      <formula>$C$4</formula>
    </cfRule>
  </conditionalFormatting>
  <conditionalFormatting sqref="BF37">
    <cfRule type="cellIs" dxfId="7893" priority="375" operator="lessThan">
      <formula>$C$4</formula>
    </cfRule>
  </conditionalFormatting>
  <conditionalFormatting sqref="BF38">
    <cfRule type="cellIs" dxfId="7892" priority="376" operator="lessThan">
      <formula>$C$4</formula>
    </cfRule>
  </conditionalFormatting>
  <conditionalFormatting sqref="BF39">
    <cfRule type="cellIs" dxfId="7891" priority="377" operator="lessThan">
      <formula>$C$4</formula>
    </cfRule>
  </conditionalFormatting>
  <conditionalFormatting sqref="BF40">
    <cfRule type="cellIs" dxfId="7890" priority="378" operator="lessThan">
      <formula>$C$4</formula>
    </cfRule>
  </conditionalFormatting>
  <conditionalFormatting sqref="BF41">
    <cfRule type="cellIs" dxfId="7889" priority="379" operator="lessThan">
      <formula>$C$4</formula>
    </cfRule>
  </conditionalFormatting>
  <conditionalFormatting sqref="BF42">
    <cfRule type="cellIs" dxfId="7888" priority="380" operator="lessThan">
      <formula>$C$4</formula>
    </cfRule>
  </conditionalFormatting>
  <conditionalFormatting sqref="BF43">
    <cfRule type="cellIs" dxfId="7887" priority="381" operator="lessThan">
      <formula>$C$4</formula>
    </cfRule>
  </conditionalFormatting>
  <conditionalFormatting sqref="BF44">
    <cfRule type="cellIs" dxfId="7886" priority="382" operator="lessThan">
      <formula>$C$4</formula>
    </cfRule>
  </conditionalFormatting>
  <conditionalFormatting sqref="BF45">
    <cfRule type="cellIs" dxfId="7885" priority="383" operator="lessThan">
      <formula>$C$4</formula>
    </cfRule>
  </conditionalFormatting>
  <conditionalFormatting sqref="BF46">
    <cfRule type="cellIs" dxfId="7884" priority="384" operator="lessThan">
      <formula>$C$4</formula>
    </cfRule>
  </conditionalFormatting>
  <conditionalFormatting sqref="BF47">
    <cfRule type="cellIs" dxfId="7883" priority="385" operator="lessThan">
      <formula>$C$4</formula>
    </cfRule>
  </conditionalFormatting>
  <conditionalFormatting sqref="BF48">
    <cfRule type="cellIs" dxfId="7882" priority="386" operator="lessThan">
      <formula>$C$4</formula>
    </cfRule>
  </conditionalFormatting>
  <conditionalFormatting sqref="BG11">
    <cfRule type="cellIs" dxfId="7881" priority="387" operator="lessThan">
      <formula>$C$4</formula>
    </cfRule>
  </conditionalFormatting>
  <conditionalFormatting sqref="BG12">
    <cfRule type="cellIs" dxfId="7880" priority="388" operator="lessThan">
      <formula>$C$4</formula>
    </cfRule>
  </conditionalFormatting>
  <conditionalFormatting sqref="BG13">
    <cfRule type="cellIs" dxfId="7879" priority="389" operator="lessThan">
      <formula>$C$4</formula>
    </cfRule>
  </conditionalFormatting>
  <conditionalFormatting sqref="BG14">
    <cfRule type="cellIs" dxfId="7878" priority="390" operator="lessThan">
      <formula>$C$4</formula>
    </cfRule>
  </conditionalFormatting>
  <conditionalFormatting sqref="BG15">
    <cfRule type="cellIs" dxfId="7877" priority="391" operator="lessThan">
      <formula>$C$4</formula>
    </cfRule>
  </conditionalFormatting>
  <conditionalFormatting sqref="BG16">
    <cfRule type="cellIs" dxfId="7876" priority="392" operator="lessThan">
      <formula>$C$4</formula>
    </cfRule>
  </conditionalFormatting>
  <conditionalFormatting sqref="BG17">
    <cfRule type="cellIs" dxfId="7875" priority="393" operator="lessThan">
      <formula>$C$4</formula>
    </cfRule>
  </conditionalFormatting>
  <conditionalFormatting sqref="BG18">
    <cfRule type="cellIs" dxfId="7874" priority="394" operator="lessThan">
      <formula>$C$4</formula>
    </cfRule>
  </conditionalFormatting>
  <conditionalFormatting sqref="BG19">
    <cfRule type="cellIs" dxfId="7873" priority="395" operator="lessThan">
      <formula>$C$4</formula>
    </cfRule>
  </conditionalFormatting>
  <conditionalFormatting sqref="BG20">
    <cfRule type="cellIs" dxfId="7872" priority="396" operator="lessThan">
      <formula>$C$4</formula>
    </cfRule>
  </conditionalFormatting>
  <conditionalFormatting sqref="BG21">
    <cfRule type="cellIs" dxfId="7871" priority="397" operator="lessThan">
      <formula>$C$4</formula>
    </cfRule>
  </conditionalFormatting>
  <conditionalFormatting sqref="BG22">
    <cfRule type="cellIs" dxfId="7870" priority="398" operator="lessThan">
      <formula>$C$4</formula>
    </cfRule>
  </conditionalFormatting>
  <conditionalFormatting sqref="BG23">
    <cfRule type="cellIs" dxfId="7869" priority="399" operator="lessThan">
      <formula>$C$4</formula>
    </cfRule>
  </conditionalFormatting>
  <conditionalFormatting sqref="BG24">
    <cfRule type="cellIs" dxfId="7868" priority="400" operator="lessThan">
      <formula>$C$4</formula>
    </cfRule>
  </conditionalFormatting>
  <conditionalFormatting sqref="BG25">
    <cfRule type="cellIs" dxfId="7867" priority="401" operator="lessThan">
      <formula>$C$4</formula>
    </cfRule>
  </conditionalFormatting>
  <conditionalFormatting sqref="BG26">
    <cfRule type="cellIs" dxfId="7866" priority="402" operator="lessThan">
      <formula>$C$4</formula>
    </cfRule>
  </conditionalFormatting>
  <conditionalFormatting sqref="BG27">
    <cfRule type="cellIs" dxfId="7865" priority="403" operator="lessThan">
      <formula>$C$4</formula>
    </cfRule>
  </conditionalFormatting>
  <conditionalFormatting sqref="BG28">
    <cfRule type="cellIs" dxfId="7864" priority="404" operator="lessThan">
      <formula>$C$4</formula>
    </cfRule>
  </conditionalFormatting>
  <conditionalFormatting sqref="BG29">
    <cfRule type="cellIs" dxfId="7863" priority="405" operator="lessThan">
      <formula>$C$4</formula>
    </cfRule>
  </conditionalFormatting>
  <conditionalFormatting sqref="BG30">
    <cfRule type="cellIs" dxfId="7862" priority="406" operator="lessThan">
      <formula>$C$4</formula>
    </cfRule>
  </conditionalFormatting>
  <conditionalFormatting sqref="BG31">
    <cfRule type="cellIs" dxfId="7861" priority="407" operator="lessThan">
      <formula>$C$4</formula>
    </cfRule>
  </conditionalFormatting>
  <conditionalFormatting sqref="BG32">
    <cfRule type="cellIs" dxfId="7860" priority="408" operator="lessThan">
      <formula>$C$4</formula>
    </cfRule>
  </conditionalFormatting>
  <conditionalFormatting sqref="BG33">
    <cfRule type="cellIs" dxfId="7859" priority="409" operator="lessThan">
      <formula>$C$4</formula>
    </cfRule>
  </conditionalFormatting>
  <conditionalFormatting sqref="BG34">
    <cfRule type="cellIs" dxfId="7858" priority="410" operator="lessThan">
      <formula>$C$4</formula>
    </cfRule>
  </conditionalFormatting>
  <conditionalFormatting sqref="BG35">
    <cfRule type="cellIs" dxfId="7857" priority="411" operator="lessThan">
      <formula>$C$4</formula>
    </cfRule>
  </conditionalFormatting>
  <conditionalFormatting sqref="BG36">
    <cfRule type="cellIs" dxfId="7856" priority="412" operator="lessThan">
      <formula>$C$4</formula>
    </cfRule>
  </conditionalFormatting>
  <conditionalFormatting sqref="BG37">
    <cfRule type="cellIs" dxfId="7855" priority="413" operator="lessThan">
      <formula>$C$4</formula>
    </cfRule>
  </conditionalFormatting>
  <conditionalFormatting sqref="BG38">
    <cfRule type="cellIs" dxfId="7854" priority="414" operator="lessThan">
      <formula>$C$4</formula>
    </cfRule>
  </conditionalFormatting>
  <conditionalFormatting sqref="BG39">
    <cfRule type="cellIs" dxfId="7853" priority="415" operator="lessThan">
      <formula>$C$4</formula>
    </cfRule>
  </conditionalFormatting>
  <conditionalFormatting sqref="BG40">
    <cfRule type="cellIs" dxfId="7852" priority="416" operator="lessThan">
      <formula>$C$4</formula>
    </cfRule>
  </conditionalFormatting>
  <conditionalFormatting sqref="BG41">
    <cfRule type="cellIs" dxfId="7851" priority="417" operator="lessThan">
      <formula>$C$4</formula>
    </cfRule>
  </conditionalFormatting>
  <conditionalFormatting sqref="BG42">
    <cfRule type="cellIs" dxfId="7850" priority="418" operator="lessThan">
      <formula>$C$4</formula>
    </cfRule>
  </conditionalFormatting>
  <conditionalFormatting sqref="BG43">
    <cfRule type="cellIs" dxfId="7849" priority="419" operator="lessThan">
      <formula>$C$4</formula>
    </cfRule>
  </conditionalFormatting>
  <conditionalFormatting sqref="BG44">
    <cfRule type="cellIs" dxfId="7848" priority="420" operator="lessThan">
      <formula>$C$4</formula>
    </cfRule>
  </conditionalFormatting>
  <conditionalFormatting sqref="BG45">
    <cfRule type="cellIs" dxfId="7847" priority="421" operator="lessThan">
      <formula>$C$4</formula>
    </cfRule>
  </conditionalFormatting>
  <conditionalFormatting sqref="BG46">
    <cfRule type="cellIs" dxfId="7846" priority="422" operator="lessThan">
      <formula>$C$4</formula>
    </cfRule>
  </conditionalFormatting>
  <conditionalFormatting sqref="BG47">
    <cfRule type="cellIs" dxfId="7845" priority="423" operator="lessThan">
      <formula>$C$4</formula>
    </cfRule>
  </conditionalFormatting>
  <conditionalFormatting sqref="BG48">
    <cfRule type="cellIs" dxfId="7844" priority="424" operator="lessThan">
      <formula>$C$4</formula>
    </cfRule>
  </conditionalFormatting>
  <conditionalFormatting sqref="BE11">
    <cfRule type="cellIs" dxfId="7843" priority="159" operator="lessThan">
      <formula>$C$4</formula>
    </cfRule>
  </conditionalFormatting>
  <conditionalFormatting sqref="BE12">
    <cfRule type="cellIs" dxfId="7842" priority="160" operator="lessThan">
      <formula>$C$4</formula>
    </cfRule>
  </conditionalFormatting>
  <conditionalFormatting sqref="BE13">
    <cfRule type="cellIs" dxfId="7841" priority="161" operator="lessThan">
      <formula>$C$4</formula>
    </cfRule>
  </conditionalFormatting>
  <conditionalFormatting sqref="BE14">
    <cfRule type="cellIs" dxfId="7840" priority="162" operator="lessThan">
      <formula>$C$4</formula>
    </cfRule>
  </conditionalFormatting>
  <conditionalFormatting sqref="BE15">
    <cfRule type="cellIs" dxfId="7839" priority="163" operator="lessThan">
      <formula>$C$4</formula>
    </cfRule>
  </conditionalFormatting>
  <conditionalFormatting sqref="BE16">
    <cfRule type="cellIs" dxfId="7838" priority="164" operator="lessThan">
      <formula>$C$4</formula>
    </cfRule>
  </conditionalFormatting>
  <conditionalFormatting sqref="BE17">
    <cfRule type="cellIs" dxfId="7837" priority="165" operator="lessThan">
      <formula>$C$4</formula>
    </cfRule>
  </conditionalFormatting>
  <conditionalFormatting sqref="BE18">
    <cfRule type="cellIs" dxfId="7836" priority="166" operator="lessThan">
      <formula>$C$4</formula>
    </cfRule>
  </conditionalFormatting>
  <conditionalFormatting sqref="BE19">
    <cfRule type="cellIs" dxfId="7835" priority="167" operator="lessThan">
      <formula>$C$4</formula>
    </cfRule>
  </conditionalFormatting>
  <conditionalFormatting sqref="BE20">
    <cfRule type="cellIs" dxfId="7834" priority="168" operator="lessThan">
      <formula>$C$4</formula>
    </cfRule>
  </conditionalFormatting>
  <conditionalFormatting sqref="BE21">
    <cfRule type="cellIs" dxfId="7833" priority="169" operator="lessThan">
      <formula>$C$4</formula>
    </cfRule>
  </conditionalFormatting>
  <conditionalFormatting sqref="BE22">
    <cfRule type="cellIs" dxfId="7832" priority="170" operator="lessThan">
      <formula>$C$4</formula>
    </cfRule>
  </conditionalFormatting>
  <conditionalFormatting sqref="BE23">
    <cfRule type="cellIs" dxfId="7831" priority="171" operator="lessThan">
      <formula>$C$4</formula>
    </cfRule>
  </conditionalFormatting>
  <conditionalFormatting sqref="BE24">
    <cfRule type="cellIs" dxfId="7830" priority="172" operator="lessThan">
      <formula>$C$4</formula>
    </cfRule>
  </conditionalFormatting>
  <conditionalFormatting sqref="BE25">
    <cfRule type="cellIs" dxfId="7829" priority="173" operator="lessThan">
      <formula>$C$4</formula>
    </cfRule>
  </conditionalFormatting>
  <conditionalFormatting sqref="BE26">
    <cfRule type="cellIs" dxfId="7828" priority="174" operator="lessThan">
      <formula>$C$4</formula>
    </cfRule>
  </conditionalFormatting>
  <conditionalFormatting sqref="BE27">
    <cfRule type="cellIs" dxfId="7827" priority="175" operator="lessThan">
      <formula>$C$4</formula>
    </cfRule>
  </conditionalFormatting>
  <conditionalFormatting sqref="BE28">
    <cfRule type="cellIs" dxfId="7826" priority="176" operator="lessThan">
      <formula>$C$4</formula>
    </cfRule>
  </conditionalFormatting>
  <conditionalFormatting sqref="BE29">
    <cfRule type="cellIs" dxfId="7825" priority="177" operator="lessThan">
      <formula>$C$4</formula>
    </cfRule>
  </conditionalFormatting>
  <conditionalFormatting sqref="BE30">
    <cfRule type="cellIs" dxfId="7824" priority="178" operator="lessThan">
      <formula>$C$4</formula>
    </cfRule>
  </conditionalFormatting>
  <conditionalFormatting sqref="BE31">
    <cfRule type="cellIs" dxfId="7823" priority="179" operator="lessThan">
      <formula>$C$4</formula>
    </cfRule>
  </conditionalFormatting>
  <conditionalFormatting sqref="BE32">
    <cfRule type="cellIs" dxfId="7822" priority="180" operator="lessThan">
      <formula>$C$4</formula>
    </cfRule>
  </conditionalFormatting>
  <conditionalFormatting sqref="BE33">
    <cfRule type="cellIs" dxfId="7821" priority="181" operator="lessThan">
      <formula>$C$4</formula>
    </cfRule>
  </conditionalFormatting>
  <conditionalFormatting sqref="BE34">
    <cfRule type="cellIs" dxfId="7820" priority="182" operator="lessThan">
      <formula>$C$4</formula>
    </cfRule>
  </conditionalFormatting>
  <conditionalFormatting sqref="BE35">
    <cfRule type="cellIs" dxfId="7819" priority="183" operator="lessThan">
      <formula>$C$4</formula>
    </cfRule>
  </conditionalFormatting>
  <conditionalFormatting sqref="BE36">
    <cfRule type="cellIs" dxfId="7818" priority="184" operator="lessThan">
      <formula>$C$4</formula>
    </cfRule>
  </conditionalFormatting>
  <conditionalFormatting sqref="BE37">
    <cfRule type="cellIs" dxfId="7817" priority="185" operator="lessThan">
      <formula>$C$4</formula>
    </cfRule>
  </conditionalFormatting>
  <conditionalFormatting sqref="BE38">
    <cfRule type="cellIs" dxfId="7816" priority="186" operator="lessThan">
      <formula>$C$4</formula>
    </cfRule>
  </conditionalFormatting>
  <conditionalFormatting sqref="BE39">
    <cfRule type="cellIs" dxfId="7815" priority="187" operator="lessThan">
      <formula>$C$4</formula>
    </cfRule>
  </conditionalFormatting>
  <conditionalFormatting sqref="BE40">
    <cfRule type="cellIs" dxfId="7814" priority="188" operator="lessThan">
      <formula>$C$4</formula>
    </cfRule>
  </conditionalFormatting>
  <conditionalFormatting sqref="BE41">
    <cfRule type="cellIs" dxfId="7813" priority="189" operator="lessThan">
      <formula>$C$4</formula>
    </cfRule>
  </conditionalFormatting>
  <conditionalFormatting sqref="BE42">
    <cfRule type="cellIs" dxfId="7812" priority="190" operator="lessThan">
      <formula>$C$4</formula>
    </cfRule>
  </conditionalFormatting>
  <conditionalFormatting sqref="BE43">
    <cfRule type="cellIs" dxfId="7811" priority="191" operator="lessThan">
      <formula>$C$4</formula>
    </cfRule>
  </conditionalFormatting>
  <conditionalFormatting sqref="BE44">
    <cfRule type="cellIs" dxfId="7810" priority="192" operator="lessThan">
      <formula>$C$4</formula>
    </cfRule>
  </conditionalFormatting>
  <conditionalFormatting sqref="BE45">
    <cfRule type="cellIs" dxfId="7809" priority="193" operator="lessThan">
      <formula>$C$4</formula>
    </cfRule>
  </conditionalFormatting>
  <conditionalFormatting sqref="BE46">
    <cfRule type="cellIs" dxfId="7808" priority="194" operator="lessThan">
      <formula>$C$4</formula>
    </cfRule>
  </conditionalFormatting>
  <conditionalFormatting sqref="BE47">
    <cfRule type="cellIs" dxfId="7807" priority="195" operator="lessThan">
      <formula>$C$4</formula>
    </cfRule>
  </conditionalFormatting>
  <conditionalFormatting sqref="BE48">
    <cfRule type="cellIs" dxfId="7806" priority="196" operator="lessThan">
      <formula>$C$4</formula>
    </cfRule>
  </conditionalFormatting>
  <conditionalFormatting sqref="CO15">
    <cfRule type="cellIs" dxfId="7805" priority="158" operator="lessThan">
      <formula>1</formula>
    </cfRule>
  </conditionalFormatting>
  <conditionalFormatting sqref="AG11">
    <cfRule type="cellIs" dxfId="7804" priority="120" operator="lessThan">
      <formula>$C$4</formula>
    </cfRule>
  </conditionalFormatting>
  <conditionalFormatting sqref="AG12">
    <cfRule type="cellIs" dxfId="7803" priority="121" operator="lessThan">
      <formula>$C$4</formula>
    </cfRule>
  </conditionalFormatting>
  <conditionalFormatting sqref="AG13">
    <cfRule type="cellIs" dxfId="7802" priority="122" operator="lessThan">
      <formula>$C$4</formula>
    </cfRule>
  </conditionalFormatting>
  <conditionalFormatting sqref="AG14">
    <cfRule type="cellIs" dxfId="7801" priority="123" operator="lessThan">
      <formula>$C$4</formula>
    </cfRule>
  </conditionalFormatting>
  <conditionalFormatting sqref="AG15">
    <cfRule type="cellIs" dxfId="7800" priority="124" operator="lessThan">
      <formula>$C$4</formula>
    </cfRule>
  </conditionalFormatting>
  <conditionalFormatting sqref="AG16">
    <cfRule type="cellIs" dxfId="7799" priority="125" operator="lessThan">
      <formula>$C$4</formula>
    </cfRule>
  </conditionalFormatting>
  <conditionalFormatting sqref="AG17">
    <cfRule type="cellIs" dxfId="7798" priority="126" operator="lessThan">
      <formula>$C$4</formula>
    </cfRule>
  </conditionalFormatting>
  <conditionalFormatting sqref="AG18">
    <cfRule type="cellIs" dxfId="7797" priority="127" operator="lessThan">
      <formula>$C$4</formula>
    </cfRule>
  </conditionalFormatting>
  <conditionalFormatting sqref="AG19">
    <cfRule type="cellIs" dxfId="7796" priority="128" operator="lessThan">
      <formula>$C$4</formula>
    </cfRule>
  </conditionalFormatting>
  <conditionalFormatting sqref="AG20">
    <cfRule type="cellIs" dxfId="7795" priority="129" operator="lessThan">
      <formula>$C$4</formula>
    </cfRule>
  </conditionalFormatting>
  <conditionalFormatting sqref="AG21">
    <cfRule type="cellIs" dxfId="7794" priority="130" operator="lessThan">
      <formula>$C$4</formula>
    </cfRule>
  </conditionalFormatting>
  <conditionalFormatting sqref="AG22">
    <cfRule type="cellIs" dxfId="7793" priority="131" operator="lessThan">
      <formula>$C$4</formula>
    </cfRule>
  </conditionalFormatting>
  <conditionalFormatting sqref="AG23">
    <cfRule type="cellIs" dxfId="7792" priority="132" operator="lessThan">
      <formula>$C$4</formula>
    </cfRule>
  </conditionalFormatting>
  <conditionalFormatting sqref="AG24">
    <cfRule type="cellIs" dxfId="7791" priority="133" operator="lessThan">
      <formula>$C$4</formula>
    </cfRule>
  </conditionalFormatting>
  <conditionalFormatting sqref="AG25">
    <cfRule type="cellIs" dxfId="7790" priority="134" operator="lessThan">
      <formula>$C$4</formula>
    </cfRule>
  </conditionalFormatting>
  <conditionalFormatting sqref="AG26">
    <cfRule type="cellIs" dxfId="7789" priority="135" operator="lessThan">
      <formula>$C$4</formula>
    </cfRule>
  </conditionalFormatting>
  <conditionalFormatting sqref="AG27">
    <cfRule type="cellIs" dxfId="7788" priority="136" operator="lessThan">
      <formula>$C$4</formula>
    </cfRule>
  </conditionalFormatting>
  <conditionalFormatting sqref="AG28">
    <cfRule type="cellIs" dxfId="7787" priority="137" operator="lessThan">
      <formula>$C$4</formula>
    </cfRule>
  </conditionalFormatting>
  <conditionalFormatting sqref="AG29">
    <cfRule type="cellIs" dxfId="7786" priority="138" operator="lessThan">
      <formula>$C$4</formula>
    </cfRule>
  </conditionalFormatting>
  <conditionalFormatting sqref="AG30">
    <cfRule type="cellIs" dxfId="7785" priority="139" operator="lessThan">
      <formula>$C$4</formula>
    </cfRule>
  </conditionalFormatting>
  <conditionalFormatting sqref="AG31">
    <cfRule type="cellIs" dxfId="7784" priority="140" operator="lessThan">
      <formula>$C$4</formula>
    </cfRule>
  </conditionalFormatting>
  <conditionalFormatting sqref="AG32">
    <cfRule type="cellIs" dxfId="7783" priority="141" operator="lessThan">
      <formula>$C$4</formula>
    </cfRule>
  </conditionalFormatting>
  <conditionalFormatting sqref="AG33">
    <cfRule type="cellIs" dxfId="7782" priority="142" operator="lessThan">
      <formula>$C$4</formula>
    </cfRule>
  </conditionalFormatting>
  <conditionalFormatting sqref="AG34">
    <cfRule type="cellIs" dxfId="7781" priority="143" operator="lessThan">
      <formula>$C$4</formula>
    </cfRule>
  </conditionalFormatting>
  <conditionalFormatting sqref="AG35">
    <cfRule type="cellIs" dxfId="7780" priority="144" operator="lessThan">
      <formula>$C$4</formula>
    </cfRule>
  </conditionalFormatting>
  <conditionalFormatting sqref="AG36">
    <cfRule type="cellIs" dxfId="7779" priority="145" operator="lessThan">
      <formula>$C$4</formula>
    </cfRule>
  </conditionalFormatting>
  <conditionalFormatting sqref="AG37">
    <cfRule type="cellIs" dxfId="7778" priority="146" operator="lessThan">
      <formula>$C$4</formula>
    </cfRule>
  </conditionalFormatting>
  <conditionalFormatting sqref="AG38">
    <cfRule type="cellIs" dxfId="7777" priority="147" operator="lessThan">
      <formula>$C$4</formula>
    </cfRule>
  </conditionalFormatting>
  <conditionalFormatting sqref="AG39">
    <cfRule type="cellIs" dxfId="7776" priority="148" operator="lessThan">
      <formula>$C$4</formula>
    </cfRule>
  </conditionalFormatting>
  <conditionalFormatting sqref="AG40">
    <cfRule type="cellIs" dxfId="7775" priority="149" operator="lessThan">
      <formula>$C$4</formula>
    </cfRule>
  </conditionalFormatting>
  <conditionalFormatting sqref="AG41">
    <cfRule type="cellIs" dxfId="7774" priority="150" operator="lessThan">
      <formula>$C$4</formula>
    </cfRule>
  </conditionalFormatting>
  <conditionalFormatting sqref="AG42">
    <cfRule type="cellIs" dxfId="7773" priority="151" operator="lessThan">
      <formula>$C$4</formula>
    </cfRule>
  </conditionalFormatting>
  <conditionalFormatting sqref="AG43">
    <cfRule type="cellIs" dxfId="7772" priority="152" operator="lessThan">
      <formula>$C$4</formula>
    </cfRule>
  </conditionalFormatting>
  <conditionalFormatting sqref="AG44">
    <cfRule type="cellIs" dxfId="7771" priority="153" operator="lessThan">
      <formula>$C$4</formula>
    </cfRule>
  </conditionalFormatting>
  <conditionalFormatting sqref="AG45">
    <cfRule type="cellIs" dxfId="7770" priority="154" operator="lessThan">
      <formula>$C$4</formula>
    </cfRule>
  </conditionalFormatting>
  <conditionalFormatting sqref="AG46">
    <cfRule type="cellIs" dxfId="7769" priority="155" operator="lessThan">
      <formula>$C$4</formula>
    </cfRule>
  </conditionalFormatting>
  <conditionalFormatting sqref="AG47">
    <cfRule type="cellIs" dxfId="7768" priority="156" operator="lessThan">
      <formula>$C$4</formula>
    </cfRule>
  </conditionalFormatting>
  <conditionalFormatting sqref="AG48">
    <cfRule type="cellIs" dxfId="7767" priority="157" operator="lessThan">
      <formula>$C$4</formula>
    </cfRule>
  </conditionalFormatting>
  <conditionalFormatting sqref="CO16">
    <cfRule type="cellIs" dxfId="7766" priority="119" operator="lessThan">
      <formula>1</formula>
    </cfRule>
  </conditionalFormatting>
  <conditionalFormatting sqref="AI11">
    <cfRule type="cellIs" dxfId="7765" priority="81" operator="lessThan">
      <formula>$C$4</formula>
    </cfRule>
  </conditionalFormatting>
  <conditionalFormatting sqref="AI12">
    <cfRule type="cellIs" dxfId="7764" priority="82" operator="lessThan">
      <formula>$C$4</formula>
    </cfRule>
  </conditionalFormatting>
  <conditionalFormatting sqref="AI13">
    <cfRule type="cellIs" dxfId="7763" priority="83" operator="lessThan">
      <formula>$C$4</formula>
    </cfRule>
  </conditionalFormatting>
  <conditionalFormatting sqref="AI14">
    <cfRule type="cellIs" dxfId="7762" priority="84" operator="lessThan">
      <formula>$C$4</formula>
    </cfRule>
  </conditionalFormatting>
  <conditionalFormatting sqref="AI15">
    <cfRule type="cellIs" dxfId="7761" priority="85" operator="lessThan">
      <formula>$C$4</formula>
    </cfRule>
  </conditionalFormatting>
  <conditionalFormatting sqref="AI16">
    <cfRule type="cellIs" dxfId="7760" priority="86" operator="lessThan">
      <formula>$C$4</formula>
    </cfRule>
  </conditionalFormatting>
  <conditionalFormatting sqref="AI17">
    <cfRule type="cellIs" dxfId="7759" priority="87" operator="lessThan">
      <formula>$C$4</formula>
    </cfRule>
  </conditionalFormatting>
  <conditionalFormatting sqref="AI18">
    <cfRule type="cellIs" dxfId="7758" priority="88" operator="lessThan">
      <formula>$C$4</formula>
    </cfRule>
  </conditionalFormatting>
  <conditionalFormatting sqref="AI19">
    <cfRule type="cellIs" dxfId="7757" priority="89" operator="lessThan">
      <formula>$C$4</formula>
    </cfRule>
  </conditionalFormatting>
  <conditionalFormatting sqref="AI20">
    <cfRule type="cellIs" dxfId="7756" priority="90" operator="lessThan">
      <formula>$C$4</formula>
    </cfRule>
  </conditionalFormatting>
  <conditionalFormatting sqref="AI21">
    <cfRule type="cellIs" dxfId="7755" priority="91" operator="lessThan">
      <formula>$C$4</formula>
    </cfRule>
  </conditionalFormatting>
  <conditionalFormatting sqref="AI22">
    <cfRule type="cellIs" dxfId="7754" priority="92" operator="lessThan">
      <formula>$C$4</formula>
    </cfRule>
  </conditionalFormatting>
  <conditionalFormatting sqref="AI23">
    <cfRule type="cellIs" dxfId="7753" priority="93" operator="lessThan">
      <formula>$C$4</formula>
    </cfRule>
  </conditionalFormatting>
  <conditionalFormatting sqref="AI24">
    <cfRule type="cellIs" dxfId="7752" priority="94" operator="lessThan">
      <formula>$C$4</formula>
    </cfRule>
  </conditionalFormatting>
  <conditionalFormatting sqref="AI25">
    <cfRule type="cellIs" dxfId="7751" priority="95" operator="lessThan">
      <formula>$C$4</formula>
    </cfRule>
  </conditionalFormatting>
  <conditionalFormatting sqref="AI26">
    <cfRule type="cellIs" dxfId="7750" priority="96" operator="lessThan">
      <formula>$C$4</formula>
    </cfRule>
  </conditionalFormatting>
  <conditionalFormatting sqref="AI27">
    <cfRule type="cellIs" dxfId="7749" priority="97" operator="lessThan">
      <formula>$C$4</formula>
    </cfRule>
  </conditionalFormatting>
  <conditionalFormatting sqref="AI28">
    <cfRule type="cellIs" dxfId="7748" priority="98" operator="lessThan">
      <formula>$C$4</formula>
    </cfRule>
  </conditionalFormatting>
  <conditionalFormatting sqref="AI29">
    <cfRule type="cellIs" dxfId="7747" priority="99" operator="lessThan">
      <formula>$C$4</formula>
    </cfRule>
  </conditionalFormatting>
  <conditionalFormatting sqref="AI30">
    <cfRule type="cellIs" dxfId="7746" priority="100" operator="lessThan">
      <formula>$C$4</formula>
    </cfRule>
  </conditionalFormatting>
  <conditionalFormatting sqref="AI31">
    <cfRule type="cellIs" dxfId="7745" priority="101" operator="lessThan">
      <formula>$C$4</formula>
    </cfRule>
  </conditionalFormatting>
  <conditionalFormatting sqref="AI32">
    <cfRule type="cellIs" dxfId="7744" priority="102" operator="lessThan">
      <formula>$C$4</formula>
    </cfRule>
  </conditionalFormatting>
  <conditionalFormatting sqref="AI33">
    <cfRule type="cellIs" dxfId="7743" priority="103" operator="lessThan">
      <formula>$C$4</formula>
    </cfRule>
  </conditionalFormatting>
  <conditionalFormatting sqref="AI34">
    <cfRule type="cellIs" dxfId="7742" priority="104" operator="lessThan">
      <formula>$C$4</formula>
    </cfRule>
  </conditionalFormatting>
  <conditionalFormatting sqref="AI35">
    <cfRule type="cellIs" dxfId="7741" priority="105" operator="lessThan">
      <formula>$C$4</formula>
    </cfRule>
  </conditionalFormatting>
  <conditionalFormatting sqref="AI36">
    <cfRule type="cellIs" dxfId="7740" priority="106" operator="lessThan">
      <formula>$C$4</formula>
    </cfRule>
  </conditionalFormatting>
  <conditionalFormatting sqref="AI37">
    <cfRule type="cellIs" dxfId="7739" priority="107" operator="lessThan">
      <formula>$C$4</formula>
    </cfRule>
  </conditionalFormatting>
  <conditionalFormatting sqref="AI38">
    <cfRule type="cellIs" dxfId="7738" priority="108" operator="lessThan">
      <formula>$C$4</formula>
    </cfRule>
  </conditionalFormatting>
  <conditionalFormatting sqref="AI39">
    <cfRule type="cellIs" dxfId="7737" priority="109" operator="lessThan">
      <formula>$C$4</formula>
    </cfRule>
  </conditionalFormatting>
  <conditionalFormatting sqref="AI40">
    <cfRule type="cellIs" dxfId="7736" priority="110" operator="lessThan">
      <formula>$C$4</formula>
    </cfRule>
  </conditionalFormatting>
  <conditionalFormatting sqref="AI41">
    <cfRule type="cellIs" dxfId="7735" priority="111" operator="lessThan">
      <formula>$C$4</formula>
    </cfRule>
  </conditionalFormatting>
  <conditionalFormatting sqref="AI42">
    <cfRule type="cellIs" dxfId="7734" priority="112" operator="lessThan">
      <formula>$C$4</formula>
    </cfRule>
  </conditionalFormatting>
  <conditionalFormatting sqref="AI43">
    <cfRule type="cellIs" dxfId="7733" priority="113" operator="lessThan">
      <formula>$C$4</formula>
    </cfRule>
  </conditionalFormatting>
  <conditionalFormatting sqref="AI44">
    <cfRule type="cellIs" dxfId="7732" priority="114" operator="lessThan">
      <formula>$C$4</formula>
    </cfRule>
  </conditionalFormatting>
  <conditionalFormatting sqref="AI45">
    <cfRule type="cellIs" dxfId="7731" priority="115" operator="lessThan">
      <formula>$C$4</formula>
    </cfRule>
  </conditionalFormatting>
  <conditionalFormatting sqref="AI46">
    <cfRule type="cellIs" dxfId="7730" priority="116" operator="lessThan">
      <formula>$C$4</formula>
    </cfRule>
  </conditionalFormatting>
  <conditionalFormatting sqref="AI47">
    <cfRule type="cellIs" dxfId="7729" priority="117" operator="lessThan">
      <formula>$C$4</formula>
    </cfRule>
  </conditionalFormatting>
  <conditionalFormatting sqref="AI48">
    <cfRule type="cellIs" dxfId="7728" priority="118" operator="lessThan">
      <formula>$C$4</formula>
    </cfRule>
  </conditionalFormatting>
  <conditionalFormatting sqref="AJ11">
    <cfRule type="cellIs" dxfId="7727" priority="43" operator="lessThan">
      <formula>$C$4</formula>
    </cfRule>
  </conditionalFormatting>
  <conditionalFormatting sqref="AJ12">
    <cfRule type="cellIs" dxfId="7726" priority="44" operator="lessThan">
      <formula>$C$4</formula>
    </cfRule>
  </conditionalFormatting>
  <conditionalFormatting sqref="AJ13">
    <cfRule type="cellIs" dxfId="7725" priority="45" operator="lessThan">
      <formula>$C$4</formula>
    </cfRule>
  </conditionalFormatting>
  <conditionalFormatting sqref="AJ14">
    <cfRule type="cellIs" dxfId="7724" priority="46" operator="lessThan">
      <formula>$C$4</formula>
    </cfRule>
  </conditionalFormatting>
  <conditionalFormatting sqref="AJ15">
    <cfRule type="cellIs" dxfId="7723" priority="47" operator="lessThan">
      <formula>$C$4</formula>
    </cfRule>
  </conditionalFormatting>
  <conditionalFormatting sqref="AJ16">
    <cfRule type="cellIs" dxfId="7722" priority="48" operator="lessThan">
      <formula>$C$4</formula>
    </cfRule>
  </conditionalFormatting>
  <conditionalFormatting sqref="AJ17">
    <cfRule type="cellIs" dxfId="7721" priority="49" operator="lessThan">
      <formula>$C$4</formula>
    </cfRule>
  </conditionalFormatting>
  <conditionalFormatting sqref="AJ18">
    <cfRule type="cellIs" dxfId="7720" priority="50" operator="lessThan">
      <formula>$C$4</formula>
    </cfRule>
  </conditionalFormatting>
  <conditionalFormatting sqref="AJ19">
    <cfRule type="cellIs" dxfId="7719" priority="51" operator="lessThan">
      <formula>$C$4</formula>
    </cfRule>
  </conditionalFormatting>
  <conditionalFormatting sqref="AJ20">
    <cfRule type="cellIs" dxfId="7718" priority="52" operator="lessThan">
      <formula>$C$4</formula>
    </cfRule>
  </conditionalFormatting>
  <conditionalFormatting sqref="AJ21">
    <cfRule type="cellIs" dxfId="7717" priority="53" operator="lessThan">
      <formula>$C$4</formula>
    </cfRule>
  </conditionalFormatting>
  <conditionalFormatting sqref="AJ22">
    <cfRule type="cellIs" dxfId="7716" priority="54" operator="lessThan">
      <formula>$C$4</formula>
    </cfRule>
  </conditionalFormatting>
  <conditionalFormatting sqref="AJ23">
    <cfRule type="cellIs" dxfId="7715" priority="55" operator="lessThan">
      <formula>$C$4</formula>
    </cfRule>
  </conditionalFormatting>
  <conditionalFormatting sqref="AJ24">
    <cfRule type="cellIs" dxfId="7714" priority="56" operator="lessThan">
      <formula>$C$4</formula>
    </cfRule>
  </conditionalFormatting>
  <conditionalFormatting sqref="AJ25">
    <cfRule type="cellIs" dxfId="7713" priority="57" operator="lessThan">
      <formula>$C$4</formula>
    </cfRule>
  </conditionalFormatting>
  <conditionalFormatting sqref="AJ26">
    <cfRule type="cellIs" dxfId="7712" priority="58" operator="lessThan">
      <formula>$C$4</formula>
    </cfRule>
  </conditionalFormatting>
  <conditionalFormatting sqref="AJ27">
    <cfRule type="cellIs" dxfId="7711" priority="59" operator="lessThan">
      <formula>$C$4</formula>
    </cfRule>
  </conditionalFormatting>
  <conditionalFormatting sqref="AJ28">
    <cfRule type="cellIs" dxfId="7710" priority="60" operator="lessThan">
      <formula>$C$4</formula>
    </cfRule>
  </conditionalFormatting>
  <conditionalFormatting sqref="AJ29">
    <cfRule type="cellIs" dxfId="7709" priority="61" operator="lessThan">
      <formula>$C$4</formula>
    </cfRule>
  </conditionalFormatting>
  <conditionalFormatting sqref="AJ30">
    <cfRule type="cellIs" dxfId="7708" priority="62" operator="lessThan">
      <formula>$C$4</formula>
    </cfRule>
  </conditionalFormatting>
  <conditionalFormatting sqref="AJ31">
    <cfRule type="cellIs" dxfId="7707" priority="63" operator="lessThan">
      <formula>$C$4</formula>
    </cfRule>
  </conditionalFormatting>
  <conditionalFormatting sqref="AJ32">
    <cfRule type="cellIs" dxfId="7706" priority="64" operator="lessThan">
      <formula>$C$4</formula>
    </cfRule>
  </conditionalFormatting>
  <conditionalFormatting sqref="AJ33">
    <cfRule type="cellIs" dxfId="7705" priority="65" operator="lessThan">
      <formula>$C$4</formula>
    </cfRule>
  </conditionalFormatting>
  <conditionalFormatting sqref="AJ34">
    <cfRule type="cellIs" dxfId="7704" priority="66" operator="lessThan">
      <formula>$C$4</formula>
    </cfRule>
  </conditionalFormatting>
  <conditionalFormatting sqref="AJ35">
    <cfRule type="cellIs" dxfId="7703" priority="67" operator="lessThan">
      <formula>$C$4</formula>
    </cfRule>
  </conditionalFormatting>
  <conditionalFormatting sqref="AJ36">
    <cfRule type="cellIs" dxfId="7702" priority="68" operator="lessThan">
      <formula>$C$4</formula>
    </cfRule>
  </conditionalFormatting>
  <conditionalFormatting sqref="AJ37">
    <cfRule type="cellIs" dxfId="7701" priority="69" operator="lessThan">
      <formula>$C$4</formula>
    </cfRule>
  </conditionalFormatting>
  <conditionalFormatting sqref="AJ38">
    <cfRule type="cellIs" dxfId="7700" priority="70" operator="lessThan">
      <formula>$C$4</formula>
    </cfRule>
  </conditionalFormatting>
  <conditionalFormatting sqref="AJ39">
    <cfRule type="cellIs" dxfId="7699" priority="71" operator="lessThan">
      <formula>$C$4</formula>
    </cfRule>
  </conditionalFormatting>
  <conditionalFormatting sqref="AJ40">
    <cfRule type="cellIs" dxfId="7698" priority="72" operator="lessThan">
      <formula>$C$4</formula>
    </cfRule>
  </conditionalFormatting>
  <conditionalFormatting sqref="AJ41">
    <cfRule type="cellIs" dxfId="7697" priority="73" operator="lessThan">
      <formula>$C$4</formula>
    </cfRule>
  </conditionalFormatting>
  <conditionalFormatting sqref="AJ42">
    <cfRule type="cellIs" dxfId="7696" priority="74" operator="lessThan">
      <formula>$C$4</formula>
    </cfRule>
  </conditionalFormatting>
  <conditionalFormatting sqref="AJ43">
    <cfRule type="cellIs" dxfId="7695" priority="75" operator="lessThan">
      <formula>$C$4</formula>
    </cfRule>
  </conditionalFormatting>
  <conditionalFormatting sqref="AJ44">
    <cfRule type="cellIs" dxfId="7694" priority="76" operator="lessThan">
      <formula>$C$4</formula>
    </cfRule>
  </conditionalFormatting>
  <conditionalFormatting sqref="AJ45">
    <cfRule type="cellIs" dxfId="7693" priority="77" operator="lessThan">
      <formula>$C$4</formula>
    </cfRule>
  </conditionalFormatting>
  <conditionalFormatting sqref="AJ46">
    <cfRule type="cellIs" dxfId="7692" priority="78" operator="lessThan">
      <formula>$C$4</formula>
    </cfRule>
  </conditionalFormatting>
  <conditionalFormatting sqref="AJ47">
    <cfRule type="cellIs" dxfId="7691" priority="79" operator="lessThan">
      <formula>$C$4</formula>
    </cfRule>
  </conditionalFormatting>
  <conditionalFormatting sqref="AJ48">
    <cfRule type="cellIs" dxfId="7690" priority="80" operator="lessThan">
      <formula>$C$4</formula>
    </cfRule>
  </conditionalFormatting>
  <conditionalFormatting sqref="AL11">
    <cfRule type="cellIs" dxfId="7689" priority="5" operator="lessThan">
      <formula>$C$4</formula>
    </cfRule>
  </conditionalFormatting>
  <conditionalFormatting sqref="AL12">
    <cfRule type="cellIs" dxfId="7688" priority="6" operator="lessThan">
      <formula>$C$4</formula>
    </cfRule>
  </conditionalFormatting>
  <conditionalFormatting sqref="AL13">
    <cfRule type="cellIs" dxfId="7687" priority="7" operator="lessThan">
      <formula>$C$4</formula>
    </cfRule>
  </conditionalFormatting>
  <conditionalFormatting sqref="AL14">
    <cfRule type="cellIs" dxfId="7686" priority="8" operator="lessThan">
      <formula>$C$4</formula>
    </cfRule>
  </conditionalFormatting>
  <conditionalFormatting sqref="AL15">
    <cfRule type="cellIs" dxfId="7685" priority="9" operator="lessThan">
      <formula>$C$4</formula>
    </cfRule>
  </conditionalFormatting>
  <conditionalFormatting sqref="AL16">
    <cfRule type="cellIs" dxfId="7684" priority="10" operator="lessThan">
      <formula>$C$4</formula>
    </cfRule>
  </conditionalFormatting>
  <conditionalFormatting sqref="AL17">
    <cfRule type="cellIs" dxfId="7683" priority="11" operator="lessThan">
      <formula>$C$4</formula>
    </cfRule>
  </conditionalFormatting>
  <conditionalFormatting sqref="AL18">
    <cfRule type="cellIs" dxfId="7682" priority="12" operator="lessThan">
      <formula>$C$4</formula>
    </cfRule>
  </conditionalFormatting>
  <conditionalFormatting sqref="AL19">
    <cfRule type="cellIs" dxfId="7681" priority="13" operator="lessThan">
      <formula>$C$4</formula>
    </cfRule>
  </conditionalFormatting>
  <conditionalFormatting sqref="AL20">
    <cfRule type="cellIs" dxfId="7680" priority="14" operator="lessThan">
      <formula>$C$4</formula>
    </cfRule>
  </conditionalFormatting>
  <conditionalFormatting sqref="AL21">
    <cfRule type="cellIs" dxfId="7679" priority="15" operator="lessThan">
      <formula>$C$4</formula>
    </cfRule>
  </conditionalFormatting>
  <conditionalFormatting sqref="AL22">
    <cfRule type="cellIs" dxfId="7678" priority="16" operator="lessThan">
      <formula>$C$4</formula>
    </cfRule>
  </conditionalFormatting>
  <conditionalFormatting sqref="AL23">
    <cfRule type="cellIs" dxfId="7677" priority="17" operator="lessThan">
      <formula>$C$4</formula>
    </cfRule>
  </conditionalFormatting>
  <conditionalFormatting sqref="AL24">
    <cfRule type="cellIs" dxfId="7676" priority="18" operator="lessThan">
      <formula>$C$4</formula>
    </cfRule>
  </conditionalFormatting>
  <conditionalFormatting sqref="AL25">
    <cfRule type="cellIs" dxfId="7675" priority="19" operator="lessThan">
      <formula>$C$4</formula>
    </cfRule>
  </conditionalFormatting>
  <conditionalFormatting sqref="AL26">
    <cfRule type="cellIs" dxfId="7674" priority="20" operator="lessThan">
      <formula>$C$4</formula>
    </cfRule>
  </conditionalFormatting>
  <conditionalFormatting sqref="AL27">
    <cfRule type="cellIs" dxfId="7673" priority="21" operator="lessThan">
      <formula>$C$4</formula>
    </cfRule>
  </conditionalFormatting>
  <conditionalFormatting sqref="AL28">
    <cfRule type="cellIs" dxfId="7672" priority="22" operator="lessThan">
      <formula>$C$4</formula>
    </cfRule>
  </conditionalFormatting>
  <conditionalFormatting sqref="AL29">
    <cfRule type="cellIs" dxfId="7671" priority="23" operator="lessThan">
      <formula>$C$4</formula>
    </cfRule>
  </conditionalFormatting>
  <conditionalFormatting sqref="AL30">
    <cfRule type="cellIs" dxfId="7670" priority="24" operator="lessThan">
      <formula>$C$4</formula>
    </cfRule>
  </conditionalFormatting>
  <conditionalFormatting sqref="AL31">
    <cfRule type="cellIs" dxfId="7669" priority="25" operator="lessThan">
      <formula>$C$4</formula>
    </cfRule>
  </conditionalFormatting>
  <conditionalFormatting sqref="AL32">
    <cfRule type="cellIs" dxfId="7668" priority="26" operator="lessThan">
      <formula>$C$4</formula>
    </cfRule>
  </conditionalFormatting>
  <conditionalFormatting sqref="AL33">
    <cfRule type="cellIs" dxfId="7667" priority="27" operator="lessThan">
      <formula>$C$4</formula>
    </cfRule>
  </conditionalFormatting>
  <conditionalFormatting sqref="AL34">
    <cfRule type="cellIs" dxfId="7666" priority="28" operator="lessThan">
      <formula>$C$4</formula>
    </cfRule>
  </conditionalFormatting>
  <conditionalFormatting sqref="AL35">
    <cfRule type="cellIs" dxfId="7665" priority="29" operator="lessThan">
      <formula>$C$4</formula>
    </cfRule>
  </conditionalFormatting>
  <conditionalFormatting sqref="AL36">
    <cfRule type="cellIs" dxfId="7664" priority="30" operator="lessThan">
      <formula>$C$4</formula>
    </cfRule>
  </conditionalFormatting>
  <conditionalFormatting sqref="AL37">
    <cfRule type="cellIs" dxfId="7663" priority="31" operator="lessThan">
      <formula>$C$4</formula>
    </cfRule>
  </conditionalFormatting>
  <conditionalFormatting sqref="AL38">
    <cfRule type="cellIs" dxfId="7662" priority="32" operator="lessThan">
      <formula>$C$4</formula>
    </cfRule>
  </conditionalFormatting>
  <conditionalFormatting sqref="AL39">
    <cfRule type="cellIs" dxfId="7661" priority="33" operator="lessThan">
      <formula>$C$4</formula>
    </cfRule>
  </conditionalFormatting>
  <conditionalFormatting sqref="AL40">
    <cfRule type="cellIs" dxfId="7660" priority="34" operator="lessThan">
      <formula>$C$4</formula>
    </cfRule>
  </conditionalFormatting>
  <conditionalFormatting sqref="AL41">
    <cfRule type="cellIs" dxfId="7659" priority="35" operator="lessThan">
      <formula>$C$4</formula>
    </cfRule>
  </conditionalFormatting>
  <conditionalFormatting sqref="AL42">
    <cfRule type="cellIs" dxfId="7658" priority="36" operator="lessThan">
      <formula>$C$4</formula>
    </cfRule>
  </conditionalFormatting>
  <conditionalFormatting sqref="AL43">
    <cfRule type="cellIs" dxfId="7657" priority="37" operator="lessThan">
      <formula>$C$4</formula>
    </cfRule>
  </conditionalFormatting>
  <conditionalFormatting sqref="AL44">
    <cfRule type="cellIs" dxfId="7656" priority="38" operator="lessThan">
      <formula>$C$4</formula>
    </cfRule>
  </conditionalFormatting>
  <conditionalFormatting sqref="AL45">
    <cfRule type="cellIs" dxfId="7655" priority="39" operator="lessThan">
      <formula>$C$4</formula>
    </cfRule>
  </conditionalFormatting>
  <conditionalFormatting sqref="AL46">
    <cfRule type="cellIs" dxfId="7654" priority="40" operator="lessThan">
      <formula>$C$4</formula>
    </cfRule>
  </conditionalFormatting>
  <conditionalFormatting sqref="AL47">
    <cfRule type="cellIs" dxfId="7653" priority="41" operator="lessThan">
      <formula>$C$4</formula>
    </cfRule>
  </conditionalFormatting>
  <conditionalFormatting sqref="AL48">
    <cfRule type="cellIs" dxfId="7652" priority="42" operator="lessThan">
      <formula>$C$4</formula>
    </cfRule>
  </conditionalFormatting>
  <conditionalFormatting sqref="CO26">
    <cfRule type="cellIs" dxfId="7651" priority="3" operator="lessThan">
      <formula>1</formula>
    </cfRule>
  </conditionalFormatting>
  <conditionalFormatting sqref="CO27">
    <cfRule type="cellIs" dxfId="7650" priority="4" operator="lessThan">
      <formula>1</formula>
    </cfRule>
  </conditionalFormatting>
  <conditionalFormatting sqref="CO28">
    <cfRule type="cellIs" dxfId="7649" priority="2" operator="lessThan">
      <formula>1</formula>
    </cfRule>
  </conditionalFormatting>
  <conditionalFormatting sqref="CO29">
    <cfRule type="cellIs" dxfId="7648" priority="1" operator="lessThan">
      <formula>1</formula>
    </cfRule>
  </conditionalFormatting>
  <dataValidations count="847">
    <dataValidation type="decimal" allowBlank="1" showDropDown="1" showInputMessage="1" showErrorMessage="1" errorTitle="Masukan salah" error="Isian Anda salah!" promptTitle="Input yg diisikan" prompt="nilai angka antara 0 sampai 100." sqref="M11">
      <formula1>0</formula1>
      <formula2>100</formula2>
    </dataValidation>
    <dataValidation type="decimal" allowBlank="1" showDropDown="1" showInputMessage="1" showErrorMessage="1" errorTitle="Masukan salah" error="Isian Anda salah!" promptTitle="Input yg diisikan" prompt="nilai angka antara 0 sampai 100." sqref="M12">
      <formula1>0</formula1>
      <formula2>100</formula2>
    </dataValidation>
    <dataValidation type="decimal" allowBlank="1" showDropDown="1" showInputMessage="1" showErrorMessage="1" errorTitle="Masukan salah" error="Isian Anda salah!" promptTitle="Input yg diisikan" prompt="nilai angka antara 0 sampai 100." sqref="M13">
      <formula1>0</formula1>
      <formula2>100</formula2>
    </dataValidation>
    <dataValidation type="decimal" allowBlank="1" showDropDown="1" showInputMessage="1" showErrorMessage="1" errorTitle="Masukan salah" error="Isian Anda salah!" promptTitle="Input yg diisikan" prompt="nilai angka antara 0 sampai 100." sqref="M14">
      <formula1>0</formula1>
      <formula2>100</formula2>
    </dataValidation>
    <dataValidation type="decimal" allowBlank="1" showDropDown="1" showInputMessage="1" showErrorMessage="1" errorTitle="Masukan salah" error="Isian Anda salah!" promptTitle="Input yg diisikan" prompt="nilai angka antara 0 sampai 100." sqref="M15">
      <formula1>0</formula1>
      <formula2>100</formula2>
    </dataValidation>
    <dataValidation type="decimal" allowBlank="1" showDropDown="1" showInputMessage="1" showErrorMessage="1" errorTitle="Masukan salah" error="Isian Anda salah!" promptTitle="Input yg diisikan" prompt="nilai angka antara 0 sampai 100." sqref="M16">
      <formula1>0</formula1>
      <formula2>100</formula2>
    </dataValidation>
    <dataValidation type="decimal" allowBlank="1" showDropDown="1" showInputMessage="1" showErrorMessage="1" errorTitle="Masukan salah" error="Isian Anda salah!" promptTitle="Input yg diisikan" prompt="nilai angka antara 0 sampai 100." sqref="M17">
      <formula1>0</formula1>
      <formula2>100</formula2>
    </dataValidation>
    <dataValidation type="decimal" allowBlank="1" showDropDown="1" showInputMessage="1" showErrorMessage="1" errorTitle="Masukan salah" error="Isian Anda salah!" promptTitle="Input yg diisikan" prompt="nilai angka antara 0 sampai 100." sqref="M18">
      <formula1>0</formula1>
      <formula2>100</formula2>
    </dataValidation>
    <dataValidation type="decimal" allowBlank="1" showDropDown="1" showInputMessage="1" showErrorMessage="1" errorTitle="Masukan salah" error="Isian Anda salah!" promptTitle="Input yg diisikan" prompt="nilai angka antara 0 sampai 100." sqref="M19">
      <formula1>0</formula1>
      <formula2>100</formula2>
    </dataValidation>
    <dataValidation type="decimal" allowBlank="1" showDropDown="1" showInputMessage="1" showErrorMessage="1" errorTitle="Masukan salah" error="Isian Anda salah!" promptTitle="Input yg diisikan" prompt="nilai angka antara 0 sampai 100." sqref="M20">
      <formula1>0</formula1>
      <formula2>100</formula2>
    </dataValidation>
    <dataValidation type="decimal" allowBlank="1" showDropDown="1" showInputMessage="1" showErrorMessage="1" errorTitle="Masukan salah" error="Isian Anda salah!" promptTitle="Input yg diisikan" prompt="nilai angka antara 0 sampai 100." sqref="M21">
      <formula1>0</formula1>
      <formula2>100</formula2>
    </dataValidation>
    <dataValidation type="decimal" allowBlank="1" showDropDown="1" showInputMessage="1" showErrorMessage="1" errorTitle="Masukan salah" error="Isian Anda salah!" promptTitle="Input yg diisikan" prompt="nilai angka antara 0 sampai 100." sqref="M22">
      <formula1>0</formula1>
      <formula2>100</formula2>
    </dataValidation>
    <dataValidation type="decimal" allowBlank="1" showDropDown="1" showInputMessage="1" showErrorMessage="1" errorTitle="Masukan salah" error="Isian Anda salah!" promptTitle="Input yg diisikan" prompt="nilai angka antara 0 sampai 100." sqref="M23">
      <formula1>0</formula1>
      <formula2>100</formula2>
    </dataValidation>
    <dataValidation type="decimal" allowBlank="1" showDropDown="1" showInputMessage="1" showErrorMessage="1" errorTitle="Masukan salah" error="Isian Anda salah!" promptTitle="Input yg diisikan" prompt="nilai angka antara 0 sampai 100." sqref="M24">
      <formula1>0</formula1>
      <formula2>100</formula2>
    </dataValidation>
    <dataValidation type="decimal" allowBlank="1" showDropDown="1" showInputMessage="1" showErrorMessage="1" errorTitle="Masukan salah" error="Isian Anda salah!" promptTitle="Input yg diisikan" prompt="nilai angka antara 0 sampai 100." sqref="M25">
      <formula1>0</formula1>
      <formula2>100</formula2>
    </dataValidation>
    <dataValidation type="decimal" allowBlank="1" showDropDown="1" showInputMessage="1" showErrorMessage="1" errorTitle="Masukan salah" error="Isian Anda salah!" promptTitle="Input yg diisikan" prompt="nilai angka antara 0 sampai 100." sqref="M26">
      <formula1>0</formula1>
      <formula2>100</formula2>
    </dataValidation>
    <dataValidation type="decimal" allowBlank="1" showDropDown="1" showInputMessage="1" showErrorMessage="1" errorTitle="Masukan salah" error="Isian Anda salah!" promptTitle="Input yg diisikan" prompt="nilai angka antara 0 sampai 100." sqref="M27">
      <formula1>0</formula1>
      <formula2>100</formula2>
    </dataValidation>
    <dataValidation type="decimal" allowBlank="1" showDropDown="1" showInputMessage="1" showErrorMessage="1" errorTitle="Masukan salah" error="Isian Anda salah!" promptTitle="Input yg diisikan" prompt="nilai angka antara 0 sampai 100." sqref="M28">
      <formula1>0</formula1>
      <formula2>100</formula2>
    </dataValidation>
    <dataValidation type="decimal" allowBlank="1" showDropDown="1" showInputMessage="1" showErrorMessage="1" errorTitle="Masukan salah" error="Isian Anda salah!" promptTitle="Input yg diisikan" prompt="nilai angka antara 0 sampai 100." sqref="M29">
      <formula1>0</formula1>
      <formula2>100</formula2>
    </dataValidation>
    <dataValidation type="decimal" allowBlank="1" showDropDown="1" showInputMessage="1" showErrorMessage="1" errorTitle="Masukan salah" error="Isian Anda salah!" promptTitle="Input yg diisikan" prompt="nilai angka antara 0 sampai 100." sqref="M30">
      <formula1>0</formula1>
      <formula2>100</formula2>
    </dataValidation>
    <dataValidation type="decimal" allowBlank="1" showDropDown="1" showInputMessage="1" showErrorMessage="1" errorTitle="Masukan salah" error="Isian Anda salah!" promptTitle="Input yg diisikan" prompt="nilai angka antara 0 sampai 100." sqref="M31">
      <formula1>0</formula1>
      <formula2>100</formula2>
    </dataValidation>
    <dataValidation type="decimal" allowBlank="1" showDropDown="1" showInputMessage="1" showErrorMessage="1" errorTitle="Masukan salah" error="Isian Anda salah!" promptTitle="Input yg diisikan" prompt="nilai angka antara 0 sampai 100." sqref="M32">
      <formula1>0</formula1>
      <formula2>100</formula2>
    </dataValidation>
    <dataValidation type="decimal" allowBlank="1" showDropDown="1" showInputMessage="1" showErrorMessage="1" errorTitle="Masukan salah" error="Isian Anda salah!" promptTitle="Input yg diisikan" prompt="nilai angka antara 0 sampai 100." sqref="M33">
      <formula1>0</formula1>
      <formula2>100</formula2>
    </dataValidation>
    <dataValidation type="decimal" allowBlank="1" showDropDown="1" showInputMessage="1" showErrorMessage="1" errorTitle="Masukan salah" error="Isian Anda salah!" promptTitle="Input yg diisikan" prompt="nilai angka antara 0 sampai 100." sqref="M34">
      <formula1>0</formula1>
      <formula2>100</formula2>
    </dataValidation>
    <dataValidation type="decimal" allowBlank="1" showDropDown="1" showInputMessage="1" showErrorMessage="1" errorTitle="Masukan salah" error="Isian Anda salah!" promptTitle="Input yg diisikan" prompt="nilai angka antara 0 sampai 100." sqref="M35">
      <formula1>0</formula1>
      <formula2>100</formula2>
    </dataValidation>
    <dataValidation type="decimal" allowBlank="1" showDropDown="1" showInputMessage="1" showErrorMessage="1" errorTitle="Masukan salah" error="Isian Anda salah!" promptTitle="Input yg diisikan" prompt="nilai angka antara 0 sampai 100." sqref="M36">
      <formula1>0</formula1>
      <formula2>100</formula2>
    </dataValidation>
    <dataValidation type="decimal" allowBlank="1" showDropDown="1" showInputMessage="1" showErrorMessage="1" errorTitle="Masukan salah" error="Isian Anda salah!" promptTitle="Input yg diisikan" prompt="nilai angka antara 0 sampai 100." sqref="M37">
      <formula1>0</formula1>
      <formula2>100</formula2>
    </dataValidation>
    <dataValidation type="decimal" allowBlank="1" showDropDown="1" showInputMessage="1" showErrorMessage="1" errorTitle="Masukan salah" error="Isian Anda salah!" promptTitle="Input yg diisikan" prompt="nilai angka antara 0 sampai 100." sqref="M38">
      <formula1>0</formula1>
      <formula2>100</formula2>
    </dataValidation>
    <dataValidation type="decimal" allowBlank="1" showDropDown="1" showInputMessage="1" showErrorMessage="1" errorTitle="Masukan salah" error="Isian Anda salah!" promptTitle="Input yg diisikan" prompt="nilai angka antara 0 sampai 100." sqref="M39">
      <formula1>0</formula1>
      <formula2>100</formula2>
    </dataValidation>
    <dataValidation type="decimal" allowBlank="1" showDropDown="1" showInputMessage="1" showErrorMessage="1" errorTitle="Masukan salah" error="Isian Anda salah!" promptTitle="Input yg diisikan" prompt="nilai angka antara 0 sampai 100." sqref="M40">
      <formula1>0</formula1>
      <formula2>100</formula2>
    </dataValidation>
    <dataValidation type="decimal" allowBlank="1" showDropDown="1" showInputMessage="1" showErrorMessage="1" errorTitle="Masukan salah" error="Isian Anda salah!" promptTitle="Input yg diisikan" prompt="nilai angka antara 0 sampai 100." sqref="M41">
      <formula1>0</formula1>
      <formula2>100</formula2>
    </dataValidation>
    <dataValidation type="decimal" allowBlank="1" showDropDown="1" showInputMessage="1" showErrorMessage="1" errorTitle="Masukan salah" error="Isian Anda salah!" promptTitle="Input yg diisikan" prompt="nilai angka antara 0 sampai 100." sqref="M42">
      <formula1>0</formula1>
      <formula2>100</formula2>
    </dataValidation>
    <dataValidation type="decimal" allowBlank="1" showDropDown="1" showInputMessage="1" showErrorMessage="1" errorTitle="Masukan salah" error="Isian Anda salah!" promptTitle="Input yg diisikan" prompt="nilai angka antara 0 sampai 100." sqref="M43">
      <formula1>0</formula1>
      <formula2>100</formula2>
    </dataValidation>
    <dataValidation type="decimal" allowBlank="1" showDropDown="1" showInputMessage="1" showErrorMessage="1" errorTitle="Masukan salah" error="Isian Anda salah!" promptTitle="Input yg diisikan" prompt="nilai angka antara 0 sampai 100." sqref="M44">
      <formula1>0</formula1>
      <formula2>100</formula2>
    </dataValidation>
    <dataValidation type="decimal" allowBlank="1" showDropDown="1" showInputMessage="1" showErrorMessage="1" errorTitle="Masukan salah" error="Isian Anda salah!" promptTitle="Input yg diisikan" prompt="nilai angka antara 0 sampai 100." sqref="M45">
      <formula1>0</formula1>
      <formula2>100</formula2>
    </dataValidation>
    <dataValidation type="decimal" allowBlank="1" showDropDown="1" showInputMessage="1" showErrorMessage="1" errorTitle="Masukan salah" error="Isian Anda salah!" promptTitle="Input yg diisikan" prompt="nilai angka antara 0 sampai 100." sqref="M46">
      <formula1>0</formula1>
      <formula2>100</formula2>
    </dataValidation>
    <dataValidation type="decimal" allowBlank="1" showDropDown="1" showInputMessage="1" showErrorMessage="1" errorTitle="Masukan salah" error="Isian Anda salah!" promptTitle="Input yg diisikan" prompt="nilai angka antara 0 sampai 100." sqref="M47">
      <formula1>0</formula1>
      <formula2>100</formula2>
    </dataValidation>
    <dataValidation type="decimal" allowBlank="1" showDropDown="1" showInputMessage="1" showErrorMessage="1" errorTitle="Masukan salah" error="Isian Anda salah!" promptTitle="Input yg diisikan" prompt="nilai angka antara 0 sampai 100." sqref="M48">
      <formula1>0</formula1>
      <formula2>100</formula2>
    </dataValidation>
    <dataValidation type="decimal" allowBlank="1" showDropDown="1" showInputMessage="1" showErrorMessage="1" errorTitle="Masukan salah" error="Isian Anda salah!" promptTitle="Input yg diisikan" prompt="nilai angka antara 0 sampai 100." sqref="M49">
      <formula1>0</formula1>
      <formula2>100</formula2>
    </dataValidation>
    <dataValidation type="decimal" allowBlank="1" showDropDown="1" showInputMessage="1" showErrorMessage="1" errorTitle="Masukan salah" error="Isian Anda salah!" promptTitle="Input yg diisikan" prompt="nilai angka antara 0 sampai 100." sqref="M50">
      <formula1>0</formula1>
      <formula2>100</formula2>
    </dataValidation>
    <dataValidation type="decimal" allowBlank="1" showDropDown="1" showInputMessage="1" showErrorMessage="1" errorTitle="Masukan salah" error="Isian Anda salah!" promptTitle="Input yg diisikan" prompt="nilai angka antara 0 sampai 100." sqref="M51">
      <formula1>0</formula1>
      <formula2>100</formula2>
    </dataValidation>
    <dataValidation type="decimal" allowBlank="1" showDropDown="1" showInputMessage="1" showErrorMessage="1" errorTitle="Masukan salah" error="Isian Anda salah!" promptTitle="Input yg diisikan" prompt="nilai angka antara 0 sampai 100." sqref="M52">
      <formula1>0</formula1>
      <formula2>100</formula2>
    </dataValidation>
    <dataValidation type="decimal" allowBlank="1" showDropDown="1" showInputMessage="1" showErrorMessage="1" errorTitle="Masukan salah" error="Isian Anda salah!" promptTitle="Input yg diisikan" prompt="nilai angka antara 0 sampai 100." sqref="M53">
      <formula1>0</formula1>
      <formula2>100</formula2>
    </dataValidation>
    <dataValidation type="decimal" allowBlank="1" showDropDown="1" showInputMessage="1" showErrorMessage="1" errorTitle="Masukan salah" error="Isian Anda salah!" promptTitle="Input yg diisikan" prompt="nilai angka antara 0 sampai 100." sqref="M54">
      <formula1>0</formula1>
      <formula2>100</formula2>
    </dataValidation>
    <dataValidation type="decimal" allowBlank="1" showDropDown="1" showInputMessage="1" showErrorMessage="1" errorTitle="Masukan salah" error="Isian Anda salah!" promptTitle="Input yg diisikan" prompt="nilai angka antara 0 sampai 100." sqref="M55">
      <formula1>0</formula1>
      <formula2>100</formula2>
    </dataValidation>
    <dataValidation type="decimal" allowBlank="1" showDropDown="1" showInputMessage="1" showErrorMessage="1" errorTitle="Masukan salah" error="Isian Anda salah!" promptTitle="Input yg diisikan" prompt="nilai angka antara 0 sampai 100." sqref="M56">
      <formula1>0</formula1>
      <formula2>100</formula2>
    </dataValidation>
    <dataValidation type="decimal" allowBlank="1" showDropDown="1" showInputMessage="1" showErrorMessage="1" errorTitle="Masukan salah" error="Isian Anda salah!" promptTitle="Input yg diisikan" prompt="nilai angka antara 0 sampai 100." sqref="M57">
      <formula1>0</formula1>
      <formula2>100</formula2>
    </dataValidation>
    <dataValidation type="decimal" allowBlank="1" showDropDown="1" showInputMessage="1" showErrorMessage="1" errorTitle="Masukan salah" error="Isian Anda salah!" promptTitle="Input yg diisikan" prompt="nilai angka antara 0 sampai 100." sqref="M58">
      <formula1>0</formula1>
      <formula2>100</formula2>
    </dataValidation>
    <dataValidation type="decimal" allowBlank="1" showDropDown="1" showInputMessage="1" showErrorMessage="1" errorTitle="Masukan salah" error="Isian Anda salah!" promptTitle="Input yg diisikan" prompt="nilai angka antara 0 sampai 100." sqref="M59">
      <formula1>0</formula1>
      <formula2>100</formula2>
    </dataValidation>
    <dataValidation type="decimal" allowBlank="1" showDropDown="1" showInputMessage="1" showErrorMessage="1" errorTitle="Masukan salah" error="Isian Anda salah!" promptTitle="Input yg diisikan" prompt="nilai angka antara 0 sampai 100." sqref="M60">
      <formula1>0</formula1>
      <formula2>100</formula2>
    </dataValidation>
    <dataValidation allowBlank="1" showInputMessage="1" showErrorMessage="1" sqref="Y11:Y48 S11:S48 BB11:BB48 BH11:BH48"/>
    <dataValidation allowBlank="1" showInputMessage="1" showErrorMessage="1" sqref="V49"/>
    <dataValidation allowBlank="1" showInputMessage="1" showErrorMessage="1" sqref="V50"/>
    <dataValidation allowBlank="1" showInputMessage="1" showErrorMessage="1" sqref="V51"/>
    <dataValidation allowBlank="1" showInputMessage="1" showErrorMessage="1" sqref="V52"/>
    <dataValidation allowBlank="1" showInputMessage="1" showErrorMessage="1" sqref="V53"/>
    <dataValidation allowBlank="1" showInputMessage="1" showErrorMessage="1" sqref="V54"/>
    <dataValidation allowBlank="1" showInputMessage="1" showErrorMessage="1" sqref="V55"/>
    <dataValidation allowBlank="1" showInputMessage="1" showErrorMessage="1" sqref="V56"/>
    <dataValidation allowBlank="1" showInputMessage="1" showErrorMessage="1" sqref="V57"/>
    <dataValidation allowBlank="1" showInputMessage="1" showErrorMessage="1" sqref="V58"/>
    <dataValidation allowBlank="1" showInputMessage="1" showErrorMessage="1" sqref="V59"/>
    <dataValidation allowBlank="1" showInputMessage="1" showErrorMessage="1" sqref="V60"/>
    <dataValidation allowBlank="1" showInputMessage="1" showErrorMessage="1" sqref="Y49"/>
    <dataValidation allowBlank="1" showInputMessage="1" showErrorMessage="1" sqref="Y50"/>
    <dataValidation allowBlank="1" showInputMessage="1" showErrorMessage="1" sqref="Y51"/>
    <dataValidation allowBlank="1" showInputMessage="1" showErrorMessage="1" sqref="Y52"/>
    <dataValidation allowBlank="1" showInputMessage="1" showErrorMessage="1" sqref="Y53"/>
    <dataValidation allowBlank="1" showInputMessage="1" showErrorMessage="1" sqref="Y54"/>
    <dataValidation allowBlank="1" showInputMessage="1" showErrorMessage="1" sqref="Y55"/>
    <dataValidation allowBlank="1" showInputMessage="1" showErrorMessage="1" sqref="Y56"/>
    <dataValidation allowBlank="1" showInputMessage="1" showErrorMessage="1" sqref="Y57"/>
    <dataValidation allowBlank="1" showInputMessage="1" showErrorMessage="1" sqref="Y58"/>
    <dataValidation allowBlank="1" showInputMessage="1" showErrorMessage="1" sqref="Y59"/>
    <dataValidation allowBlank="1" showInputMessage="1" showErrorMessage="1" sqref="Y60"/>
    <dataValidation allowBlank="1" showInputMessage="1" showErrorMessage="1" sqref="AB11"/>
    <dataValidation allowBlank="1" showInputMessage="1" showErrorMessage="1" sqref="AB12"/>
    <dataValidation allowBlank="1" showInputMessage="1" showErrorMessage="1" sqref="AB13"/>
    <dataValidation allowBlank="1" showInputMessage="1" showErrorMessage="1" sqref="AB14"/>
    <dataValidation allowBlank="1" showInputMessage="1" showErrorMessage="1" sqref="AB15"/>
    <dataValidation allowBlank="1" showInputMessage="1" showErrorMessage="1" sqref="AB16"/>
    <dataValidation allowBlank="1" showInputMessage="1" showErrorMessage="1" sqref="AB17"/>
    <dataValidation allowBlank="1" showInputMessage="1" showErrorMessage="1" sqref="AB18"/>
    <dataValidation allowBlank="1" showInputMessage="1" showErrorMessage="1" sqref="AB19"/>
    <dataValidation allowBlank="1" showInputMessage="1" showErrorMessage="1" sqref="AB20"/>
    <dataValidation allowBlank="1" showInputMessage="1" showErrorMessage="1" sqref="AB21"/>
    <dataValidation allowBlank="1" showInputMessage="1" showErrorMessage="1" sqref="AB22"/>
    <dataValidation allowBlank="1" showInputMessage="1" showErrorMessage="1" sqref="AB23"/>
    <dataValidation allowBlank="1" showInputMessage="1" showErrorMessage="1" sqref="AB24"/>
    <dataValidation allowBlank="1" showInputMessage="1" showErrorMessage="1" sqref="AB25"/>
    <dataValidation allowBlank="1" showInputMessage="1" showErrorMessage="1" sqref="AB26"/>
    <dataValidation allowBlank="1" showInputMessage="1" showErrorMessage="1" sqref="AB27"/>
    <dataValidation allowBlank="1" showInputMessage="1" showErrorMessage="1" sqref="AB28"/>
    <dataValidation allowBlank="1" showInputMessage="1" showErrorMessage="1" sqref="AB29"/>
    <dataValidation allowBlank="1" showInputMessage="1" showErrorMessage="1" sqref="AB30"/>
    <dataValidation allowBlank="1" showInputMessage="1" showErrorMessage="1" sqref="AB31"/>
    <dataValidation allowBlank="1" showInputMessage="1" showErrorMessage="1" sqref="AB32"/>
    <dataValidation allowBlank="1" showInputMessage="1" showErrorMessage="1" sqref="AB33"/>
    <dataValidation allowBlank="1" showInputMessage="1" showErrorMessage="1" sqref="AB34"/>
    <dataValidation allowBlank="1" showInputMessage="1" showErrorMessage="1" sqref="AB35"/>
    <dataValidation allowBlank="1" showInputMessage="1" showErrorMessage="1" sqref="AB36"/>
    <dataValidation allowBlank="1" showInputMessage="1" showErrorMessage="1" sqref="AB37"/>
    <dataValidation allowBlank="1" showInputMessage="1" showErrorMessage="1" sqref="AB38"/>
    <dataValidation allowBlank="1" showInputMessage="1" showErrorMessage="1" sqref="AB39"/>
    <dataValidation allowBlank="1" showInputMessage="1" showErrorMessage="1" sqref="AB40"/>
    <dataValidation allowBlank="1" showInputMessage="1" showErrorMessage="1" sqref="AB41"/>
    <dataValidation allowBlank="1" showInputMessage="1" showErrorMessage="1" sqref="AB42"/>
    <dataValidation allowBlank="1" showInputMessage="1" showErrorMessage="1" sqref="AB43"/>
    <dataValidation allowBlank="1" showInputMessage="1" showErrorMessage="1" sqref="AB44"/>
    <dataValidation allowBlank="1" showInputMessage="1" showErrorMessage="1" sqref="AB45"/>
    <dataValidation allowBlank="1" showInputMessage="1" showErrorMessage="1" sqref="AB46"/>
    <dataValidation allowBlank="1" showInputMessage="1" showErrorMessage="1" sqref="AB47"/>
    <dataValidation allowBlank="1" showInputMessage="1" showErrorMessage="1" sqref="AB48"/>
    <dataValidation allowBlank="1" showInputMessage="1" showErrorMessage="1" sqref="AB49"/>
    <dataValidation allowBlank="1" showInputMessage="1" showErrorMessage="1" sqref="AB50"/>
    <dataValidation allowBlank="1" showInputMessage="1" showErrorMessage="1" sqref="AB51"/>
    <dataValidation allowBlank="1" showInputMessage="1" showErrorMessage="1" sqref="AB52"/>
    <dataValidation allowBlank="1" showInputMessage="1" showErrorMessage="1" sqref="AB53"/>
    <dataValidation allowBlank="1" showInputMessage="1" showErrorMessage="1" sqref="AB54"/>
    <dataValidation allowBlank="1" showInputMessage="1" showErrorMessage="1" sqref="AB55"/>
    <dataValidation allowBlank="1" showInputMessage="1" showErrorMessage="1" sqref="AB56"/>
    <dataValidation allowBlank="1" showInputMessage="1" showErrorMessage="1" sqref="AB57"/>
    <dataValidation allowBlank="1" showInputMessage="1" showErrorMessage="1" sqref="AB58"/>
    <dataValidation allowBlank="1" showInputMessage="1" showErrorMessage="1" sqref="AB59"/>
    <dataValidation allowBlank="1" showInputMessage="1" showErrorMessage="1" sqref="AB60"/>
    <dataValidation allowBlank="1" showInputMessage="1" showErrorMessage="1" sqref="S49"/>
    <dataValidation allowBlank="1" showInputMessage="1" showErrorMessage="1" sqref="S50"/>
    <dataValidation allowBlank="1" showInputMessage="1" showErrorMessage="1" sqref="S51"/>
    <dataValidation allowBlank="1" showInputMessage="1" showErrorMessage="1" sqref="S52"/>
    <dataValidation allowBlank="1" showInputMessage="1" showErrorMessage="1" sqref="S53"/>
    <dataValidation allowBlank="1" showInputMessage="1" showErrorMessage="1" sqref="S54"/>
    <dataValidation allowBlank="1" showInputMessage="1" showErrorMessage="1" sqref="S55"/>
    <dataValidation allowBlank="1" showInputMessage="1" showErrorMessage="1" sqref="S56"/>
    <dataValidation allowBlank="1" showInputMessage="1" showErrorMessage="1" sqref="S57"/>
    <dataValidation allowBlank="1" showInputMessage="1" showErrorMessage="1" sqref="S58"/>
    <dataValidation allowBlank="1" showInputMessage="1" showErrorMessage="1" sqref="S59"/>
    <dataValidation allowBlank="1" showInputMessage="1" showErrorMessage="1" sqref="S60"/>
    <dataValidation allowBlank="1" showInputMessage="1" showErrorMessage="1" sqref="AI49"/>
    <dataValidation allowBlank="1" showInputMessage="1" showErrorMessage="1" sqref="AI50"/>
    <dataValidation allowBlank="1" showInputMessage="1" showErrorMessage="1" sqref="AI51"/>
    <dataValidation allowBlank="1" showInputMessage="1" showErrorMessage="1" sqref="AI52"/>
    <dataValidation allowBlank="1" showInputMessage="1" showErrorMessage="1" sqref="AI53"/>
    <dataValidation allowBlank="1" showInputMessage="1" showErrorMessage="1" sqref="AI54"/>
    <dataValidation allowBlank="1" showInputMessage="1" showErrorMessage="1" sqref="AI55"/>
    <dataValidation allowBlank="1" showInputMessage="1" showErrorMessage="1" sqref="AI56"/>
    <dataValidation allowBlank="1" showInputMessage="1" showErrorMessage="1" sqref="AI57"/>
    <dataValidation allowBlank="1" showInputMessage="1" showErrorMessage="1" sqref="AI58"/>
    <dataValidation allowBlank="1" showInputMessage="1" showErrorMessage="1" sqref="AI59"/>
    <dataValidation allowBlank="1" showInputMessage="1" showErrorMessage="1" sqref="AI60"/>
    <dataValidation allowBlank="1" showInputMessage="1" showErrorMessage="1" sqref="AL49"/>
    <dataValidation allowBlank="1" showInputMessage="1" showErrorMessage="1" sqref="AL50"/>
    <dataValidation allowBlank="1" showInputMessage="1" showErrorMessage="1" sqref="AL51"/>
    <dataValidation allowBlank="1" showInputMessage="1" showErrorMessage="1" sqref="AL52"/>
    <dataValidation allowBlank="1" showInputMessage="1" showErrorMessage="1" sqref="AL53"/>
    <dataValidation allowBlank="1" showInputMessage="1" showErrorMessage="1" sqref="AL54"/>
    <dataValidation allowBlank="1" showInputMessage="1" showErrorMessage="1" sqref="AL55"/>
    <dataValidation allowBlank="1" showInputMessage="1" showErrorMessage="1" sqref="AL56"/>
    <dataValidation allowBlank="1" showInputMessage="1" showErrorMessage="1" sqref="AL57"/>
    <dataValidation allowBlank="1" showInputMessage="1" showErrorMessage="1" sqref="AL58"/>
    <dataValidation allowBlank="1" showInputMessage="1" showErrorMessage="1" sqref="AL59"/>
    <dataValidation allowBlank="1" showInputMessage="1" showErrorMessage="1" sqref="AL60"/>
    <dataValidation allowBlank="1" showInputMessage="1" showErrorMessage="1" sqref="AO11"/>
    <dataValidation allowBlank="1" showInputMessage="1" showErrorMessage="1" sqref="AO12"/>
    <dataValidation allowBlank="1" showInputMessage="1" showErrorMessage="1" sqref="AO13"/>
    <dataValidation allowBlank="1" showInputMessage="1" showErrorMessage="1" sqref="AO14"/>
    <dataValidation allowBlank="1" showInputMessage="1" showErrorMessage="1" sqref="AO15"/>
    <dataValidation allowBlank="1" showInputMessage="1" showErrorMessage="1" sqref="AO16"/>
    <dataValidation allowBlank="1" showInputMessage="1" showErrorMessage="1" sqref="AO17"/>
    <dataValidation allowBlank="1" showInputMessage="1" showErrorMessage="1" sqref="AO18"/>
    <dataValidation allowBlank="1" showInputMessage="1" showErrorMessage="1" sqref="AO19"/>
    <dataValidation allowBlank="1" showInputMessage="1" showErrorMessage="1" sqref="AO20"/>
    <dataValidation allowBlank="1" showInputMessage="1" showErrorMessage="1" sqref="AO21"/>
    <dataValidation allowBlank="1" showInputMessage="1" showErrorMessage="1" sqref="AO22"/>
    <dataValidation allowBlank="1" showInputMessage="1" showErrorMessage="1" sqref="AO23"/>
    <dataValidation allowBlank="1" showInputMessage="1" showErrorMessage="1" sqref="AO24"/>
    <dataValidation allowBlank="1" showInputMessage="1" showErrorMessage="1" sqref="AO25"/>
    <dataValidation allowBlank="1" showInputMessage="1" showErrorMessage="1" sqref="AO26"/>
    <dataValidation allowBlank="1" showInputMessage="1" showErrorMessage="1" sqref="AO27"/>
    <dataValidation allowBlank="1" showInputMessage="1" showErrorMessage="1" sqref="AO28"/>
    <dataValidation allowBlank="1" showInputMessage="1" showErrorMessage="1" sqref="AO29"/>
    <dataValidation allowBlank="1" showInputMessage="1" showErrorMessage="1" sqref="AO30"/>
    <dataValidation allowBlank="1" showInputMessage="1" showErrorMessage="1" sqref="AO31"/>
    <dataValidation allowBlank="1" showInputMessage="1" showErrorMessage="1" sqref="AO32"/>
    <dataValidation allowBlank="1" showInputMessage="1" showErrorMessage="1" sqref="AO33"/>
    <dataValidation allowBlank="1" showInputMessage="1" showErrorMessage="1" sqref="AO34"/>
    <dataValidation allowBlank="1" showInputMessage="1" showErrorMessage="1" sqref="AO35"/>
    <dataValidation allowBlank="1" showInputMessage="1" showErrorMessage="1" sqref="AO36"/>
    <dataValidation allowBlank="1" showInputMessage="1" showErrorMessage="1" sqref="AO37"/>
    <dataValidation allowBlank="1" showInputMessage="1" showErrorMessage="1" sqref="AO38"/>
    <dataValidation allowBlank="1" showInputMessage="1" showErrorMessage="1" sqref="AO39"/>
    <dataValidation allowBlank="1" showInputMessage="1" showErrorMessage="1" sqref="AO40"/>
    <dataValidation allowBlank="1" showInputMessage="1" showErrorMessage="1" sqref="AO41"/>
    <dataValidation allowBlank="1" showInputMessage="1" showErrorMessage="1" sqref="AO42"/>
    <dataValidation allowBlank="1" showInputMessage="1" showErrorMessage="1" sqref="AO43"/>
    <dataValidation allowBlank="1" showInputMessage="1" showErrorMessage="1" sqref="AO44"/>
    <dataValidation allowBlank="1" showInputMessage="1" showErrorMessage="1" sqref="AO45"/>
    <dataValidation allowBlank="1" showInputMessage="1" showErrorMessage="1" sqref="AO46"/>
    <dataValidation allowBlank="1" showInputMessage="1" showErrorMessage="1" sqref="AO47"/>
    <dataValidation allowBlank="1" showInputMessage="1" showErrorMessage="1" sqref="AO48"/>
    <dataValidation allowBlank="1" showInputMessage="1" showErrorMessage="1" sqref="AO49"/>
    <dataValidation allowBlank="1" showInputMessage="1" showErrorMessage="1" sqref="AO50"/>
    <dataValidation allowBlank="1" showInputMessage="1" showErrorMessage="1" sqref="AO51"/>
    <dataValidation allowBlank="1" showInputMessage="1" showErrorMessage="1" sqref="AO52"/>
    <dataValidation allowBlank="1" showInputMessage="1" showErrorMessage="1" sqref="AO53"/>
    <dataValidation allowBlank="1" showInputMessage="1" showErrorMessage="1" sqref="AO54"/>
    <dataValidation allowBlank="1" showInputMessage="1" showErrorMessage="1" sqref="AO55"/>
    <dataValidation allowBlank="1" showInputMessage="1" showErrorMessage="1" sqref="AO56"/>
    <dataValidation allowBlank="1" showInputMessage="1" showErrorMessage="1" sqref="AO57"/>
    <dataValidation allowBlank="1" showInputMessage="1" showErrorMessage="1" sqref="AO58"/>
    <dataValidation allowBlank="1" showInputMessage="1" showErrorMessage="1" sqref="AO59"/>
    <dataValidation allowBlank="1" showInputMessage="1" showErrorMessage="1" sqref="AO60"/>
    <dataValidation allowBlank="1" showInputMessage="1" showErrorMessage="1" sqref="AR11"/>
    <dataValidation allowBlank="1" showInputMessage="1" showErrorMessage="1" sqref="AR12"/>
    <dataValidation allowBlank="1" showInputMessage="1" showErrorMessage="1" sqref="AR13"/>
    <dataValidation allowBlank="1" showInputMessage="1" showErrorMessage="1" sqref="AR14"/>
    <dataValidation allowBlank="1" showInputMessage="1" showErrorMessage="1" sqref="AR15"/>
    <dataValidation allowBlank="1" showInputMessage="1" showErrorMessage="1" sqref="AR16"/>
    <dataValidation allowBlank="1" showInputMessage="1" showErrorMessage="1" sqref="AR17"/>
    <dataValidation allowBlank="1" showInputMessage="1" showErrorMessage="1" sqref="AR18"/>
    <dataValidation allowBlank="1" showInputMessage="1" showErrorMessage="1" sqref="AR19"/>
    <dataValidation allowBlank="1" showInputMessage="1" showErrorMessage="1" sqref="AR20"/>
    <dataValidation allowBlank="1" showInputMessage="1" showErrorMessage="1" sqref="AR21"/>
    <dataValidation allowBlank="1" showInputMessage="1" showErrorMessage="1" sqref="AR22"/>
    <dataValidation allowBlank="1" showInputMessage="1" showErrorMessage="1" sqref="AR23"/>
    <dataValidation allowBlank="1" showInputMessage="1" showErrorMessage="1" sqref="AR24"/>
    <dataValidation allowBlank="1" showInputMessage="1" showErrorMessage="1" sqref="AR25"/>
    <dataValidation allowBlank="1" showInputMessage="1" showErrorMessage="1" sqref="AR26"/>
    <dataValidation allowBlank="1" showInputMessage="1" showErrorMessage="1" sqref="AR27"/>
    <dataValidation allowBlank="1" showInputMessage="1" showErrorMessage="1" sqref="AR28"/>
    <dataValidation allowBlank="1" showInputMessage="1" showErrorMessage="1" sqref="AR29"/>
    <dataValidation allowBlank="1" showInputMessage="1" showErrorMessage="1" sqref="AR30"/>
    <dataValidation allowBlank="1" showInputMessage="1" showErrorMessage="1" sqref="AR31"/>
    <dataValidation allowBlank="1" showInputMessage="1" showErrorMessage="1" sqref="AR32"/>
    <dataValidation allowBlank="1" showInputMessage="1" showErrorMessage="1" sqref="AR33"/>
    <dataValidation allowBlank="1" showInputMessage="1" showErrorMessage="1" sqref="AR34"/>
    <dataValidation allowBlank="1" showInputMessage="1" showErrorMessage="1" sqref="AR35"/>
    <dataValidation allowBlank="1" showInputMessage="1" showErrorMessage="1" sqref="AR36"/>
    <dataValidation allowBlank="1" showInputMessage="1" showErrorMessage="1" sqref="AR37"/>
    <dataValidation allowBlank="1" showInputMessage="1" showErrorMessage="1" sqref="AR38"/>
    <dataValidation allowBlank="1" showInputMessage="1" showErrorMessage="1" sqref="AR39"/>
    <dataValidation allowBlank="1" showInputMessage="1" showErrorMessage="1" sqref="AR40"/>
    <dataValidation allowBlank="1" showInputMessage="1" showErrorMessage="1" sqref="AR41"/>
    <dataValidation allowBlank="1" showInputMessage="1" showErrorMessage="1" sqref="AR42"/>
    <dataValidation allowBlank="1" showInputMessage="1" showErrorMessage="1" sqref="AR43"/>
    <dataValidation allowBlank="1" showInputMessage="1" showErrorMessage="1" sqref="AR44"/>
    <dataValidation allowBlank="1" showInputMessage="1" showErrorMessage="1" sqref="AR45"/>
    <dataValidation allowBlank="1" showInputMessage="1" showErrorMessage="1" sqref="AR46"/>
    <dataValidation allowBlank="1" showInputMessage="1" showErrorMessage="1" sqref="AR47"/>
    <dataValidation allowBlank="1" showInputMessage="1" showErrorMessage="1" sqref="AR48"/>
    <dataValidation allowBlank="1" showInputMessage="1" showErrorMessage="1" sqref="AR49"/>
    <dataValidation allowBlank="1" showInputMessage="1" showErrorMessage="1" sqref="AR50"/>
    <dataValidation allowBlank="1" showInputMessage="1" showErrorMessage="1" sqref="AR51"/>
    <dataValidation allowBlank="1" showInputMessage="1" showErrorMessage="1" sqref="AR52"/>
    <dataValidation allowBlank="1" showInputMessage="1" showErrorMessage="1" sqref="AR53"/>
    <dataValidation allowBlank="1" showInputMessage="1" showErrorMessage="1" sqref="AR54"/>
    <dataValidation allowBlank="1" showInputMessage="1" showErrorMessage="1" sqref="AR55"/>
    <dataValidation allowBlank="1" showInputMessage="1" showErrorMessage="1" sqref="AR56"/>
    <dataValidation allowBlank="1" showInputMessage="1" showErrorMessage="1" sqref="AR57"/>
    <dataValidation allowBlank="1" showInputMessage="1" showErrorMessage="1" sqref="AR58"/>
    <dataValidation allowBlank="1" showInputMessage="1" showErrorMessage="1" sqref="AR59"/>
    <dataValidation allowBlank="1" showInputMessage="1" showErrorMessage="1" sqref="AR60"/>
    <dataValidation allowBlank="1" showInputMessage="1" showErrorMessage="1" sqref="AU11"/>
    <dataValidation allowBlank="1" showInputMessage="1" showErrorMessage="1" sqref="AU12"/>
    <dataValidation allowBlank="1" showInputMessage="1" showErrorMessage="1" sqref="AU13"/>
    <dataValidation allowBlank="1" showInputMessage="1" showErrorMessage="1" sqref="AU14"/>
    <dataValidation allowBlank="1" showInputMessage="1" showErrorMessage="1" sqref="AU15"/>
    <dataValidation allowBlank="1" showInputMessage="1" showErrorMessage="1" sqref="AU16"/>
    <dataValidation allowBlank="1" showInputMessage="1" showErrorMessage="1" sqref="AU17"/>
    <dataValidation allowBlank="1" showInputMessage="1" showErrorMessage="1" sqref="AU18"/>
    <dataValidation allowBlank="1" showInputMessage="1" showErrorMessage="1" sqref="AU19"/>
    <dataValidation allowBlank="1" showInputMessage="1" showErrorMessage="1" sqref="AU20"/>
    <dataValidation allowBlank="1" showInputMessage="1" showErrorMessage="1" sqref="AU21"/>
    <dataValidation allowBlank="1" showInputMessage="1" showErrorMessage="1" sqref="AU22"/>
    <dataValidation allowBlank="1" showInputMessage="1" showErrorMessage="1" sqref="AU23"/>
    <dataValidation allowBlank="1" showInputMessage="1" showErrorMessage="1" sqref="AU24"/>
    <dataValidation allowBlank="1" showInputMessage="1" showErrorMessage="1" sqref="AU25"/>
    <dataValidation allowBlank="1" showInputMessage="1" showErrorMessage="1" sqref="AU26"/>
    <dataValidation allowBlank="1" showInputMessage="1" showErrorMessage="1" sqref="AU27"/>
    <dataValidation allowBlank="1" showInputMessage="1" showErrorMessage="1" sqref="AU28"/>
    <dataValidation allowBlank="1" showInputMessage="1" showErrorMessage="1" sqref="AU29"/>
    <dataValidation allowBlank="1" showInputMessage="1" showErrorMessage="1" sqref="AU30"/>
    <dataValidation allowBlank="1" showInputMessage="1" showErrorMessage="1" sqref="AU31"/>
    <dataValidation allowBlank="1" showInputMessage="1" showErrorMessage="1" sqref="AU32"/>
    <dataValidation allowBlank="1" showInputMessage="1" showErrorMessage="1" sqref="AU33"/>
    <dataValidation allowBlank="1" showInputMessage="1" showErrorMessage="1" sqref="AU34"/>
    <dataValidation allowBlank="1" showInputMessage="1" showErrorMessage="1" sqref="AU35"/>
    <dataValidation allowBlank="1" showInputMessage="1" showErrorMessage="1" sqref="AU36"/>
    <dataValidation allowBlank="1" showInputMessage="1" showErrorMessage="1" sqref="AU37"/>
    <dataValidation allowBlank="1" showInputMessage="1" showErrorMessage="1" sqref="AU38"/>
    <dataValidation allowBlank="1" showInputMessage="1" showErrorMessage="1" sqref="AU39"/>
    <dataValidation allowBlank="1" showInputMessage="1" showErrorMessage="1" sqref="AU40"/>
    <dataValidation allowBlank="1" showInputMessage="1" showErrorMessage="1" sqref="AU41"/>
    <dataValidation allowBlank="1" showInputMessage="1" showErrorMessage="1" sqref="AU42"/>
    <dataValidation allowBlank="1" showInputMessage="1" showErrorMessage="1" sqref="AU43"/>
    <dataValidation allowBlank="1" showInputMessage="1" showErrorMessage="1" sqref="AU44"/>
    <dataValidation allowBlank="1" showInputMessage="1" showErrorMessage="1" sqref="AU45"/>
    <dataValidation allowBlank="1" showInputMessage="1" showErrorMessage="1" sqref="AU46"/>
    <dataValidation allowBlank="1" showInputMessage="1" showErrorMessage="1" sqref="AU47"/>
    <dataValidation allowBlank="1" showInputMessage="1" showErrorMessage="1" sqref="AU48"/>
    <dataValidation allowBlank="1" showInputMessage="1" showErrorMessage="1" sqref="AU49"/>
    <dataValidation allowBlank="1" showInputMessage="1" showErrorMessage="1" sqref="AU50"/>
    <dataValidation allowBlank="1" showInputMessage="1" showErrorMessage="1" sqref="AU51"/>
    <dataValidation allowBlank="1" showInputMessage="1" showErrorMessage="1" sqref="AU52"/>
    <dataValidation allowBlank="1" showInputMessage="1" showErrorMessage="1" sqref="AU53"/>
    <dataValidation allowBlank="1" showInputMessage="1" showErrorMessage="1" sqref="AU54"/>
    <dataValidation allowBlank="1" showInputMessage="1" showErrorMessage="1" sqref="AU55"/>
    <dataValidation allowBlank="1" showInputMessage="1" showErrorMessage="1" sqref="AU56"/>
    <dataValidation allowBlank="1" showInputMessage="1" showErrorMessage="1" sqref="AU57"/>
    <dataValidation allowBlank="1" showInputMessage="1" showErrorMessage="1" sqref="AU58"/>
    <dataValidation allowBlank="1" showInputMessage="1" showErrorMessage="1" sqref="AU59"/>
    <dataValidation allowBlank="1" showInputMessage="1" showErrorMessage="1" sqref="AU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E49"/>
    <dataValidation allowBlank="1" showInputMessage="1" showErrorMessage="1" sqref="BE50"/>
    <dataValidation allowBlank="1" showInputMessage="1" showErrorMessage="1" sqref="BE51"/>
    <dataValidation allowBlank="1" showInputMessage="1" showErrorMessage="1" sqref="BE52"/>
    <dataValidation allowBlank="1" showInputMessage="1" showErrorMessage="1" sqref="BE53"/>
    <dataValidation allowBlank="1" showInputMessage="1" showErrorMessage="1" sqref="BE54"/>
    <dataValidation allowBlank="1" showInputMessage="1" showErrorMessage="1" sqref="BE55"/>
    <dataValidation allowBlank="1" showInputMessage="1" showErrorMessage="1" sqref="BE56"/>
    <dataValidation allowBlank="1" showInputMessage="1" showErrorMessage="1" sqref="BE57"/>
    <dataValidation allowBlank="1" showInputMessage="1" showErrorMessage="1" sqref="BE58"/>
    <dataValidation allowBlank="1" showInputMessage="1" showErrorMessage="1" sqref="BE59"/>
    <dataValidation allowBlank="1" showInputMessage="1" showErrorMessage="1" sqref="BE60"/>
    <dataValidation allowBlank="1" showInputMessage="1" showErrorMessage="1" sqref="BH49"/>
    <dataValidation allowBlank="1" showInputMessage="1" showErrorMessage="1" sqref="BH50"/>
    <dataValidation allowBlank="1" showInputMessage="1" showErrorMessage="1" sqref="BH51"/>
    <dataValidation allowBlank="1" showInputMessage="1" showErrorMessage="1" sqref="BH52"/>
    <dataValidation allowBlank="1" showInputMessage="1" showErrorMessage="1" sqref="BH53"/>
    <dataValidation allowBlank="1" showInputMessage="1" showErrorMessage="1" sqref="BH54"/>
    <dataValidation allowBlank="1" showInputMessage="1" showErrorMessage="1" sqref="BH55"/>
    <dataValidation allowBlank="1" showInputMessage="1" showErrorMessage="1" sqref="BH56"/>
    <dataValidation allowBlank="1" showInputMessage="1" showErrorMessage="1" sqref="BH57"/>
    <dataValidation allowBlank="1" showInputMessage="1" showErrorMessage="1" sqref="BH58"/>
    <dataValidation allowBlank="1" showInputMessage="1" showErrorMessage="1" sqref="BH59"/>
    <dataValidation allowBlank="1" showInputMessage="1" showErrorMessage="1" sqref="BH60"/>
    <dataValidation allowBlank="1" showInputMessage="1" showErrorMessage="1" sqref="BK11"/>
    <dataValidation allowBlank="1" showInputMessage="1" showErrorMessage="1" sqref="BK12"/>
    <dataValidation allowBlank="1" showInputMessage="1" showErrorMessage="1" sqref="BK13"/>
    <dataValidation allowBlank="1" showInputMessage="1" showErrorMessage="1" sqref="BK14"/>
    <dataValidation allowBlank="1" showInputMessage="1" showErrorMessage="1" sqref="BK15"/>
    <dataValidation allowBlank="1" showInputMessage="1" showErrorMessage="1" sqref="BK16"/>
    <dataValidation allowBlank="1" showInputMessage="1" showErrorMessage="1" sqref="BK17"/>
    <dataValidation allowBlank="1" showInputMessage="1" showErrorMessage="1" sqref="BK18"/>
    <dataValidation allowBlank="1" showInputMessage="1" showErrorMessage="1" sqref="BK19"/>
    <dataValidation allowBlank="1" showInputMessage="1" showErrorMessage="1" sqref="BK20"/>
    <dataValidation allowBlank="1" showInputMessage="1" showErrorMessage="1" sqref="BK21"/>
    <dataValidation allowBlank="1" showInputMessage="1" showErrorMessage="1" sqref="BK22"/>
    <dataValidation allowBlank="1" showInputMessage="1" showErrorMessage="1" sqref="BK23"/>
    <dataValidation allowBlank="1" showInputMessage="1" showErrorMessage="1" sqref="BK24"/>
    <dataValidation allowBlank="1" showInputMessage="1" showErrorMessage="1" sqref="BK25"/>
    <dataValidation allowBlank="1" showInputMessage="1" showErrorMessage="1" sqref="BK26"/>
    <dataValidation allowBlank="1" showInputMessage="1" showErrorMessage="1" sqref="BK27"/>
    <dataValidation allowBlank="1" showInputMessage="1" showErrorMessage="1" sqref="BK28"/>
    <dataValidation allowBlank="1" showInputMessage="1" showErrorMessage="1" sqref="BK29"/>
    <dataValidation allowBlank="1" showInputMessage="1" showErrorMessage="1" sqref="BK30"/>
    <dataValidation allowBlank="1" showInputMessage="1" showErrorMessage="1" sqref="BK31"/>
    <dataValidation allowBlank="1" showInputMessage="1" showErrorMessage="1" sqref="BK32"/>
    <dataValidation allowBlank="1" showInputMessage="1" showErrorMessage="1" sqref="BK33"/>
    <dataValidation allowBlank="1" showInputMessage="1" showErrorMessage="1" sqref="BK34"/>
    <dataValidation allowBlank="1" showInputMessage="1" showErrorMessage="1" sqref="BK35"/>
    <dataValidation allowBlank="1" showInputMessage="1" showErrorMessage="1" sqref="BK36"/>
    <dataValidation allowBlank="1" showInputMessage="1" showErrorMessage="1" sqref="BK37"/>
    <dataValidation allowBlank="1" showInputMessage="1" showErrorMessage="1" sqref="BK38"/>
    <dataValidation allowBlank="1" showInputMessage="1" showErrorMessage="1" sqref="BK39"/>
    <dataValidation allowBlank="1" showInputMessage="1" showErrorMessage="1" sqref="BK40"/>
    <dataValidation allowBlank="1" showInputMessage="1" showErrorMessage="1" sqref="BK41"/>
    <dataValidation allowBlank="1" showInputMessage="1" showErrorMessage="1" sqref="BK42"/>
    <dataValidation allowBlank="1" showInputMessage="1" showErrorMessage="1" sqref="BK43"/>
    <dataValidation allowBlank="1" showInputMessage="1" showErrorMessage="1" sqref="BK44"/>
    <dataValidation allowBlank="1" showInputMessage="1" showErrorMessage="1" sqref="BK45"/>
    <dataValidation allowBlank="1" showInputMessage="1" showErrorMessage="1" sqref="BK46"/>
    <dataValidation allowBlank="1" showInputMessage="1" showErrorMessage="1" sqref="BK47"/>
    <dataValidation allowBlank="1" showInputMessage="1" showErrorMessage="1" sqref="BK48"/>
    <dataValidation allowBlank="1" showInputMessage="1" showErrorMessage="1" sqref="BK49"/>
    <dataValidation allowBlank="1" showInputMessage="1" showErrorMessage="1" sqref="BK50"/>
    <dataValidation allowBlank="1" showInputMessage="1" showErrorMessage="1" sqref="BK51"/>
    <dataValidation allowBlank="1" showInputMessage="1" showErrorMessage="1" sqref="BK52"/>
    <dataValidation allowBlank="1" showInputMessage="1" showErrorMessage="1" sqref="BK53"/>
    <dataValidation allowBlank="1" showInputMessage="1" showErrorMessage="1" sqref="BK54"/>
    <dataValidation allowBlank="1" showInputMessage="1" showErrorMessage="1" sqref="BK55"/>
    <dataValidation allowBlank="1" showInputMessage="1" showErrorMessage="1" sqref="BK56"/>
    <dataValidation allowBlank="1" showInputMessage="1" showErrorMessage="1" sqref="BK57"/>
    <dataValidation allowBlank="1" showInputMessage="1" showErrorMessage="1" sqref="BK58"/>
    <dataValidation allowBlank="1" showInputMessage="1" showErrorMessage="1" sqref="BK59"/>
    <dataValidation allowBlank="1" showInputMessage="1" showErrorMessage="1" sqref="BK60"/>
    <dataValidation allowBlank="1" showInputMessage="1" showErrorMessage="1" sqref="BB49"/>
    <dataValidation allowBlank="1" showInputMessage="1" showErrorMessage="1" sqref="BB50"/>
    <dataValidation allowBlank="1" showInputMessage="1" showErrorMessage="1" sqref="BB51"/>
    <dataValidation allowBlank="1" showInputMessage="1" showErrorMessage="1" sqref="BB52"/>
    <dataValidation allowBlank="1" showInputMessage="1" showErrorMessage="1" sqref="BB53"/>
    <dataValidation allowBlank="1" showInputMessage="1" showErrorMessage="1" sqref="BB54"/>
    <dataValidation allowBlank="1" showInputMessage="1" showErrorMessage="1" sqref="BB55"/>
    <dataValidation allowBlank="1" showInputMessage="1" showErrorMessage="1" sqref="BB56"/>
    <dataValidation allowBlank="1" showInputMessage="1" showErrorMessage="1" sqref="BB57"/>
    <dataValidation allowBlank="1" showInputMessage="1" showErrorMessage="1" sqref="BB58"/>
    <dataValidation allowBlank="1" showInputMessage="1" showErrorMessage="1" sqref="BB59"/>
    <dataValidation allowBlank="1" showInputMessage="1" showErrorMessage="1" sqref="BB60"/>
    <dataValidation allowBlank="1" showInputMessage="1" showErrorMessage="1" sqref="BR11 AI11"/>
    <dataValidation allowBlank="1" showInputMessage="1" showErrorMessage="1" sqref="BR12 AI12"/>
    <dataValidation allowBlank="1" showInputMessage="1" showErrorMessage="1" sqref="BR13 AI13"/>
    <dataValidation allowBlank="1" showInputMessage="1" showErrorMessage="1" sqref="BR14 AI14"/>
    <dataValidation allowBlank="1" showInputMessage="1" showErrorMessage="1" sqref="BR15 AI15"/>
    <dataValidation allowBlank="1" showInputMessage="1" showErrorMessage="1" sqref="BR16 AI16"/>
    <dataValidation allowBlank="1" showInputMessage="1" showErrorMessage="1" sqref="BR17 AI17"/>
    <dataValidation allowBlank="1" showInputMessage="1" showErrorMessage="1" sqref="BR18 AI18"/>
    <dataValidation allowBlank="1" showInputMessage="1" showErrorMessage="1" sqref="BR19 AI19"/>
    <dataValidation allowBlank="1" showInputMessage="1" showErrorMessage="1" sqref="BR20 AI20"/>
    <dataValidation allowBlank="1" showInputMessage="1" showErrorMessage="1" sqref="BR21 AI21"/>
    <dataValidation allowBlank="1" showInputMessage="1" showErrorMessage="1" sqref="BR22 AI22"/>
    <dataValidation allowBlank="1" showInputMessage="1" showErrorMessage="1" sqref="BR23 AI23"/>
    <dataValidation allowBlank="1" showInputMessage="1" showErrorMessage="1" sqref="BR24 AI24"/>
    <dataValidation allowBlank="1" showInputMessage="1" showErrorMessage="1" sqref="BR25 AI25"/>
    <dataValidation allowBlank="1" showInputMessage="1" showErrorMessage="1" sqref="BR26 AI26"/>
    <dataValidation allowBlank="1" showInputMessage="1" showErrorMessage="1" sqref="BR27 AI27"/>
    <dataValidation allowBlank="1" showInputMessage="1" showErrorMessage="1" sqref="BR28 AI28"/>
    <dataValidation allowBlank="1" showInputMessage="1" showErrorMessage="1" sqref="BR29 AI29"/>
    <dataValidation allowBlank="1" showInputMessage="1" showErrorMessage="1" sqref="BR30 AI30"/>
    <dataValidation allowBlank="1" showInputMessage="1" showErrorMessage="1" sqref="BR31 AI31"/>
    <dataValidation allowBlank="1" showInputMessage="1" showErrorMessage="1" sqref="BR32 AI32"/>
    <dataValidation allowBlank="1" showInputMessage="1" showErrorMessage="1" sqref="BR33 AI33"/>
    <dataValidation allowBlank="1" showInputMessage="1" showErrorMessage="1" sqref="BR34 AI34"/>
    <dataValidation allowBlank="1" showInputMessage="1" showErrorMessage="1" sqref="BR35 AI35"/>
    <dataValidation allowBlank="1" showInputMessage="1" showErrorMessage="1" sqref="BR36 AI36"/>
    <dataValidation allowBlank="1" showInputMessage="1" showErrorMessage="1" sqref="BR37 AI37"/>
    <dataValidation allowBlank="1" showInputMessage="1" showErrorMessage="1" sqref="BR38 AI38"/>
    <dataValidation allowBlank="1" showInputMessage="1" showErrorMessage="1" sqref="BR39 AI39"/>
    <dataValidation allowBlank="1" showInputMessage="1" showErrorMessage="1" sqref="BR40 AI40"/>
    <dataValidation allowBlank="1" showInputMessage="1" showErrorMessage="1" sqref="BR41 AI41"/>
    <dataValidation allowBlank="1" showInputMessage="1" showErrorMessage="1" sqref="BR42 AI42"/>
    <dataValidation allowBlank="1" showInputMessage="1" showErrorMessage="1" sqref="BR43 AI43"/>
    <dataValidation allowBlank="1" showInputMessage="1" showErrorMessage="1" sqref="BR44 AI44"/>
    <dataValidation allowBlank="1" showInputMessage="1" showErrorMessage="1" sqref="BR45 AI45"/>
    <dataValidation allowBlank="1" showInputMessage="1" showErrorMessage="1" sqref="BR46 AI46"/>
    <dataValidation allowBlank="1" showInputMessage="1" showErrorMessage="1" sqref="BR47 AI47"/>
    <dataValidation allowBlank="1" showInputMessage="1" showErrorMessage="1" sqref="BR48 AI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BU11 AJ11 AL11"/>
    <dataValidation allowBlank="1" showInputMessage="1" showErrorMessage="1" sqref="BU12 AJ12 AL12"/>
    <dataValidation allowBlank="1" showInputMessage="1" showErrorMessage="1" sqref="BU13 AJ13 AL13"/>
    <dataValidation allowBlank="1" showInputMessage="1" showErrorMessage="1" sqref="BU14 AJ14 AL14"/>
    <dataValidation allowBlank="1" showInputMessage="1" showErrorMessage="1" sqref="BU15 AJ15 AL15"/>
    <dataValidation allowBlank="1" showInputMessage="1" showErrorMessage="1" sqref="BU16 AJ16 AL16"/>
    <dataValidation allowBlank="1" showInputMessage="1" showErrorMessage="1" sqref="BU17 AJ17 AL17"/>
    <dataValidation allowBlank="1" showInputMessage="1" showErrorMessage="1" sqref="BU18 AJ18 AL18"/>
    <dataValidation allowBlank="1" showInputMessage="1" showErrorMessage="1" sqref="BU19 AJ19 AL19"/>
    <dataValidation allowBlank="1" showInputMessage="1" showErrorMessage="1" sqref="BU20 AJ20 AL20"/>
    <dataValidation allowBlank="1" showInputMessage="1" showErrorMessage="1" sqref="BU21 AJ21 AL21"/>
    <dataValidation allowBlank="1" showInputMessage="1" showErrorMessage="1" sqref="BU22 AJ22 AL22"/>
    <dataValidation allowBlank="1" showInputMessage="1" showErrorMessage="1" sqref="BU23 AJ23 AL23"/>
    <dataValidation allowBlank="1" showInputMessage="1" showErrorMessage="1" sqref="BU24 AJ24 AL24"/>
    <dataValidation allowBlank="1" showInputMessage="1" showErrorMessage="1" sqref="BU25 AJ25 AL25"/>
    <dataValidation allowBlank="1" showInputMessage="1" showErrorMessage="1" sqref="BU26 AJ26 AL26"/>
    <dataValidation allowBlank="1" showInputMessage="1" showErrorMessage="1" sqref="BU27 AJ27 AL27"/>
    <dataValidation allowBlank="1" showInputMessage="1" showErrorMessage="1" sqref="BU28 AJ28 AL28"/>
    <dataValidation allowBlank="1" showInputMessage="1" showErrorMessage="1" sqref="BU29 AJ29 AL29"/>
    <dataValidation allowBlank="1" showInputMessage="1" showErrorMessage="1" sqref="BU30 AJ30 AL30"/>
    <dataValidation allowBlank="1" showInputMessage="1" showErrorMessage="1" sqref="BU31 AJ31 AL31"/>
    <dataValidation allowBlank="1" showInputMessage="1" showErrorMessage="1" sqref="BU32 AJ32 AL32"/>
    <dataValidation allowBlank="1" showInputMessage="1" showErrorMessage="1" sqref="BU33 AJ33 AL33"/>
    <dataValidation allowBlank="1" showInputMessage="1" showErrorMessage="1" sqref="BU34 AJ34 AL34"/>
    <dataValidation allowBlank="1" showInputMessage="1" showErrorMessage="1" sqref="BU35 AJ35 AL35"/>
    <dataValidation allowBlank="1" showInputMessage="1" showErrorMessage="1" sqref="BU36 AJ36 AL36"/>
    <dataValidation allowBlank="1" showInputMessage="1" showErrorMessage="1" sqref="BU37 AJ37 AL37"/>
    <dataValidation allowBlank="1" showInputMessage="1" showErrorMessage="1" sqref="BU38 AJ38 AL38"/>
    <dataValidation allowBlank="1" showInputMessage="1" showErrorMessage="1" sqref="BU39 AJ39 AL39"/>
    <dataValidation allowBlank="1" showInputMessage="1" showErrorMessage="1" sqref="BU40 AJ40 AL40"/>
    <dataValidation allowBlank="1" showInputMessage="1" showErrorMessage="1" sqref="BU41 AJ41 AL41"/>
    <dataValidation allowBlank="1" showInputMessage="1" showErrorMessage="1" sqref="BU42 AJ42 AL42"/>
    <dataValidation allowBlank="1" showInputMessage="1" showErrorMessage="1" sqref="BU43 AJ43 AL43"/>
    <dataValidation allowBlank="1" showInputMessage="1" showErrorMessage="1" sqref="BU44 AJ44 AL44"/>
    <dataValidation allowBlank="1" showInputMessage="1" showErrorMessage="1" sqref="BU45 AJ45 AL45"/>
    <dataValidation allowBlank="1" showInputMessage="1" showErrorMessage="1" sqref="BU46 AJ46 AL46"/>
    <dataValidation allowBlank="1" showInputMessage="1" showErrorMessage="1" sqref="BU47 AJ47 AL47"/>
    <dataValidation allowBlank="1" showInputMessage="1" showErrorMessage="1" sqref="BU48 AJ48 AL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AE11"/>
    <dataValidation allowBlank="1" showInputMessage="1" showErrorMessage="1" sqref="AE12"/>
    <dataValidation allowBlank="1" showInputMessage="1" showErrorMessage="1" sqref="AE13"/>
    <dataValidation allowBlank="1" showInputMessage="1" showErrorMessage="1" sqref="AE14"/>
    <dataValidation allowBlank="1" showInputMessage="1" showErrorMessage="1" sqref="AE15"/>
    <dataValidation allowBlank="1" showInputMessage="1" showErrorMessage="1" sqref="AE16"/>
    <dataValidation allowBlank="1" showInputMessage="1" showErrorMessage="1" sqref="AE17"/>
    <dataValidation allowBlank="1" showInputMessage="1" showErrorMessage="1" sqref="AE18"/>
    <dataValidation allowBlank="1" showInputMessage="1" showErrorMessage="1" sqref="AE19"/>
    <dataValidation allowBlank="1" showInputMessage="1" showErrorMessage="1" sqref="AE20"/>
    <dataValidation allowBlank="1" showInputMessage="1" showErrorMessage="1" sqref="AE21"/>
    <dataValidation allowBlank="1" showInputMessage="1" showErrorMessage="1" sqref="AE22"/>
    <dataValidation allowBlank="1" showInputMessage="1" showErrorMessage="1" sqref="AE23"/>
    <dataValidation allowBlank="1" showInputMessage="1" showErrorMessage="1" sqref="AE24"/>
    <dataValidation allowBlank="1" showInputMessage="1" showErrorMessage="1" sqref="AE25"/>
    <dataValidation allowBlank="1" showInputMessage="1" showErrorMessage="1" sqref="AE26"/>
    <dataValidation allowBlank="1" showInputMessage="1" showErrorMessage="1" sqref="AE27"/>
    <dataValidation allowBlank="1" showInputMessage="1" showErrorMessage="1" sqref="AE28"/>
    <dataValidation allowBlank="1" showInputMessage="1" showErrorMessage="1" sqref="AE29"/>
    <dataValidation allowBlank="1" showInputMessage="1" showErrorMessage="1" sqref="AE30"/>
    <dataValidation allowBlank="1" showInputMessage="1" showErrorMessage="1" sqref="AE31"/>
    <dataValidation allowBlank="1" showInputMessage="1" showErrorMessage="1" sqref="AE32"/>
    <dataValidation allowBlank="1" showInputMessage="1" showErrorMessage="1" sqref="AE33"/>
    <dataValidation allowBlank="1" showInputMessage="1" showErrorMessage="1" sqref="AE34"/>
    <dataValidation allowBlank="1" showInputMessage="1" showErrorMessage="1" sqref="AE35"/>
    <dataValidation allowBlank="1" showInputMessage="1" showErrorMessage="1" sqref="AE36"/>
    <dataValidation allowBlank="1" showInputMessage="1" showErrorMessage="1" sqref="AE37"/>
    <dataValidation allowBlank="1" showInputMessage="1" showErrorMessage="1" sqref="AE38"/>
    <dataValidation allowBlank="1" showInputMessage="1" showErrorMessage="1" sqref="AE39"/>
    <dataValidation allowBlank="1" showInputMessage="1" showErrorMessage="1" sqref="AE40"/>
    <dataValidation allowBlank="1" showInputMessage="1" showErrorMessage="1" sqref="AE41"/>
    <dataValidation allowBlank="1" showInputMessage="1" showErrorMessage="1" sqref="AE42"/>
    <dataValidation allowBlank="1" showInputMessage="1" showErrorMessage="1" sqref="AE43"/>
    <dataValidation allowBlank="1" showInputMessage="1" showErrorMessage="1" sqref="AE44"/>
    <dataValidation allowBlank="1" showInputMessage="1" showErrorMessage="1" sqref="AE45"/>
    <dataValidation allowBlank="1" showInputMessage="1" showErrorMessage="1" sqref="AE46"/>
    <dataValidation allowBlank="1" showInputMessage="1" showErrorMessage="1" sqref="AE47"/>
    <dataValidation allowBlank="1" showInputMessage="1" showErrorMessage="1" sqref="AE48"/>
    <dataValidation allowBlank="1" showInputMessage="1" showErrorMessage="1" sqref="AE49"/>
    <dataValidation allowBlank="1" showInputMessage="1" showErrorMessage="1" sqref="AE50"/>
    <dataValidation allowBlank="1" showInputMessage="1" showErrorMessage="1" sqref="AE51"/>
    <dataValidation allowBlank="1" showInputMessage="1" showErrorMessage="1" sqref="AE52"/>
    <dataValidation allowBlank="1" showInputMessage="1" showErrorMessage="1" sqref="AE53"/>
    <dataValidation allowBlank="1" showInputMessage="1" showErrorMessage="1" sqref="AE54"/>
    <dataValidation allowBlank="1" showInputMessage="1" showErrorMessage="1" sqref="AE55"/>
    <dataValidation allowBlank="1" showInputMessage="1" showErrorMessage="1" sqref="AE56"/>
    <dataValidation allowBlank="1" showInputMessage="1" showErrorMessage="1" sqref="AE57"/>
    <dataValidation allowBlank="1" showInputMessage="1" showErrorMessage="1" sqref="AE58"/>
    <dataValidation allowBlank="1" showInputMessage="1" showErrorMessage="1" sqref="AE59"/>
    <dataValidation allowBlank="1" showInputMessage="1" showErrorMessage="1" sqref="AE60"/>
    <dataValidation allowBlank="1" showInputMessage="1" showErrorMessage="1" sqref="AF11"/>
    <dataValidation allowBlank="1" showInputMessage="1" showErrorMessage="1" sqref="AF12"/>
    <dataValidation allowBlank="1" showInputMessage="1" showErrorMessage="1" sqref="AF13"/>
    <dataValidation allowBlank="1" showInputMessage="1" showErrorMessage="1" sqref="AF14"/>
    <dataValidation allowBlank="1" showInputMessage="1" showErrorMessage="1" sqref="AF15"/>
    <dataValidation allowBlank="1" showInputMessage="1" showErrorMessage="1" sqref="AF16"/>
    <dataValidation allowBlank="1" showInputMessage="1" showErrorMessage="1" sqref="AF17"/>
    <dataValidation allowBlank="1" showInputMessage="1" showErrorMessage="1" sqref="AF18"/>
    <dataValidation allowBlank="1" showInputMessage="1" showErrorMessage="1" sqref="AF19"/>
    <dataValidation allowBlank="1" showInputMessage="1" showErrorMessage="1" sqref="AF20"/>
    <dataValidation allowBlank="1" showInputMessage="1" showErrorMessage="1" sqref="AF21"/>
    <dataValidation allowBlank="1" showInputMessage="1" showErrorMessage="1" sqref="AF22"/>
    <dataValidation allowBlank="1" showInputMessage="1" showErrorMessage="1" sqref="AF23"/>
    <dataValidation allowBlank="1" showInputMessage="1" showErrorMessage="1" sqref="AF24"/>
    <dataValidation allowBlank="1" showInputMessage="1" showErrorMessage="1" sqref="AF25"/>
    <dataValidation allowBlank="1" showInputMessage="1" showErrorMessage="1" sqref="AF26"/>
    <dataValidation allowBlank="1" showInputMessage="1" showErrorMessage="1" sqref="AF27"/>
    <dataValidation allowBlank="1" showInputMessage="1" showErrorMessage="1" sqref="AF28"/>
    <dataValidation allowBlank="1" showInputMessage="1" showErrorMessage="1" sqref="AF29"/>
    <dataValidation allowBlank="1" showInputMessage="1" showErrorMessage="1" sqref="AF30"/>
    <dataValidation allowBlank="1" showInputMessage="1" showErrorMessage="1" sqref="AF31"/>
    <dataValidation allowBlank="1" showInputMessage="1" showErrorMessage="1" sqref="AF32"/>
    <dataValidation allowBlank="1" showInputMessage="1" showErrorMessage="1" sqref="AF33"/>
    <dataValidation allowBlank="1" showInputMessage="1" showErrorMessage="1" sqref="AF34"/>
    <dataValidation allowBlank="1" showInputMessage="1" showErrorMessage="1" sqref="AF35"/>
    <dataValidation allowBlank="1" showInputMessage="1" showErrorMessage="1" sqref="AF36"/>
    <dataValidation allowBlank="1" showInputMessage="1" showErrorMessage="1" sqref="AF37"/>
    <dataValidation allowBlank="1" showInputMessage="1" showErrorMessage="1" sqref="AF38"/>
    <dataValidation allowBlank="1" showInputMessage="1" showErrorMessage="1" sqref="AF39"/>
    <dataValidation allowBlank="1" showInputMessage="1" showErrorMessage="1" sqref="AF40"/>
    <dataValidation allowBlank="1" showInputMessage="1" showErrorMessage="1" sqref="AF41"/>
    <dataValidation allowBlank="1" showInputMessage="1" showErrorMessage="1" sqref="AF42"/>
    <dataValidation allowBlank="1" showInputMessage="1" showErrorMessage="1" sqref="AF43"/>
    <dataValidation allowBlank="1" showInputMessage="1" showErrorMessage="1" sqref="AF44"/>
    <dataValidation allowBlank="1" showInputMessage="1" showErrorMessage="1" sqref="AF45"/>
    <dataValidation allowBlank="1" showInputMessage="1" showErrorMessage="1" sqref="AF46"/>
    <dataValidation allowBlank="1" showInputMessage="1" showErrorMessage="1" sqref="AF47"/>
    <dataValidation allowBlank="1" showInputMessage="1" showErrorMessage="1" sqref="AF48"/>
    <dataValidation allowBlank="1" showInputMessage="1" showErrorMessage="1" sqref="AF49"/>
    <dataValidation allowBlank="1" showInputMessage="1" showErrorMessage="1" sqref="AF50"/>
    <dataValidation allowBlank="1" showInputMessage="1" showErrorMessage="1" sqref="AF51"/>
    <dataValidation allowBlank="1" showInputMessage="1" showErrorMessage="1" sqref="AF52"/>
    <dataValidation allowBlank="1" showInputMessage="1" showErrorMessage="1" sqref="AF53"/>
    <dataValidation allowBlank="1" showInputMessage="1" showErrorMessage="1" sqref="AF54"/>
    <dataValidation allowBlank="1" showInputMessage="1" showErrorMessage="1" sqref="AF55"/>
    <dataValidation allowBlank="1" showInputMessage="1" showErrorMessage="1" sqref="AF56"/>
    <dataValidation allowBlank="1" showInputMessage="1" showErrorMessage="1" sqref="AF57"/>
    <dataValidation allowBlank="1" showInputMessage="1" showErrorMessage="1" sqref="AF58"/>
    <dataValidation allowBlank="1" showInputMessage="1" showErrorMessage="1" sqref="AF59"/>
    <dataValidation allowBlank="1" showInputMessage="1" showErrorMessage="1" sqref="AF60"/>
  </dataValidation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60"/>
  <sheetViews>
    <sheetView workbookViewId="0">
      <pane xSplit="3" ySplit="10" topLeftCell="D11" activePane="bottomRight" state="frozen"/>
      <selection pane="topRight"/>
      <selection pane="bottomLeft"/>
      <selection pane="bottomRight" activeCell="CH11" sqref="CH11:CH46"/>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1" max="11" width="11.140625" hidden="1" customWidth="1"/>
    <col min="13" max="13" width="7.140625" hidden="1" customWidth="1"/>
    <col min="14" max="16" width="7.140625" customWidth="1"/>
    <col min="17" max="31" width="3.28515625" style="30" customWidth="1"/>
    <col min="32" max="32" width="4.28515625" style="30" customWidth="1"/>
    <col min="33" max="47" width="3.28515625" style="30" customWidth="1"/>
    <col min="48" max="50" width="4.28515625" style="30" customWidth="1"/>
    <col min="51" max="66" width="3.28515625" style="30" customWidth="1"/>
    <col min="67" max="67" width="4.28515625" style="30" customWidth="1"/>
    <col min="68" max="82" width="3.28515625" style="30" customWidth="1"/>
    <col min="83" max="84" width="4.28515625" style="30" customWidth="1"/>
    <col min="85" max="85" width="3.28515625" style="30" customWidth="1"/>
    <col min="86" max="86" width="5.85546875" style="30" customWidth="1"/>
    <col min="87" max="87" width="51.5703125" style="30" customWidth="1"/>
    <col min="88" max="88" width="3.28515625" style="30" customWidth="1"/>
    <col min="89" max="89" width="5.85546875" style="30" customWidth="1"/>
    <col min="90" max="90" width="51.5703125" style="30" customWidth="1"/>
    <col min="91" max="92" width="8.5703125" style="30" customWidth="1"/>
    <col min="93" max="93" width="34.140625" style="30" customWidth="1"/>
    <col min="94" max="94" width="9.140625" customWidth="1"/>
    <col min="100" max="100" width="9" style="56" customWidth="1"/>
    <col min="101" max="102" width="9" style="56" hidden="1" customWidth="1"/>
    <col min="103" max="103" width="9" style="56" customWidth="1"/>
  </cols>
  <sheetData>
    <row r="1" spans="1:102" ht="20.25" customHeight="1" x14ac:dyDescent="0.3">
      <c r="A1" s="11">
        <v>74</v>
      </c>
      <c r="B1" s="10"/>
      <c r="C1" s="84" t="s">
        <v>0</v>
      </c>
      <c r="D1" s="84"/>
      <c r="E1" s="84"/>
      <c r="F1" s="84"/>
      <c r="G1" s="84"/>
      <c r="H1" s="84"/>
      <c r="I1" s="84"/>
      <c r="J1" s="84"/>
      <c r="K1" s="84"/>
      <c r="L1" s="84"/>
      <c r="M1" s="84"/>
      <c r="N1" s="84"/>
      <c r="O1" s="84"/>
      <c r="Q1" s="29" t="s">
        <v>1</v>
      </c>
      <c r="AZ1" s="29"/>
    </row>
    <row r="2" spans="1:102" x14ac:dyDescent="0.25">
      <c r="A2" s="1" t="s">
        <v>2</v>
      </c>
      <c r="B2" s="2"/>
      <c r="C2" s="3" t="s">
        <v>3</v>
      </c>
      <c r="E2" s="4" t="s">
        <v>315</v>
      </c>
      <c r="Q2" s="30" t="s">
        <v>5</v>
      </c>
      <c r="R2" s="31"/>
      <c r="S2" s="31"/>
      <c r="T2" s="31"/>
      <c r="U2" s="31" t="s">
        <v>6</v>
      </c>
      <c r="V2" s="31" t="str">
        <f>MID(E2,6,20)</f>
        <v xml:space="preserve"> X MIPA 4</v>
      </c>
      <c r="W2" s="31"/>
      <c r="X2" s="31"/>
      <c r="Y2" s="31"/>
      <c r="Z2" s="31"/>
      <c r="AA2" s="31"/>
      <c r="AB2" s="31"/>
      <c r="AC2" s="32"/>
      <c r="AD2" s="32"/>
      <c r="AE2" s="32"/>
      <c r="AF2" s="32"/>
      <c r="AG2" s="32"/>
      <c r="AH2" s="32"/>
      <c r="BA2" s="31"/>
      <c r="BB2" s="31"/>
      <c r="BC2" s="31"/>
      <c r="BD2" s="31" t="s">
        <v>6</v>
      </c>
      <c r="BE2" s="31" t="str">
        <f>MID(AO2,6,20)</f>
        <v/>
      </c>
      <c r="BF2" s="31"/>
      <c r="BG2" s="31"/>
      <c r="BH2" s="31"/>
      <c r="BI2" s="31"/>
      <c r="BJ2" s="31"/>
      <c r="BK2" s="31"/>
      <c r="BL2" s="32"/>
      <c r="BM2" s="32"/>
      <c r="BN2" s="32"/>
      <c r="BO2" s="32"/>
      <c r="BP2" s="32"/>
      <c r="BQ2" s="32"/>
    </row>
    <row r="3" spans="1:102" x14ac:dyDescent="0.25">
      <c r="A3" s="1" t="s">
        <v>7</v>
      </c>
      <c r="B3" s="2"/>
      <c r="C3" s="3" t="s">
        <v>8</v>
      </c>
      <c r="E3" s="5" t="s">
        <v>9</v>
      </c>
      <c r="H3" t="s">
        <v>10</v>
      </c>
      <c r="Q3" s="30" t="s">
        <v>11</v>
      </c>
      <c r="R3" s="31"/>
      <c r="S3" s="31"/>
      <c r="T3" s="31"/>
      <c r="U3" s="31" t="s">
        <v>6</v>
      </c>
      <c r="V3" s="31"/>
      <c r="W3" s="31"/>
      <c r="X3" s="31"/>
      <c r="Y3" s="31"/>
      <c r="Z3" s="31"/>
      <c r="AA3" s="31"/>
      <c r="AB3" s="31"/>
      <c r="AC3" s="32"/>
      <c r="AD3" s="32"/>
      <c r="AE3" s="32"/>
      <c r="AF3" s="32"/>
      <c r="AG3" s="32"/>
      <c r="AH3" s="32"/>
      <c r="BA3" s="31"/>
      <c r="BB3" s="31"/>
      <c r="BC3" s="31"/>
      <c r="BD3" s="31" t="s">
        <v>6</v>
      </c>
      <c r="BE3" s="31"/>
      <c r="BF3" s="31"/>
      <c r="BG3" s="31"/>
      <c r="BH3" s="31"/>
      <c r="BI3" s="31"/>
      <c r="BJ3" s="31"/>
      <c r="BK3" s="31"/>
      <c r="BL3" s="32"/>
      <c r="BM3" s="32"/>
      <c r="BN3" s="32"/>
      <c r="BO3" s="32"/>
      <c r="BP3" s="32"/>
      <c r="BQ3" s="32"/>
    </row>
    <row r="4" spans="1:102" x14ac:dyDescent="0.25">
      <c r="A4" s="6" t="s">
        <v>12</v>
      </c>
      <c r="B4" s="2"/>
      <c r="C4" s="7">
        <v>70</v>
      </c>
      <c r="H4" t="s">
        <v>13</v>
      </c>
      <c r="Q4" s="33" t="s">
        <v>14</v>
      </c>
      <c r="R4" s="31"/>
      <c r="S4" s="31"/>
      <c r="T4" s="31"/>
      <c r="U4" s="31"/>
      <c r="V4" s="31"/>
      <c r="W4" s="31"/>
      <c r="X4" s="31"/>
      <c r="Y4" s="31"/>
      <c r="Z4" s="31"/>
      <c r="AA4" s="31"/>
      <c r="AB4" s="31"/>
      <c r="AC4" s="32"/>
      <c r="AD4" s="32"/>
      <c r="AE4" s="32"/>
      <c r="AF4" s="32"/>
      <c r="AG4" s="32"/>
      <c r="AH4" s="32"/>
      <c r="AZ4" s="33"/>
      <c r="BA4" s="31"/>
      <c r="BB4" s="31"/>
      <c r="BC4" s="31"/>
      <c r="BD4" s="31"/>
      <c r="BE4" s="31"/>
      <c r="BF4" s="31"/>
      <c r="BG4" s="31"/>
      <c r="BH4" s="31"/>
      <c r="BI4" s="31"/>
      <c r="BJ4" s="31"/>
      <c r="BK4" s="31"/>
      <c r="BL4" s="32"/>
      <c r="BM4" s="32"/>
      <c r="BN4" s="32"/>
      <c r="BO4" s="32"/>
      <c r="BP4" s="32"/>
      <c r="BQ4" s="32"/>
    </row>
    <row r="5" spans="1:102" hidden="1" x14ac:dyDescent="0.25">
      <c r="Q5" s="31"/>
      <c r="R5" s="31"/>
      <c r="S5" s="31"/>
      <c r="T5" s="31"/>
      <c r="U5" s="31"/>
      <c r="V5" s="31"/>
      <c r="W5" s="31"/>
      <c r="X5" s="31"/>
      <c r="Y5" s="31"/>
      <c r="Z5" s="31"/>
      <c r="AA5" s="31"/>
      <c r="AB5" s="31"/>
      <c r="AC5" s="32"/>
      <c r="AD5" s="32"/>
      <c r="AE5" s="32"/>
      <c r="AF5" s="32"/>
      <c r="AG5" s="32"/>
      <c r="AH5" s="32"/>
      <c r="AZ5" s="31"/>
      <c r="BA5" s="31"/>
      <c r="BB5" s="31"/>
      <c r="BC5" s="31"/>
      <c r="BD5" s="31"/>
      <c r="BE5" s="31"/>
      <c r="BF5" s="31"/>
      <c r="BG5" s="31"/>
      <c r="BH5" s="31"/>
      <c r="BI5" s="31"/>
      <c r="BJ5" s="31"/>
      <c r="BK5" s="31"/>
      <c r="BL5" s="32"/>
      <c r="BM5" s="32"/>
      <c r="BN5" s="32"/>
      <c r="BO5" s="32"/>
      <c r="BP5" s="32"/>
      <c r="BQ5" s="32"/>
    </row>
    <row r="6" spans="1:102" hidden="1" x14ac:dyDescent="0.25">
      <c r="P6" s="12" t="s">
        <v>15</v>
      </c>
      <c r="Q6" s="31"/>
      <c r="R6" s="31"/>
      <c r="S6" s="31"/>
      <c r="T6" s="31"/>
      <c r="U6" s="31"/>
      <c r="V6" s="31"/>
      <c r="W6" s="31"/>
      <c r="X6" s="31"/>
      <c r="Y6" s="31"/>
      <c r="Z6" s="31"/>
      <c r="AA6" s="31"/>
      <c r="AB6" s="31"/>
      <c r="AC6" s="32"/>
      <c r="AD6" s="32"/>
      <c r="AE6" s="32"/>
      <c r="AF6" s="32"/>
      <c r="AG6" s="32"/>
      <c r="AH6" s="32"/>
      <c r="AZ6" s="31"/>
      <c r="BA6" s="31"/>
      <c r="BB6" s="31"/>
      <c r="BC6" s="31"/>
      <c r="BD6" s="31"/>
      <c r="BE6" s="31"/>
      <c r="BF6" s="31"/>
      <c r="BG6" s="31"/>
      <c r="BH6" s="31"/>
      <c r="BI6" s="31"/>
      <c r="BJ6" s="31"/>
      <c r="BK6" s="31"/>
      <c r="BL6" s="32"/>
      <c r="BM6" s="32"/>
      <c r="BN6" s="32"/>
      <c r="BO6" s="32"/>
      <c r="BP6" s="32"/>
      <c r="BQ6" s="32"/>
    </row>
    <row r="7" spans="1:102" ht="15" customHeight="1" x14ac:dyDescent="0.25">
      <c r="E7" s="78" t="s">
        <v>16</v>
      </c>
      <c r="F7" s="79"/>
      <c r="G7" s="79"/>
      <c r="H7" s="79"/>
      <c r="I7" s="79"/>
      <c r="J7" s="80"/>
      <c r="K7" s="54"/>
      <c r="L7" s="13"/>
      <c r="M7" s="13"/>
      <c r="N7" s="86" t="s">
        <v>17</v>
      </c>
      <c r="O7" s="86"/>
      <c r="Q7" s="31"/>
      <c r="R7" s="31"/>
      <c r="S7" s="31"/>
      <c r="T7" s="31"/>
      <c r="U7" s="31"/>
      <c r="V7" s="31"/>
      <c r="W7" s="31"/>
      <c r="X7" s="31"/>
      <c r="Y7" s="31"/>
      <c r="Z7" s="31"/>
      <c r="AA7" s="31"/>
      <c r="AB7" s="31"/>
      <c r="AC7" s="32"/>
      <c r="AD7" s="32"/>
      <c r="AE7" s="32"/>
      <c r="AF7" s="32"/>
      <c r="AG7" s="32"/>
      <c r="AH7" s="32"/>
      <c r="AZ7" s="31"/>
      <c r="BA7" s="31"/>
      <c r="BB7" s="31"/>
      <c r="BC7" s="31"/>
      <c r="BD7" s="31"/>
      <c r="BE7" s="31"/>
      <c r="BF7" s="31"/>
      <c r="BG7" s="31"/>
      <c r="BH7" s="31"/>
      <c r="BI7" s="31"/>
      <c r="BJ7" s="31"/>
      <c r="BK7" s="31"/>
      <c r="BL7" s="32"/>
      <c r="BM7" s="32"/>
      <c r="BN7" s="32"/>
      <c r="BO7" s="32"/>
      <c r="BP7" s="32"/>
      <c r="BQ7" s="32"/>
    </row>
    <row r="8" spans="1:102" ht="18.75" customHeight="1" x14ac:dyDescent="0.3">
      <c r="A8" s="87" t="s">
        <v>18</v>
      </c>
      <c r="B8" s="88" t="s">
        <v>19</v>
      </c>
      <c r="C8" s="87" t="s">
        <v>20</v>
      </c>
      <c r="E8" s="81"/>
      <c r="F8" s="82"/>
      <c r="G8" s="82"/>
      <c r="H8" s="82"/>
      <c r="I8" s="82"/>
      <c r="J8" s="83"/>
      <c r="K8" s="55"/>
      <c r="L8" s="13"/>
      <c r="M8" s="17"/>
      <c r="N8" s="86"/>
      <c r="O8" s="86"/>
      <c r="P8" s="9"/>
      <c r="Q8" s="34" t="s">
        <v>21</v>
      </c>
      <c r="R8" s="35"/>
      <c r="S8" s="35"/>
      <c r="T8" s="35"/>
      <c r="U8" s="35"/>
      <c r="V8" s="35"/>
      <c r="W8" s="35"/>
      <c r="X8" s="35"/>
      <c r="Y8" s="35"/>
      <c r="Z8" s="35"/>
      <c r="AA8" s="35"/>
      <c r="AB8" s="35"/>
      <c r="AC8" s="35"/>
      <c r="AD8" s="35"/>
      <c r="AE8" s="35"/>
      <c r="AF8" s="35"/>
      <c r="AG8" s="35"/>
      <c r="AH8" s="35"/>
      <c r="AI8" s="36"/>
      <c r="AJ8" s="35"/>
      <c r="AK8" s="35"/>
      <c r="AL8" s="35"/>
      <c r="AM8" s="35"/>
      <c r="AN8" s="35"/>
      <c r="AO8" s="35"/>
      <c r="AP8" s="35"/>
      <c r="AQ8" s="35"/>
      <c r="AR8" s="35"/>
      <c r="AS8" s="35"/>
      <c r="AT8" s="35"/>
      <c r="AU8" s="36"/>
      <c r="AV8" s="75" t="s">
        <v>22</v>
      </c>
      <c r="AW8" s="71" t="s">
        <v>23</v>
      </c>
      <c r="AX8" s="66" t="s">
        <v>24</v>
      </c>
      <c r="AY8" s="37"/>
      <c r="AZ8" s="34" t="s">
        <v>25</v>
      </c>
      <c r="BA8" s="35"/>
      <c r="BB8" s="35"/>
      <c r="BC8" s="35"/>
      <c r="BD8" s="35"/>
      <c r="BE8" s="35"/>
      <c r="BF8" s="35"/>
      <c r="BG8" s="35"/>
      <c r="BH8" s="35"/>
      <c r="BI8" s="35"/>
      <c r="BJ8" s="35"/>
      <c r="BK8" s="35"/>
      <c r="BL8" s="35"/>
      <c r="BM8" s="35"/>
      <c r="BN8" s="35"/>
      <c r="BO8" s="35"/>
      <c r="BP8" s="35"/>
      <c r="BQ8" s="35"/>
      <c r="BR8" s="36"/>
      <c r="BS8" s="35"/>
      <c r="BT8" s="35"/>
      <c r="BU8" s="35"/>
      <c r="BV8" s="35"/>
      <c r="BW8" s="35"/>
      <c r="BX8" s="35"/>
      <c r="BY8" s="35"/>
      <c r="BZ8" s="35"/>
      <c r="CA8" s="35"/>
      <c r="CB8" s="35"/>
      <c r="CC8" s="35"/>
      <c r="CD8" s="36"/>
      <c r="CE8" s="71" t="s">
        <v>23</v>
      </c>
      <c r="CF8" s="66" t="s">
        <v>24</v>
      </c>
      <c r="CG8" s="37"/>
      <c r="CH8" s="65" t="s">
        <v>26</v>
      </c>
      <c r="CI8" s="65" t="s">
        <v>27</v>
      </c>
      <c r="CJ8" s="37"/>
      <c r="CK8" s="65" t="s">
        <v>26</v>
      </c>
      <c r="CL8" s="65" t="s">
        <v>28</v>
      </c>
      <c r="CN8" s="38" t="s">
        <v>29</v>
      </c>
    </row>
    <row r="9" spans="1:102" x14ac:dyDescent="0.25">
      <c r="A9" s="87"/>
      <c r="B9" s="88"/>
      <c r="C9" s="87"/>
      <c r="E9" s="85" t="s">
        <v>30</v>
      </c>
      <c r="F9" s="85"/>
      <c r="G9" s="85"/>
      <c r="H9" s="89" t="s">
        <v>31</v>
      </c>
      <c r="I9" s="89"/>
      <c r="J9" s="89"/>
      <c r="K9" s="77" t="s">
        <v>32</v>
      </c>
      <c r="L9" s="13"/>
      <c r="M9" s="18" t="s">
        <v>33</v>
      </c>
      <c r="N9" s="85" t="s">
        <v>34</v>
      </c>
      <c r="O9" s="85" t="s">
        <v>22</v>
      </c>
      <c r="P9" s="9"/>
      <c r="Q9" s="62">
        <v>1</v>
      </c>
      <c r="R9" s="63"/>
      <c r="S9" s="64"/>
      <c r="T9" s="62">
        <v>2</v>
      </c>
      <c r="U9" s="63"/>
      <c r="V9" s="64"/>
      <c r="W9" s="62">
        <v>3</v>
      </c>
      <c r="X9" s="63"/>
      <c r="Y9" s="64"/>
      <c r="Z9" s="62">
        <v>4</v>
      </c>
      <c r="AA9" s="63"/>
      <c r="AB9" s="64"/>
      <c r="AC9" s="62">
        <v>5</v>
      </c>
      <c r="AD9" s="63"/>
      <c r="AE9" s="64"/>
      <c r="AF9" s="71" t="s">
        <v>34</v>
      </c>
      <c r="AG9" s="62">
        <v>6</v>
      </c>
      <c r="AH9" s="63"/>
      <c r="AI9" s="64"/>
      <c r="AJ9" s="62">
        <v>7</v>
      </c>
      <c r="AK9" s="63"/>
      <c r="AL9" s="64"/>
      <c r="AM9" s="62">
        <v>8</v>
      </c>
      <c r="AN9" s="63"/>
      <c r="AO9" s="64"/>
      <c r="AP9" s="62">
        <v>9</v>
      </c>
      <c r="AQ9" s="63"/>
      <c r="AR9" s="64"/>
      <c r="AS9" s="62">
        <v>10</v>
      </c>
      <c r="AT9" s="63"/>
      <c r="AU9" s="64"/>
      <c r="AV9" s="76"/>
      <c r="AW9" s="72"/>
      <c r="AX9" s="67"/>
      <c r="AY9" s="37"/>
      <c r="AZ9" s="73">
        <v>1</v>
      </c>
      <c r="BA9" s="63"/>
      <c r="BB9" s="64"/>
      <c r="BC9" s="62">
        <v>2</v>
      </c>
      <c r="BD9" s="63"/>
      <c r="BE9" s="64"/>
      <c r="BF9" s="62">
        <v>3</v>
      </c>
      <c r="BG9" s="63"/>
      <c r="BH9" s="64"/>
      <c r="BI9" s="62">
        <v>4</v>
      </c>
      <c r="BJ9" s="63"/>
      <c r="BK9" s="64"/>
      <c r="BL9" s="62">
        <v>5</v>
      </c>
      <c r="BM9" s="63"/>
      <c r="BN9" s="64"/>
      <c r="BO9" s="71" t="s">
        <v>34</v>
      </c>
      <c r="BP9" s="62">
        <v>6</v>
      </c>
      <c r="BQ9" s="63"/>
      <c r="BR9" s="64"/>
      <c r="BS9" s="62">
        <v>7</v>
      </c>
      <c r="BT9" s="63"/>
      <c r="BU9" s="64"/>
      <c r="BV9" s="62">
        <v>8</v>
      </c>
      <c r="BW9" s="63"/>
      <c r="BX9" s="64"/>
      <c r="BY9" s="62">
        <v>9</v>
      </c>
      <c r="BZ9" s="63"/>
      <c r="CA9" s="64"/>
      <c r="CB9" s="62">
        <v>10</v>
      </c>
      <c r="CC9" s="63"/>
      <c r="CD9" s="64"/>
      <c r="CE9" s="72"/>
      <c r="CF9" s="67"/>
      <c r="CG9" s="37"/>
      <c r="CH9" s="65"/>
      <c r="CI9" s="65"/>
      <c r="CJ9" s="37"/>
      <c r="CK9" s="65"/>
      <c r="CL9" s="65"/>
      <c r="CN9" s="39" t="s">
        <v>35</v>
      </c>
      <c r="CO9" s="40" t="s">
        <v>36</v>
      </c>
      <c r="CW9" s="56">
        <v>0</v>
      </c>
      <c r="CX9" s="56" t="str">
        <f>(IF(CO10="","","Perlu peningkatan pemahaman  "))&amp;(IF(CO10="","",CO10&amp;", "))&amp;(IF(CO11="","",CO11&amp;", "))&amp;(IF(CO12="","",CO12&amp;", "))&amp;(IF(CO13="","",CO13&amp;", "))&amp;(IF(CO14="","",CO14&amp;", "))&amp;(IF(CO15="","",CO15&amp;", "))&amp;(IF(CO16="","",CO16&amp;", "))&amp;(IF(CO17="","",CO17&amp;", "))&amp;(IF(CO18="","",CO18&amp;", "))&amp;(IF(CO19="","",CO19&amp;"."))</f>
        <v xml:space="preserve">Perlu peningkatan pemahaman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0" spans="1:102" x14ac:dyDescent="0.25">
      <c r="A10" s="87"/>
      <c r="B10" s="88"/>
      <c r="C10" s="87"/>
      <c r="E10" s="15" t="s">
        <v>37</v>
      </c>
      <c r="F10" s="15" t="s">
        <v>38</v>
      </c>
      <c r="G10" s="15" t="s">
        <v>39</v>
      </c>
      <c r="H10" s="16" t="s">
        <v>37</v>
      </c>
      <c r="I10" s="16" t="s">
        <v>38</v>
      </c>
      <c r="J10" s="16" t="s">
        <v>39</v>
      </c>
      <c r="K10" s="77"/>
      <c r="L10" s="13"/>
      <c r="M10" s="18" t="s">
        <v>40</v>
      </c>
      <c r="N10" s="85"/>
      <c r="O10" s="85"/>
      <c r="P10" s="9"/>
      <c r="Q10" s="41" t="s">
        <v>41</v>
      </c>
      <c r="R10" s="41" t="s">
        <v>42</v>
      </c>
      <c r="S10" s="41" t="s">
        <v>43</v>
      </c>
      <c r="T10" s="41" t="s">
        <v>41</v>
      </c>
      <c r="U10" s="41" t="s">
        <v>42</v>
      </c>
      <c r="V10" s="41" t="s">
        <v>43</v>
      </c>
      <c r="W10" s="41" t="s">
        <v>41</v>
      </c>
      <c r="X10" s="41" t="s">
        <v>42</v>
      </c>
      <c r="Y10" s="41" t="s">
        <v>43</v>
      </c>
      <c r="Z10" s="41" t="s">
        <v>41</v>
      </c>
      <c r="AA10" s="41" t="s">
        <v>42</v>
      </c>
      <c r="AB10" s="41" t="s">
        <v>43</v>
      </c>
      <c r="AC10" s="41" t="s">
        <v>41</v>
      </c>
      <c r="AD10" s="41" t="s">
        <v>42</v>
      </c>
      <c r="AE10" s="41" t="s">
        <v>43</v>
      </c>
      <c r="AF10" s="74"/>
      <c r="AG10" s="41" t="s">
        <v>41</v>
      </c>
      <c r="AH10" s="41" t="s">
        <v>42</v>
      </c>
      <c r="AI10" s="41" t="s">
        <v>43</v>
      </c>
      <c r="AJ10" s="41" t="s">
        <v>41</v>
      </c>
      <c r="AK10" s="41" t="s">
        <v>42</v>
      </c>
      <c r="AL10" s="41" t="s">
        <v>43</v>
      </c>
      <c r="AM10" s="41" t="s">
        <v>41</v>
      </c>
      <c r="AN10" s="41" t="s">
        <v>42</v>
      </c>
      <c r="AO10" s="41" t="s">
        <v>43</v>
      </c>
      <c r="AP10" s="41" t="s">
        <v>41</v>
      </c>
      <c r="AQ10" s="41" t="s">
        <v>42</v>
      </c>
      <c r="AR10" s="41" t="s">
        <v>43</v>
      </c>
      <c r="AS10" s="41" t="s">
        <v>41</v>
      </c>
      <c r="AT10" s="41" t="s">
        <v>42</v>
      </c>
      <c r="AU10" s="41" t="s">
        <v>43</v>
      </c>
      <c r="AV10" s="76"/>
      <c r="AW10" s="72"/>
      <c r="AX10" s="68"/>
      <c r="AY10" s="51"/>
      <c r="AZ10" s="53" t="s">
        <v>44</v>
      </c>
      <c r="BA10" s="52" t="s">
        <v>45</v>
      </c>
      <c r="BB10" s="42" t="s">
        <v>46</v>
      </c>
      <c r="BC10" s="42" t="s">
        <v>44</v>
      </c>
      <c r="BD10" s="42" t="s">
        <v>45</v>
      </c>
      <c r="BE10" s="42" t="s">
        <v>46</v>
      </c>
      <c r="BF10" s="42" t="s">
        <v>44</v>
      </c>
      <c r="BG10" s="42" t="s">
        <v>45</v>
      </c>
      <c r="BH10" s="42" t="s">
        <v>46</v>
      </c>
      <c r="BI10" s="42" t="s">
        <v>44</v>
      </c>
      <c r="BJ10" s="42" t="s">
        <v>45</v>
      </c>
      <c r="BK10" s="42" t="s">
        <v>46</v>
      </c>
      <c r="BL10" s="42" t="s">
        <v>44</v>
      </c>
      <c r="BM10" s="42" t="s">
        <v>45</v>
      </c>
      <c r="BN10" s="42" t="s">
        <v>46</v>
      </c>
      <c r="BO10" s="74"/>
      <c r="BP10" s="42" t="s">
        <v>44</v>
      </c>
      <c r="BQ10" s="42" t="s">
        <v>45</v>
      </c>
      <c r="BR10" s="42" t="s">
        <v>46</v>
      </c>
      <c r="BS10" s="42" t="s">
        <v>44</v>
      </c>
      <c r="BT10" s="42" t="s">
        <v>45</v>
      </c>
      <c r="BU10" s="42" t="s">
        <v>46</v>
      </c>
      <c r="BV10" s="42" t="s">
        <v>44</v>
      </c>
      <c r="BW10" s="42" t="s">
        <v>45</v>
      </c>
      <c r="BX10" s="42" t="s">
        <v>46</v>
      </c>
      <c r="BY10" s="42" t="s">
        <v>44</v>
      </c>
      <c r="BZ10" s="42" t="s">
        <v>45</v>
      </c>
      <c r="CA10" s="42" t="s">
        <v>46</v>
      </c>
      <c r="CB10" s="42" t="s">
        <v>44</v>
      </c>
      <c r="CC10" s="42" t="s">
        <v>45</v>
      </c>
      <c r="CD10" s="42" t="s">
        <v>46</v>
      </c>
      <c r="CE10" s="72"/>
      <c r="CF10" s="68"/>
      <c r="CG10" s="37"/>
      <c r="CH10" s="65"/>
      <c r="CI10" s="65"/>
      <c r="CJ10" s="37"/>
      <c r="CK10" s="65"/>
      <c r="CL10" s="65"/>
      <c r="CN10" s="43">
        <v>1</v>
      </c>
      <c r="CO10" s="61" t="s">
        <v>389</v>
      </c>
      <c r="CW10" s="56">
        <v>1</v>
      </c>
      <c r="CX10" s="56" t="str">
        <f>(IF(CO10="","","Memiliki kemampuan pemahanan "))&amp;(IF(CO11="","",CO11&amp;", "))&amp;(IF(CO12="","",CO12&amp;", "))&amp;(IF(CO13="","",CO13&amp;", "))&amp;(IF(CO14="","",CO14&amp;", "))&amp;(IF(CO15="","",CO15&amp;", "))&amp;(IF(CO16="","",CO16&amp;", "))&amp;(IF(CO17="","",CO17&amp;", "))&amp;(IF(CO18="","",CO18&amp;", "))&amp;(IF(CO19="","",CO19&amp;", "))&amp;(IF(CO10="","","Masih perlu peningkatan pemahaman "&amp;CO10&amp;"."))</f>
        <v>Memiliki kemampuan pemahanan Corak kehidupan masyarakat pada masa pra aksara, Asal usul nenek moyang bangsa Indonesia (proto, deutero dan melanesoid), Hasil dan nilai budaya masyarakat praaksara di Indonesia, Proses masuknya agama dan kebudayaan Hindu Budha di Indonesia, Masih perlu peningkatan pemahaman Konsep berpikir kronologis (diakronik), sinkronik, ruang dan waktu dalam sejarah.</v>
      </c>
    </row>
    <row r="11" spans="1:102" x14ac:dyDescent="0.25">
      <c r="A11" s="8">
        <v>1</v>
      </c>
      <c r="B11" s="8">
        <v>1674</v>
      </c>
      <c r="C11" s="8" t="s">
        <v>316</v>
      </c>
      <c r="E11" s="50">
        <f t="shared" ref="E11:E42" si="0">AX11</f>
        <v>78</v>
      </c>
      <c r="F11" s="8" t="str">
        <f t="shared" ref="F11:F42" si="1">IF(E11="","",IF(E11&lt;=69,"D",IF(E11&lt;=75,"C",IF(E11&lt;=90,"B",IF(E11&lt;=100,"A","E")))))</f>
        <v>B</v>
      </c>
      <c r="G11" s="8" t="str">
        <f t="shared" ref="G11:G42" si="2">CI11</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1" s="50">
        <f t="shared" ref="H11:H42" si="3">CF11</f>
        <v>79</v>
      </c>
      <c r="I11" s="8" t="str">
        <f t="shared" ref="I11:I42" si="4">IF(H11="","",IF(H11&lt;=69,"D",IF(H11&lt;=75,"C",IF(H11&lt;=90,"B",IF(H11&lt;=100,"A","E")))))</f>
        <v>B</v>
      </c>
      <c r="J11" s="8" t="str">
        <f t="shared" ref="J11:J42" si="5">CL11</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1" s="8"/>
      <c r="L11" s="13"/>
      <c r="M11" s="14"/>
      <c r="N11" s="44">
        <f t="shared" ref="N11:N42" si="6">AF11</f>
        <v>79</v>
      </c>
      <c r="O11" s="44">
        <f t="shared" ref="O11:O42" si="7">IF(COUNTBLANK(AV11:AV11),"",AV11)</f>
        <v>70</v>
      </c>
      <c r="Q11" s="57">
        <v>75</v>
      </c>
      <c r="R11" s="57"/>
      <c r="S11" s="45">
        <v>85</v>
      </c>
      <c r="T11" s="57">
        <v>75</v>
      </c>
      <c r="U11" s="57"/>
      <c r="V11" s="45">
        <v>80</v>
      </c>
      <c r="W11" s="57">
        <v>80</v>
      </c>
      <c r="X11" s="57"/>
      <c r="Y11" s="45">
        <v>80</v>
      </c>
      <c r="Z11" s="44"/>
      <c r="AA11" s="44"/>
      <c r="AB11" s="45"/>
      <c r="AC11" s="44"/>
      <c r="AD11" s="44"/>
      <c r="AE11" s="45"/>
      <c r="AF11" s="45">
        <f t="shared" ref="AF11:AF42" si="8">IF(AND(Q11="",R11="",S11=""),"",ROUND(AVERAGE(Q11:AE11),0))</f>
        <v>79</v>
      </c>
      <c r="AG11" s="45">
        <v>80</v>
      </c>
      <c r="AH11" s="44"/>
      <c r="AI11" s="45">
        <v>80</v>
      </c>
      <c r="AJ11" s="45">
        <v>76</v>
      </c>
      <c r="AK11" s="44"/>
      <c r="AL11" s="45">
        <v>76</v>
      </c>
      <c r="AM11" s="44"/>
      <c r="AN11" s="44"/>
      <c r="AO11" s="45"/>
      <c r="AP11" s="44"/>
      <c r="AQ11" s="44"/>
      <c r="AR11" s="45"/>
      <c r="AS11" s="44"/>
      <c r="AT11" s="44"/>
      <c r="AU11" s="45"/>
      <c r="AV11" s="44">
        <v>70</v>
      </c>
      <c r="AW11" s="46">
        <f t="shared" ref="AW11:AW42" si="9">IF(AV11="","",AVERAGE(Q11:AE11,AG11:AV11))</f>
        <v>77.909090909090907</v>
      </c>
      <c r="AX11" s="47">
        <f t="shared" ref="AX11:AX42" si="10">IF(AW11="","",ROUND(AW11,0))</f>
        <v>78</v>
      </c>
      <c r="AY11" s="48"/>
      <c r="AZ11" s="57"/>
      <c r="BA11" s="57"/>
      <c r="BB11" s="59">
        <v>80</v>
      </c>
      <c r="BC11" s="60"/>
      <c r="BD11" s="60"/>
      <c r="BE11" s="45">
        <v>80</v>
      </c>
      <c r="BF11" s="60"/>
      <c r="BG11" s="60"/>
      <c r="BH11" s="45">
        <v>80</v>
      </c>
      <c r="BI11" s="57"/>
      <c r="BJ11" s="57"/>
      <c r="BK11" s="57"/>
      <c r="BL11" s="57"/>
      <c r="BM11" s="57"/>
      <c r="BN11" s="57"/>
      <c r="BO11" s="45">
        <f t="shared" ref="BO11:BO42" si="11">IF(AND(BB11="",BA11="",AZ11=""),"",ROUND(AVERAGE(AZ11:BN11),0))</f>
        <v>80</v>
      </c>
      <c r="BP11" s="44"/>
      <c r="BQ11" s="44"/>
      <c r="BR11" s="45">
        <v>80</v>
      </c>
      <c r="BS11" s="44"/>
      <c r="BT11" s="44"/>
      <c r="BU11" s="45">
        <v>76</v>
      </c>
      <c r="BV11" s="44"/>
      <c r="BW11" s="44"/>
      <c r="BX11" s="45"/>
      <c r="BY11" s="44"/>
      <c r="BZ11" s="44"/>
      <c r="CA11" s="45"/>
      <c r="CB11" s="44"/>
      <c r="CC11" s="44"/>
      <c r="CD11" s="45"/>
      <c r="CE11" s="46">
        <f t="shared" ref="CE11:CE42" si="12">IF(AND(BP11="",BQ11="",BR11=""),"",AVERAGE(AZ11:BN11,BP11:CD11))</f>
        <v>79.2</v>
      </c>
      <c r="CF11" s="47">
        <f t="shared" ref="CF11:CF42" si="13">IF(CE11="","",ROUND(CE11,0))</f>
        <v>79</v>
      </c>
      <c r="CG11" s="48"/>
      <c r="CH11" s="57">
        <v>8</v>
      </c>
      <c r="CI11" s="49" t="str">
        <f t="shared" ref="CI11:CI42" si="14">IF(CH11="","",VLOOKUP(CH11,$CW$9:$CX$20,2,0))</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1" s="48"/>
      <c r="CK11" s="57">
        <v>8</v>
      </c>
      <c r="CL11" s="49" t="str">
        <f t="shared" ref="CL11:CL42" si="15">IF(CK11="","",VLOOKUP(CK11,$CW$22:$CX$33,2,0))</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1" s="43">
        <v>2</v>
      </c>
      <c r="CO11" s="61" t="s">
        <v>390</v>
      </c>
      <c r="CQ11" s="69" t="s">
        <v>48</v>
      </c>
      <c r="CR11" s="69"/>
      <c r="CS11" s="69"/>
      <c r="CW11" s="56">
        <v>2</v>
      </c>
      <c r="CX11" s="56" t="str">
        <f>(IF(CO11="","","Memiliki kemampuan pemahanan "))&amp;(IF(CO10="","",CO10&amp;", "))&amp;(IF(CO12="","",CO12&amp;", "))&amp;(IF(CO13="","",CO13&amp;", "))&amp;(IF(CO14="","",CO14&amp;", "))&amp;(IF(CO15="","",CO15&amp;", "))&amp;(IF(CO16="","",CO16&amp;", "))&amp;(IF(CO17="","",CO17&amp;", "))&amp;(IF(CO18="","",CO18&amp;", "))&amp;(IF(CO19="","",CO19&amp;", "))&amp;(IF(CO11="","","Masih perlu peningkatan pemahaman "&amp;CO11&amp;"."))</f>
        <v>Memiliki kemampuan pemahanan Konsep berpikir kronologis (diakronik), sinkronik, ruang dan waktu dalam sejarah, Asal usul nenek moyang bangsa Indonesia (proto, deutero dan melanesoid), Hasil dan nilai budaya masyarakat praaksara di Indonesia, Proses masuknya agama dan kebudayaan Hindu Budha di Indonesia, Masih perlu peningkatan pemahaman Corak kehidupan masyarakat pada masa pra aksara.</v>
      </c>
    </row>
    <row r="12" spans="1:102" x14ac:dyDescent="0.25">
      <c r="A12" s="8">
        <v>2</v>
      </c>
      <c r="B12" s="8">
        <v>1690</v>
      </c>
      <c r="C12" s="8" t="s">
        <v>317</v>
      </c>
      <c r="E12" s="50">
        <f t="shared" si="0"/>
        <v>85</v>
      </c>
      <c r="F12" s="8" t="str">
        <f t="shared" si="1"/>
        <v>B</v>
      </c>
      <c r="G12"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2" s="50">
        <f t="shared" si="3"/>
        <v>88</v>
      </c>
      <c r="I12" s="8" t="str">
        <f t="shared" si="4"/>
        <v>B</v>
      </c>
      <c r="J12"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2" s="8"/>
      <c r="L12" s="13"/>
      <c r="M12" s="14"/>
      <c r="N12" s="44">
        <f t="shared" si="6"/>
        <v>86</v>
      </c>
      <c r="O12" s="44">
        <f t="shared" si="7"/>
        <v>70</v>
      </c>
      <c r="Q12" s="57">
        <v>80</v>
      </c>
      <c r="R12" s="57"/>
      <c r="S12" s="45">
        <v>85</v>
      </c>
      <c r="T12" s="57">
        <v>90</v>
      </c>
      <c r="U12" s="57"/>
      <c r="V12" s="45">
        <v>85</v>
      </c>
      <c r="W12" s="57">
        <v>80</v>
      </c>
      <c r="X12" s="57"/>
      <c r="Y12" s="45">
        <v>95</v>
      </c>
      <c r="Z12" s="44"/>
      <c r="AA12" s="44"/>
      <c r="AB12" s="45"/>
      <c r="AC12" s="44"/>
      <c r="AD12" s="44"/>
      <c r="AE12" s="45"/>
      <c r="AF12" s="45">
        <f t="shared" si="8"/>
        <v>86</v>
      </c>
      <c r="AG12" s="45">
        <v>100</v>
      </c>
      <c r="AH12" s="44"/>
      <c r="AI12" s="45">
        <v>100</v>
      </c>
      <c r="AJ12" s="45">
        <v>76</v>
      </c>
      <c r="AK12" s="44"/>
      <c r="AL12" s="45">
        <v>76</v>
      </c>
      <c r="AM12" s="44"/>
      <c r="AN12" s="44"/>
      <c r="AO12" s="45"/>
      <c r="AP12" s="44"/>
      <c r="AQ12" s="44"/>
      <c r="AR12" s="45"/>
      <c r="AS12" s="44"/>
      <c r="AT12" s="44"/>
      <c r="AU12" s="45"/>
      <c r="AV12" s="44">
        <v>70</v>
      </c>
      <c r="AW12" s="46">
        <f t="shared" si="9"/>
        <v>85.181818181818187</v>
      </c>
      <c r="AX12" s="47">
        <f t="shared" si="10"/>
        <v>85</v>
      </c>
      <c r="AY12" s="48"/>
      <c r="AZ12" s="57"/>
      <c r="BA12" s="57"/>
      <c r="BB12" s="59">
        <v>85</v>
      </c>
      <c r="BC12" s="60"/>
      <c r="BD12" s="60"/>
      <c r="BE12" s="45">
        <v>95</v>
      </c>
      <c r="BF12" s="60"/>
      <c r="BG12" s="60"/>
      <c r="BH12" s="45">
        <v>85</v>
      </c>
      <c r="BI12" s="57"/>
      <c r="BJ12" s="57"/>
      <c r="BK12" s="57"/>
      <c r="BL12" s="57"/>
      <c r="BM12" s="57"/>
      <c r="BN12" s="57"/>
      <c r="BO12" s="45">
        <f t="shared" si="11"/>
        <v>88</v>
      </c>
      <c r="BP12" s="44"/>
      <c r="BQ12" s="44"/>
      <c r="BR12" s="45">
        <v>100</v>
      </c>
      <c r="BS12" s="44"/>
      <c r="BT12" s="44"/>
      <c r="BU12" s="45">
        <v>76</v>
      </c>
      <c r="BV12" s="44"/>
      <c r="BW12" s="44"/>
      <c r="BX12" s="45"/>
      <c r="BY12" s="44"/>
      <c r="BZ12" s="44"/>
      <c r="CA12" s="45"/>
      <c r="CB12" s="44"/>
      <c r="CC12" s="44"/>
      <c r="CD12" s="45"/>
      <c r="CE12" s="46">
        <f t="shared" si="12"/>
        <v>88.2</v>
      </c>
      <c r="CF12" s="47">
        <f t="shared" si="13"/>
        <v>88</v>
      </c>
      <c r="CG12" s="48"/>
      <c r="CH12" s="57">
        <v>8</v>
      </c>
      <c r="CI12"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2" s="48"/>
      <c r="CK12" s="57">
        <v>8</v>
      </c>
      <c r="CL12"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2" s="43">
        <v>3</v>
      </c>
      <c r="CO12" s="61" t="s">
        <v>391</v>
      </c>
      <c r="CQ12" s="19" t="s">
        <v>50</v>
      </c>
      <c r="CR12" s="20" t="s">
        <v>51</v>
      </c>
      <c r="CS12" s="20" t="s">
        <v>52</v>
      </c>
      <c r="CW12" s="56">
        <v>3</v>
      </c>
      <c r="CX12" s="56" t="str">
        <f>(IF(CO11="","","Memiliki kemampuan pemahanan "))&amp;(IF(CO10="","",CO10&amp;", "))&amp;(IF(CO11="","",CO11&amp;", "))&amp;(IF(CO13="","",CO13&amp;", "))&amp;(IF(CO14="","",CO14&amp;", "))&amp;(IF(CO15="","",CO15&amp;", "))&amp;(IF(CO16="","",CO16&amp;", "))&amp;(IF(CO17="","",CO17&amp;", "))&amp;(IF(CO18="","",CO18&amp;", "))&amp;(IF(CO19="","",CO19&amp;", "))&amp;(IF(CO12="","","Masih perlu peningkatan pemahaman "&amp;CO12&amp;"."))</f>
        <v>Memiliki kemampuan pemahanan Konsep berpikir kronologis (diakronik), sinkronik, ruang dan waktu dalam sejarah, Corak kehidupan masyarakat pada masa pra aksara, Hasil dan nilai budaya masyarakat praaksara di Indonesia, Proses masuknya agama dan kebudayaan Hindu Budha di Indonesia, Masih perlu peningkatan pemahaman Asal usul nenek moyang bangsa Indonesia (proto, deutero dan melanesoid).</v>
      </c>
    </row>
    <row r="13" spans="1:102" x14ac:dyDescent="0.25">
      <c r="A13" s="8">
        <v>3</v>
      </c>
      <c r="B13" s="8">
        <v>1706</v>
      </c>
      <c r="C13" s="8" t="s">
        <v>318</v>
      </c>
      <c r="E13" s="50">
        <f t="shared" si="0"/>
        <v>78</v>
      </c>
      <c r="F13" s="8" t="str">
        <f t="shared" si="1"/>
        <v>B</v>
      </c>
      <c r="G13"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3" s="50">
        <f t="shared" si="3"/>
        <v>78</v>
      </c>
      <c r="I13" s="8" t="str">
        <f t="shared" si="4"/>
        <v>B</v>
      </c>
      <c r="J13"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3" s="8"/>
      <c r="L13" s="13"/>
      <c r="M13" s="14"/>
      <c r="N13" s="44">
        <f t="shared" si="6"/>
        <v>79</v>
      </c>
      <c r="O13" s="44">
        <f t="shared" si="7"/>
        <v>76</v>
      </c>
      <c r="Q13" s="57">
        <v>75</v>
      </c>
      <c r="R13" s="57"/>
      <c r="S13" s="45">
        <v>85</v>
      </c>
      <c r="T13" s="57">
        <v>75</v>
      </c>
      <c r="U13" s="57"/>
      <c r="V13" s="45">
        <v>80</v>
      </c>
      <c r="W13" s="57">
        <v>80</v>
      </c>
      <c r="X13" s="57"/>
      <c r="Y13" s="45">
        <v>80</v>
      </c>
      <c r="Z13" s="44"/>
      <c r="AA13" s="44"/>
      <c r="AB13" s="45"/>
      <c r="AC13" s="44"/>
      <c r="AD13" s="44"/>
      <c r="AE13" s="45"/>
      <c r="AF13" s="45">
        <f t="shared" si="8"/>
        <v>79</v>
      </c>
      <c r="AG13" s="45">
        <v>76</v>
      </c>
      <c r="AH13" s="44"/>
      <c r="AI13" s="45">
        <v>76</v>
      </c>
      <c r="AJ13" s="45">
        <v>76</v>
      </c>
      <c r="AK13" s="44"/>
      <c r="AL13" s="45">
        <v>76</v>
      </c>
      <c r="AM13" s="44"/>
      <c r="AN13" s="44"/>
      <c r="AO13" s="45"/>
      <c r="AP13" s="44"/>
      <c r="AQ13" s="44"/>
      <c r="AR13" s="45"/>
      <c r="AS13" s="44"/>
      <c r="AT13" s="44"/>
      <c r="AU13" s="45"/>
      <c r="AV13" s="44">
        <v>76</v>
      </c>
      <c r="AW13" s="46">
        <f t="shared" si="9"/>
        <v>77.727272727272734</v>
      </c>
      <c r="AX13" s="47">
        <f t="shared" si="10"/>
        <v>78</v>
      </c>
      <c r="AY13" s="48"/>
      <c r="AZ13" s="57"/>
      <c r="BA13" s="57"/>
      <c r="BB13" s="59">
        <v>80</v>
      </c>
      <c r="BC13" s="60"/>
      <c r="BD13" s="60"/>
      <c r="BE13" s="45">
        <v>80</v>
      </c>
      <c r="BF13" s="60"/>
      <c r="BG13" s="60"/>
      <c r="BH13" s="45">
        <v>80</v>
      </c>
      <c r="BI13" s="57"/>
      <c r="BJ13" s="57"/>
      <c r="BK13" s="57"/>
      <c r="BL13" s="57"/>
      <c r="BM13" s="57"/>
      <c r="BN13" s="57"/>
      <c r="BO13" s="45">
        <f t="shared" si="11"/>
        <v>80</v>
      </c>
      <c r="BP13" s="44"/>
      <c r="BQ13" s="44"/>
      <c r="BR13" s="45">
        <v>76</v>
      </c>
      <c r="BS13" s="44"/>
      <c r="BT13" s="44"/>
      <c r="BU13" s="45">
        <v>76</v>
      </c>
      <c r="BV13" s="44"/>
      <c r="BW13" s="44"/>
      <c r="BX13" s="45"/>
      <c r="BY13" s="44"/>
      <c r="BZ13" s="44"/>
      <c r="CA13" s="45"/>
      <c r="CB13" s="44"/>
      <c r="CC13" s="44"/>
      <c r="CD13" s="45"/>
      <c r="CE13" s="46">
        <f t="shared" si="12"/>
        <v>78.400000000000006</v>
      </c>
      <c r="CF13" s="47">
        <f t="shared" si="13"/>
        <v>78</v>
      </c>
      <c r="CG13" s="48"/>
      <c r="CH13" s="57">
        <v>8</v>
      </c>
      <c r="CI13"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3" s="48"/>
      <c r="CK13" s="57">
        <v>8</v>
      </c>
      <c r="CL13"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3" s="43">
        <v>4</v>
      </c>
      <c r="CO13" s="57"/>
      <c r="CQ13" s="21">
        <v>0</v>
      </c>
      <c r="CR13" s="22">
        <v>69</v>
      </c>
      <c r="CS13" s="23" t="s">
        <v>54</v>
      </c>
      <c r="CW13" s="56">
        <v>4</v>
      </c>
      <c r="CX13" s="56" t="str">
        <f>(IF(CO11="","","Memiliki kemampuan pemahanan "))&amp;(IF(CO10="","",CO10&amp;", "))&amp;(IF(CO11="","",CO11&amp;", "))&amp;(IF(CO12="","",CO12&amp;", "))&amp;(IF(CO14="","",CO14&amp;", "))&amp;(IF(CO15="","",CO15&amp;", "))&amp;(IF(CO16="","",CO16&amp;", "))&amp;(IF(CO17="","",CO17&amp;", "))&amp;(IF(CO18="","",CO18&amp;", "))&amp;(IF(CO19="","",CO19&amp;", "))&amp;(IF(CO13="","","Masih perlu peningkatan pemahaman "&amp;CO13&amp;"."))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4" spans="1:102" x14ac:dyDescent="0.25">
      <c r="A14" s="8">
        <v>4</v>
      </c>
      <c r="B14" s="8">
        <v>1722</v>
      </c>
      <c r="C14" s="8" t="s">
        <v>319</v>
      </c>
      <c r="E14" s="50">
        <f t="shared" si="0"/>
        <v>78</v>
      </c>
      <c r="F14" s="8" t="str">
        <f t="shared" si="1"/>
        <v>B</v>
      </c>
      <c r="G14"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4" s="50">
        <f t="shared" si="3"/>
        <v>79</v>
      </c>
      <c r="I14" s="8" t="str">
        <f t="shared" si="4"/>
        <v>B</v>
      </c>
      <c r="J14"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4" s="8"/>
      <c r="L14" s="13"/>
      <c r="M14" s="14"/>
      <c r="N14" s="44">
        <f t="shared" si="6"/>
        <v>81</v>
      </c>
      <c r="O14" s="44">
        <f t="shared" si="7"/>
        <v>70</v>
      </c>
      <c r="Q14" s="57">
        <v>75</v>
      </c>
      <c r="R14" s="57"/>
      <c r="S14" s="45">
        <v>85</v>
      </c>
      <c r="T14" s="57">
        <v>80</v>
      </c>
      <c r="U14" s="57"/>
      <c r="V14" s="45">
        <v>80</v>
      </c>
      <c r="W14" s="57">
        <v>80</v>
      </c>
      <c r="X14" s="57"/>
      <c r="Y14" s="45">
        <v>85</v>
      </c>
      <c r="Z14" s="44"/>
      <c r="AA14" s="44"/>
      <c r="AB14" s="45"/>
      <c r="AC14" s="44"/>
      <c r="AD14" s="44"/>
      <c r="AE14" s="45"/>
      <c r="AF14" s="45">
        <f t="shared" si="8"/>
        <v>81</v>
      </c>
      <c r="AG14" s="45">
        <v>76</v>
      </c>
      <c r="AH14" s="44"/>
      <c r="AI14" s="45">
        <v>76</v>
      </c>
      <c r="AJ14" s="45">
        <v>76</v>
      </c>
      <c r="AK14" s="44"/>
      <c r="AL14" s="45">
        <v>76</v>
      </c>
      <c r="AM14" s="44"/>
      <c r="AN14" s="44"/>
      <c r="AO14" s="45"/>
      <c r="AP14" s="44"/>
      <c r="AQ14" s="44"/>
      <c r="AR14" s="45"/>
      <c r="AS14" s="44"/>
      <c r="AT14" s="44"/>
      <c r="AU14" s="45"/>
      <c r="AV14" s="44">
        <v>70</v>
      </c>
      <c r="AW14" s="46">
        <f t="shared" si="9"/>
        <v>78.090909090909093</v>
      </c>
      <c r="AX14" s="47">
        <f t="shared" si="10"/>
        <v>78</v>
      </c>
      <c r="AY14" s="48"/>
      <c r="AZ14" s="57"/>
      <c r="BA14" s="57"/>
      <c r="BB14" s="59">
        <v>80</v>
      </c>
      <c r="BC14" s="60"/>
      <c r="BD14" s="60"/>
      <c r="BE14" s="45">
        <v>85</v>
      </c>
      <c r="BF14" s="60"/>
      <c r="BG14" s="60"/>
      <c r="BH14" s="45">
        <v>80</v>
      </c>
      <c r="BI14" s="57"/>
      <c r="BJ14" s="57"/>
      <c r="BK14" s="57"/>
      <c r="BL14" s="57"/>
      <c r="BM14" s="57"/>
      <c r="BN14" s="57"/>
      <c r="BO14" s="45">
        <f t="shared" si="11"/>
        <v>82</v>
      </c>
      <c r="BP14" s="44"/>
      <c r="BQ14" s="44"/>
      <c r="BR14" s="45">
        <v>76</v>
      </c>
      <c r="BS14" s="44"/>
      <c r="BT14" s="44"/>
      <c r="BU14" s="45">
        <v>76</v>
      </c>
      <c r="BV14" s="44"/>
      <c r="BW14" s="44"/>
      <c r="BX14" s="45"/>
      <c r="BY14" s="44"/>
      <c r="BZ14" s="44"/>
      <c r="CA14" s="45"/>
      <c r="CB14" s="44"/>
      <c r="CC14" s="44"/>
      <c r="CD14" s="45"/>
      <c r="CE14" s="46">
        <f t="shared" si="12"/>
        <v>79.400000000000006</v>
      </c>
      <c r="CF14" s="47">
        <f t="shared" si="13"/>
        <v>79</v>
      </c>
      <c r="CG14" s="48"/>
      <c r="CH14" s="57">
        <v>8</v>
      </c>
      <c r="CI14"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4" s="48"/>
      <c r="CK14" s="57">
        <v>8</v>
      </c>
      <c r="CL14"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4" s="43">
        <v>5</v>
      </c>
      <c r="CO14" s="57"/>
      <c r="CQ14" s="21">
        <v>70</v>
      </c>
      <c r="CR14" s="24">
        <v>75</v>
      </c>
      <c r="CS14" s="25" t="s">
        <v>56</v>
      </c>
      <c r="CW14" s="56">
        <v>5</v>
      </c>
      <c r="CX14" s="56" t="str">
        <f>(IF(CO11="","","Memiliki kemampuan pemahanan "))&amp;(IF(CO10="","",CO10&amp;", "))&amp;(IF(CO11="","",CO11&amp;", "))&amp;(IF(CO12="","",CO12&amp;", "))&amp;(IF(CO13="","",CO13&amp;", "))&amp;(IF(CO15="","",CO15&amp;", "))&amp;(IF(CO16="","",CO16&amp;", "))&amp;(IF(CO17="","",CO17&amp;", "))&amp;(IF(CO18="","",CO18&amp;", "))&amp;(IF(CO19="","",CO19&amp;", "))&amp;(IF(CO14="","","Masih perlu peningkatan pemahaman "&amp;CO14&amp;"."))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5" spans="1:102" x14ac:dyDescent="0.25">
      <c r="A15" s="8">
        <v>5</v>
      </c>
      <c r="B15" s="8">
        <v>1738</v>
      </c>
      <c r="C15" s="8" t="s">
        <v>320</v>
      </c>
      <c r="E15" s="50">
        <f t="shared" si="0"/>
        <v>77</v>
      </c>
      <c r="F15" s="8" t="str">
        <f t="shared" si="1"/>
        <v>B</v>
      </c>
      <c r="G15"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5" s="50">
        <f t="shared" si="3"/>
        <v>78</v>
      </c>
      <c r="I15" s="8" t="str">
        <f t="shared" si="4"/>
        <v>B</v>
      </c>
      <c r="J15"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5" s="8"/>
      <c r="L15" s="13"/>
      <c r="M15" s="14"/>
      <c r="N15" s="44">
        <f t="shared" si="6"/>
        <v>79</v>
      </c>
      <c r="O15" s="44">
        <f t="shared" si="7"/>
        <v>70</v>
      </c>
      <c r="Q15" s="57">
        <v>75</v>
      </c>
      <c r="R15" s="57"/>
      <c r="S15" s="45">
        <v>85</v>
      </c>
      <c r="T15" s="57">
        <v>75</v>
      </c>
      <c r="U15" s="57"/>
      <c r="V15" s="45">
        <v>80</v>
      </c>
      <c r="W15" s="57">
        <v>80</v>
      </c>
      <c r="X15" s="57"/>
      <c r="Y15" s="45">
        <v>80</v>
      </c>
      <c r="Z15" s="44"/>
      <c r="AA15" s="44"/>
      <c r="AB15" s="45"/>
      <c r="AC15" s="44"/>
      <c r="AD15" s="44"/>
      <c r="AE15" s="45"/>
      <c r="AF15" s="45">
        <f t="shared" si="8"/>
        <v>79</v>
      </c>
      <c r="AG15" s="45">
        <v>76</v>
      </c>
      <c r="AH15" s="44"/>
      <c r="AI15" s="45">
        <v>76</v>
      </c>
      <c r="AJ15" s="45">
        <v>76</v>
      </c>
      <c r="AK15" s="44"/>
      <c r="AL15" s="45">
        <v>76</v>
      </c>
      <c r="AM15" s="44"/>
      <c r="AN15" s="44"/>
      <c r="AO15" s="45"/>
      <c r="AP15" s="44"/>
      <c r="AQ15" s="44"/>
      <c r="AR15" s="45"/>
      <c r="AS15" s="44"/>
      <c r="AT15" s="44"/>
      <c r="AU15" s="45"/>
      <c r="AV15" s="44">
        <v>70</v>
      </c>
      <c r="AW15" s="46">
        <f t="shared" si="9"/>
        <v>77.181818181818187</v>
      </c>
      <c r="AX15" s="47">
        <f t="shared" si="10"/>
        <v>77</v>
      </c>
      <c r="AY15" s="48"/>
      <c r="AZ15" s="57"/>
      <c r="BA15" s="57"/>
      <c r="BB15" s="59">
        <v>80</v>
      </c>
      <c r="BC15" s="60"/>
      <c r="BD15" s="60"/>
      <c r="BE15" s="45">
        <v>80</v>
      </c>
      <c r="BF15" s="60"/>
      <c r="BG15" s="60"/>
      <c r="BH15" s="45">
        <v>80</v>
      </c>
      <c r="BI15" s="57"/>
      <c r="BJ15" s="57"/>
      <c r="BK15" s="57"/>
      <c r="BL15" s="57"/>
      <c r="BM15" s="57"/>
      <c r="BN15" s="57"/>
      <c r="BO15" s="45">
        <f t="shared" si="11"/>
        <v>80</v>
      </c>
      <c r="BP15" s="44"/>
      <c r="BQ15" s="44"/>
      <c r="BR15" s="45">
        <v>76</v>
      </c>
      <c r="BS15" s="44"/>
      <c r="BT15" s="44"/>
      <c r="BU15" s="45">
        <v>76</v>
      </c>
      <c r="BV15" s="44"/>
      <c r="BW15" s="44"/>
      <c r="BX15" s="45"/>
      <c r="BY15" s="44"/>
      <c r="BZ15" s="44"/>
      <c r="CA15" s="45"/>
      <c r="CB15" s="44"/>
      <c r="CC15" s="44"/>
      <c r="CD15" s="45"/>
      <c r="CE15" s="46">
        <f t="shared" si="12"/>
        <v>78.400000000000006</v>
      </c>
      <c r="CF15" s="47">
        <f t="shared" si="13"/>
        <v>78</v>
      </c>
      <c r="CG15" s="48"/>
      <c r="CH15" s="57">
        <v>8</v>
      </c>
      <c r="CI15"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5" s="48"/>
      <c r="CK15" s="57">
        <v>8</v>
      </c>
      <c r="CL15"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5" s="43">
        <v>6</v>
      </c>
      <c r="CO15" s="57" t="s">
        <v>392</v>
      </c>
      <c r="CQ15" s="21">
        <v>76</v>
      </c>
      <c r="CR15" s="24">
        <v>90</v>
      </c>
      <c r="CS15" s="25" t="s">
        <v>58</v>
      </c>
      <c r="CW15" s="56">
        <v>6</v>
      </c>
      <c r="CX15" s="56" t="str">
        <f>(IF(CO11="","","Memiliki kemampuan pemahanan "))&amp;(IF(CO10="","",CO10&amp;", "))&amp;(IF(CO11="","",CO11&amp;", "))&amp;(IF(CO12="","",CO12&amp;", "))&amp;(IF(CO13="","",CO13&amp;", "))&amp;(IF(CO14="","",CO14&amp;", "))&amp;(IF(CO16="","",CO16&amp;", "))&amp;(IF(CO17="","",CO17&amp;", "))&amp;(IF(CO18="","",CO18&amp;", "))&amp;(IF(CO19="","",CO19&amp;", "))&amp;(IF(CO15="","","Masih perlu peningkatan pemahaman "&amp;CO15&amp;"."))</f>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row>
    <row r="16" spans="1:102" x14ac:dyDescent="0.25">
      <c r="A16" s="8">
        <v>6</v>
      </c>
      <c r="B16" s="8">
        <v>1754</v>
      </c>
      <c r="C16" s="8" t="s">
        <v>321</v>
      </c>
      <c r="E16" s="50">
        <f t="shared" si="0"/>
        <v>77</v>
      </c>
      <c r="F16" s="8" t="str">
        <f t="shared" si="1"/>
        <v>B</v>
      </c>
      <c r="G16"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6" s="50">
        <f t="shared" si="3"/>
        <v>78</v>
      </c>
      <c r="I16" s="8" t="str">
        <f t="shared" si="4"/>
        <v>B</v>
      </c>
      <c r="J16"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6" s="8"/>
      <c r="L16" s="13"/>
      <c r="M16" s="14"/>
      <c r="N16" s="44">
        <f t="shared" si="6"/>
        <v>79</v>
      </c>
      <c r="O16" s="44">
        <f t="shared" si="7"/>
        <v>70</v>
      </c>
      <c r="Q16" s="57">
        <v>75</v>
      </c>
      <c r="R16" s="57"/>
      <c r="S16" s="45">
        <v>85</v>
      </c>
      <c r="T16" s="57">
        <v>75</v>
      </c>
      <c r="U16" s="57"/>
      <c r="V16" s="45">
        <v>80</v>
      </c>
      <c r="W16" s="57">
        <v>80</v>
      </c>
      <c r="X16" s="57"/>
      <c r="Y16" s="45">
        <v>80</v>
      </c>
      <c r="Z16" s="44"/>
      <c r="AA16" s="44"/>
      <c r="AB16" s="45"/>
      <c r="AC16" s="44"/>
      <c r="AD16" s="44"/>
      <c r="AE16" s="45"/>
      <c r="AF16" s="45">
        <f t="shared" si="8"/>
        <v>79</v>
      </c>
      <c r="AG16" s="45">
        <v>76</v>
      </c>
      <c r="AH16" s="44"/>
      <c r="AI16" s="45">
        <v>76</v>
      </c>
      <c r="AJ16" s="45">
        <v>76</v>
      </c>
      <c r="AK16" s="44"/>
      <c r="AL16" s="45">
        <v>76</v>
      </c>
      <c r="AM16" s="44"/>
      <c r="AN16" s="44"/>
      <c r="AO16" s="45"/>
      <c r="AP16" s="44"/>
      <c r="AQ16" s="44"/>
      <c r="AR16" s="45"/>
      <c r="AS16" s="44"/>
      <c r="AT16" s="44"/>
      <c r="AU16" s="45"/>
      <c r="AV16" s="44">
        <v>70</v>
      </c>
      <c r="AW16" s="46">
        <f t="shared" si="9"/>
        <v>77.181818181818187</v>
      </c>
      <c r="AX16" s="47">
        <f t="shared" si="10"/>
        <v>77</v>
      </c>
      <c r="AY16" s="48"/>
      <c r="AZ16" s="57"/>
      <c r="BA16" s="57"/>
      <c r="BB16" s="59">
        <v>80</v>
      </c>
      <c r="BC16" s="60"/>
      <c r="BD16" s="60"/>
      <c r="BE16" s="45">
        <v>80</v>
      </c>
      <c r="BF16" s="60"/>
      <c r="BG16" s="60"/>
      <c r="BH16" s="45">
        <v>80</v>
      </c>
      <c r="BI16" s="57"/>
      <c r="BJ16" s="57"/>
      <c r="BK16" s="57"/>
      <c r="BL16" s="57"/>
      <c r="BM16" s="57"/>
      <c r="BN16" s="57"/>
      <c r="BO16" s="45">
        <f t="shared" si="11"/>
        <v>80</v>
      </c>
      <c r="BP16" s="44"/>
      <c r="BQ16" s="44"/>
      <c r="BR16" s="45">
        <v>76</v>
      </c>
      <c r="BS16" s="44"/>
      <c r="BT16" s="44"/>
      <c r="BU16" s="45">
        <v>76</v>
      </c>
      <c r="BV16" s="44"/>
      <c r="BW16" s="44"/>
      <c r="BX16" s="45"/>
      <c r="BY16" s="44"/>
      <c r="BZ16" s="44"/>
      <c r="CA16" s="45"/>
      <c r="CB16" s="44"/>
      <c r="CC16" s="44"/>
      <c r="CD16" s="45"/>
      <c r="CE16" s="46">
        <f t="shared" si="12"/>
        <v>78.400000000000006</v>
      </c>
      <c r="CF16" s="47">
        <f t="shared" si="13"/>
        <v>78</v>
      </c>
      <c r="CG16" s="48"/>
      <c r="CH16" s="57">
        <v>8</v>
      </c>
      <c r="CI16"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6" s="48"/>
      <c r="CK16" s="57">
        <v>8</v>
      </c>
      <c r="CL16"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6" s="43">
        <v>7</v>
      </c>
      <c r="CO16" s="57" t="s">
        <v>393</v>
      </c>
      <c r="CQ16" s="21">
        <v>91</v>
      </c>
      <c r="CR16" s="24">
        <v>100</v>
      </c>
      <c r="CS16" s="25" t="s">
        <v>15</v>
      </c>
      <c r="CW16" s="56">
        <v>7</v>
      </c>
      <c r="CX16" s="56" t="str">
        <f>(IF(CO11="","","Memiliki kemampuan pemahanan "))&amp;(IF(CO10="","",CO10&amp;", "))&amp;(IF(CO11="","",CO11&amp;", "))&amp;(IF(CO12="","",CO12&amp;", "))&amp;(IF(CO13="","",CO13&amp;", "))&amp;(IF(CO14="","",CO14&amp;", "))&amp;(IF(CO15="","",CO15&amp;", "))&amp;(IF(CO17="","",CO17&amp;", "))&amp;(IF(CO18="","",CO18&amp;", "))&amp;(IF(CO19="","",CO19&amp;", "))&amp;(IF(CO16="","","Masih perlu peningkatan pemahaman "&amp;CO16&amp;"."))</f>
        <v>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Masih perlu peningkatan pemahaman Proses masuknya agama dan kebudayaan Hindu Budha di Indonesia.</v>
      </c>
    </row>
    <row r="17" spans="1:102" x14ac:dyDescent="0.25">
      <c r="A17" s="8">
        <v>7</v>
      </c>
      <c r="B17" s="8">
        <v>1770</v>
      </c>
      <c r="C17" s="8" t="s">
        <v>322</v>
      </c>
      <c r="E17" s="50">
        <f t="shared" si="0"/>
        <v>78</v>
      </c>
      <c r="F17" s="8" t="str">
        <f t="shared" si="1"/>
        <v>B</v>
      </c>
      <c r="G17"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7" s="50">
        <f t="shared" si="3"/>
        <v>79</v>
      </c>
      <c r="I17" s="8" t="str">
        <f t="shared" si="4"/>
        <v>B</v>
      </c>
      <c r="J17"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7" s="8"/>
      <c r="L17" s="13"/>
      <c r="M17" s="14"/>
      <c r="N17" s="44">
        <f t="shared" si="6"/>
        <v>81</v>
      </c>
      <c r="O17" s="44">
        <f t="shared" si="7"/>
        <v>70</v>
      </c>
      <c r="Q17" s="57">
        <v>75</v>
      </c>
      <c r="R17" s="57"/>
      <c r="S17" s="45">
        <v>85</v>
      </c>
      <c r="T17" s="57">
        <v>80</v>
      </c>
      <c r="U17" s="57"/>
      <c r="V17" s="45">
        <v>80</v>
      </c>
      <c r="W17" s="57">
        <v>80</v>
      </c>
      <c r="X17" s="57"/>
      <c r="Y17" s="45">
        <v>85</v>
      </c>
      <c r="Z17" s="44"/>
      <c r="AA17" s="44"/>
      <c r="AB17" s="45"/>
      <c r="AC17" s="44"/>
      <c r="AD17" s="44"/>
      <c r="AE17" s="45"/>
      <c r="AF17" s="45">
        <f t="shared" si="8"/>
        <v>81</v>
      </c>
      <c r="AG17" s="45">
        <v>76</v>
      </c>
      <c r="AH17" s="44"/>
      <c r="AI17" s="45">
        <v>76</v>
      </c>
      <c r="AJ17" s="45">
        <v>76</v>
      </c>
      <c r="AK17" s="44"/>
      <c r="AL17" s="45">
        <v>76</v>
      </c>
      <c r="AM17" s="44"/>
      <c r="AN17" s="44"/>
      <c r="AO17" s="45"/>
      <c r="AP17" s="44"/>
      <c r="AQ17" s="44"/>
      <c r="AR17" s="45"/>
      <c r="AS17" s="44"/>
      <c r="AT17" s="44"/>
      <c r="AU17" s="45"/>
      <c r="AV17" s="44">
        <v>70</v>
      </c>
      <c r="AW17" s="46">
        <f t="shared" si="9"/>
        <v>78.090909090909093</v>
      </c>
      <c r="AX17" s="47">
        <f t="shared" si="10"/>
        <v>78</v>
      </c>
      <c r="AY17" s="48"/>
      <c r="AZ17" s="57"/>
      <c r="BA17" s="57"/>
      <c r="BB17" s="59">
        <v>80</v>
      </c>
      <c r="BC17" s="60"/>
      <c r="BD17" s="60"/>
      <c r="BE17" s="45">
        <v>85</v>
      </c>
      <c r="BF17" s="60"/>
      <c r="BG17" s="60"/>
      <c r="BH17" s="45">
        <v>80</v>
      </c>
      <c r="BI17" s="57"/>
      <c r="BJ17" s="57"/>
      <c r="BK17" s="57"/>
      <c r="BL17" s="57"/>
      <c r="BM17" s="57"/>
      <c r="BN17" s="57"/>
      <c r="BO17" s="45">
        <f t="shared" si="11"/>
        <v>82</v>
      </c>
      <c r="BP17" s="44"/>
      <c r="BQ17" s="44"/>
      <c r="BR17" s="45">
        <v>76</v>
      </c>
      <c r="BS17" s="44"/>
      <c r="BT17" s="44"/>
      <c r="BU17" s="45">
        <v>76</v>
      </c>
      <c r="BV17" s="44"/>
      <c r="BW17" s="44"/>
      <c r="BX17" s="45"/>
      <c r="BY17" s="44"/>
      <c r="BZ17" s="44"/>
      <c r="CA17" s="45"/>
      <c r="CB17" s="44"/>
      <c r="CC17" s="44"/>
      <c r="CD17" s="45"/>
      <c r="CE17" s="46">
        <f t="shared" si="12"/>
        <v>79.400000000000006</v>
      </c>
      <c r="CF17" s="47">
        <f t="shared" si="13"/>
        <v>79</v>
      </c>
      <c r="CG17" s="48"/>
      <c r="CH17" s="57">
        <v>8</v>
      </c>
      <c r="CI17"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7" s="48"/>
      <c r="CK17" s="57">
        <v>8</v>
      </c>
      <c r="CL17"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7" s="43">
        <v>8</v>
      </c>
      <c r="CO17" s="57"/>
      <c r="CQ17" s="26"/>
      <c r="CR17" s="26"/>
      <c r="CS17" s="26"/>
      <c r="CW17" s="56">
        <v>8</v>
      </c>
      <c r="CX17" s="56" t="str">
        <f>(IF(CO11="","","Memiliki kemampuan pemahanan "))&amp;(IF(CO10="","",CO10&amp;", "))&amp;(IF(CO11="","",CO11&amp;", "))&amp;(IF(CO12="","",CO12&amp;", "))&amp;(IF(CO13="","",CO13&amp;", "))&amp;(IF(CO14="","",CO14&amp;", "))&amp;(IF(CO15="","",CO15&amp;", "))&amp;(IF(CO16="","",CO16&amp;", "))&amp;(IF(CO18="","",CO18&amp;", "))&amp;(IF(CO19="","",CO19&amp;", "))&amp;(IF(CO17="","","Masih perlu peningkatan pemahaman "&amp;CO17&amp;"."))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8" spans="1:102" x14ac:dyDescent="0.25">
      <c r="A18" s="8">
        <v>8</v>
      </c>
      <c r="B18" s="8">
        <v>1786</v>
      </c>
      <c r="C18" s="8" t="s">
        <v>323</v>
      </c>
      <c r="E18" s="50">
        <f t="shared" si="0"/>
        <v>81</v>
      </c>
      <c r="F18" s="8" t="str">
        <f t="shared" si="1"/>
        <v>B</v>
      </c>
      <c r="G18"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8" s="50">
        <f t="shared" si="3"/>
        <v>82</v>
      </c>
      <c r="I18" s="8" t="str">
        <f t="shared" si="4"/>
        <v>B</v>
      </c>
      <c r="J18"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8" s="8"/>
      <c r="L18" s="13"/>
      <c r="M18" s="14"/>
      <c r="N18" s="44">
        <f t="shared" si="6"/>
        <v>84</v>
      </c>
      <c r="O18" s="44">
        <f t="shared" si="7"/>
        <v>70</v>
      </c>
      <c r="Q18" s="57">
        <v>75</v>
      </c>
      <c r="R18" s="57"/>
      <c r="S18" s="45">
        <v>85</v>
      </c>
      <c r="T18" s="57">
        <v>90</v>
      </c>
      <c r="U18" s="57"/>
      <c r="V18" s="45">
        <v>80</v>
      </c>
      <c r="W18" s="57">
        <v>80</v>
      </c>
      <c r="X18" s="57"/>
      <c r="Y18" s="45">
        <v>95</v>
      </c>
      <c r="Z18" s="44"/>
      <c r="AA18" s="44"/>
      <c r="AB18" s="45"/>
      <c r="AC18" s="44"/>
      <c r="AD18" s="44"/>
      <c r="AE18" s="45"/>
      <c r="AF18" s="45">
        <f t="shared" si="8"/>
        <v>84</v>
      </c>
      <c r="AG18" s="45">
        <v>80</v>
      </c>
      <c r="AH18" s="44"/>
      <c r="AI18" s="45">
        <v>80</v>
      </c>
      <c r="AJ18" s="45">
        <v>76</v>
      </c>
      <c r="AK18" s="44"/>
      <c r="AL18" s="45">
        <v>76</v>
      </c>
      <c r="AM18" s="44"/>
      <c r="AN18" s="44"/>
      <c r="AO18" s="45"/>
      <c r="AP18" s="44"/>
      <c r="AQ18" s="44"/>
      <c r="AR18" s="45"/>
      <c r="AS18" s="44"/>
      <c r="AT18" s="44"/>
      <c r="AU18" s="45"/>
      <c r="AV18" s="44">
        <v>70</v>
      </c>
      <c r="AW18" s="46">
        <f t="shared" si="9"/>
        <v>80.63636363636364</v>
      </c>
      <c r="AX18" s="47">
        <f t="shared" si="10"/>
        <v>81</v>
      </c>
      <c r="AY18" s="48"/>
      <c r="AZ18" s="57"/>
      <c r="BA18" s="57"/>
      <c r="BB18" s="59">
        <v>80</v>
      </c>
      <c r="BC18" s="60"/>
      <c r="BD18" s="60"/>
      <c r="BE18" s="45">
        <v>95</v>
      </c>
      <c r="BF18" s="60"/>
      <c r="BG18" s="60"/>
      <c r="BH18" s="45">
        <v>80</v>
      </c>
      <c r="BI18" s="57"/>
      <c r="BJ18" s="57"/>
      <c r="BK18" s="57"/>
      <c r="BL18" s="57"/>
      <c r="BM18" s="57"/>
      <c r="BN18" s="57"/>
      <c r="BO18" s="45">
        <f t="shared" si="11"/>
        <v>85</v>
      </c>
      <c r="BP18" s="44"/>
      <c r="BQ18" s="44"/>
      <c r="BR18" s="45">
        <v>80</v>
      </c>
      <c r="BS18" s="44"/>
      <c r="BT18" s="44"/>
      <c r="BU18" s="45">
        <v>76</v>
      </c>
      <c r="BV18" s="44"/>
      <c r="BW18" s="44"/>
      <c r="BX18" s="45"/>
      <c r="BY18" s="44"/>
      <c r="BZ18" s="44"/>
      <c r="CA18" s="45"/>
      <c r="CB18" s="44"/>
      <c r="CC18" s="44"/>
      <c r="CD18" s="45"/>
      <c r="CE18" s="46">
        <f t="shared" si="12"/>
        <v>82.2</v>
      </c>
      <c r="CF18" s="47">
        <f t="shared" si="13"/>
        <v>82</v>
      </c>
      <c r="CG18" s="48"/>
      <c r="CH18" s="57">
        <v>8</v>
      </c>
      <c r="CI18"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8" s="48"/>
      <c r="CK18" s="57">
        <v>8</v>
      </c>
      <c r="CL18"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8" s="43">
        <v>9</v>
      </c>
      <c r="CO18" s="57"/>
      <c r="CQ18" s="26"/>
      <c r="CR18" s="26"/>
      <c r="CS18" s="26"/>
      <c r="CW18" s="56">
        <v>9</v>
      </c>
      <c r="CX18" s="56" t="str">
        <f>(IF(CO11="","","Memiliki kemampuan pemahanan "))&amp;(IF(CO10="","",CO10&amp;", "))&amp;(IF(CO11="","",CO11&amp;", "))&amp;(IF(CO12="","",CO12&amp;", "))&amp;(IF(CO13="","",CO13&amp;", "))&amp;(IF(CO14="","",CO14&amp;", "))&amp;(IF(CO15="","",CO15&amp;", "))&amp;(IF(CO16="","",CO16&amp;", "))&amp;(IF(CO17="","",CO17&amp;", "))&amp;(IF(CO19="","",CO19&amp;", "))&amp;(IF(CO18="","","Masih perlu peningkatan pemahaman "&amp;CO18&amp;"."))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9" spans="1:102" x14ac:dyDescent="0.25">
      <c r="A19" s="8">
        <v>9</v>
      </c>
      <c r="B19" s="8">
        <v>1802</v>
      </c>
      <c r="C19" s="8" t="s">
        <v>324</v>
      </c>
      <c r="E19" s="50">
        <f t="shared" si="0"/>
        <v>83</v>
      </c>
      <c r="F19" s="8" t="str">
        <f t="shared" si="1"/>
        <v>B</v>
      </c>
      <c r="G19"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9" s="50">
        <f t="shared" si="3"/>
        <v>88</v>
      </c>
      <c r="I19" s="8" t="str">
        <f t="shared" si="4"/>
        <v>B</v>
      </c>
      <c r="J19"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9" s="8"/>
      <c r="L19" s="13"/>
      <c r="M19" s="14"/>
      <c r="N19" s="44">
        <f t="shared" si="6"/>
        <v>89</v>
      </c>
      <c r="O19" s="44">
        <f t="shared" si="7"/>
        <v>71</v>
      </c>
      <c r="Q19" s="57">
        <v>90</v>
      </c>
      <c r="R19" s="57"/>
      <c r="S19" s="45">
        <v>85</v>
      </c>
      <c r="T19" s="57">
        <v>90</v>
      </c>
      <c r="U19" s="57"/>
      <c r="V19" s="45">
        <v>95</v>
      </c>
      <c r="W19" s="57">
        <v>80</v>
      </c>
      <c r="X19" s="57"/>
      <c r="Y19" s="45">
        <v>95</v>
      </c>
      <c r="Z19" s="44"/>
      <c r="AA19" s="44"/>
      <c r="AB19" s="45"/>
      <c r="AC19" s="44"/>
      <c r="AD19" s="44"/>
      <c r="AE19" s="45"/>
      <c r="AF19" s="45">
        <f t="shared" si="8"/>
        <v>89</v>
      </c>
      <c r="AG19" s="45">
        <v>80</v>
      </c>
      <c r="AH19" s="44"/>
      <c r="AI19" s="45">
        <v>80</v>
      </c>
      <c r="AJ19" s="45">
        <v>76</v>
      </c>
      <c r="AK19" s="44"/>
      <c r="AL19" s="45">
        <v>76</v>
      </c>
      <c r="AM19" s="44"/>
      <c r="AN19" s="44"/>
      <c r="AO19" s="45"/>
      <c r="AP19" s="44"/>
      <c r="AQ19" s="44"/>
      <c r="AR19" s="45"/>
      <c r="AS19" s="44"/>
      <c r="AT19" s="44"/>
      <c r="AU19" s="45"/>
      <c r="AV19" s="44">
        <v>71</v>
      </c>
      <c r="AW19" s="46">
        <f t="shared" si="9"/>
        <v>83.454545454545453</v>
      </c>
      <c r="AX19" s="47">
        <f t="shared" si="10"/>
        <v>83</v>
      </c>
      <c r="AY19" s="48"/>
      <c r="AZ19" s="57"/>
      <c r="BA19" s="57"/>
      <c r="BB19" s="59">
        <v>95</v>
      </c>
      <c r="BC19" s="60"/>
      <c r="BD19" s="60"/>
      <c r="BE19" s="45">
        <v>95</v>
      </c>
      <c r="BF19" s="60"/>
      <c r="BG19" s="60"/>
      <c r="BH19" s="45">
        <v>95</v>
      </c>
      <c r="BI19" s="57"/>
      <c r="BJ19" s="57"/>
      <c r="BK19" s="57"/>
      <c r="BL19" s="57"/>
      <c r="BM19" s="57"/>
      <c r="BN19" s="57"/>
      <c r="BO19" s="45">
        <f t="shared" si="11"/>
        <v>95</v>
      </c>
      <c r="BP19" s="44"/>
      <c r="BQ19" s="44"/>
      <c r="BR19" s="45">
        <v>80</v>
      </c>
      <c r="BS19" s="44"/>
      <c r="BT19" s="44"/>
      <c r="BU19" s="45">
        <v>76</v>
      </c>
      <c r="BV19" s="44"/>
      <c r="BW19" s="44"/>
      <c r="BX19" s="45"/>
      <c r="BY19" s="44"/>
      <c r="BZ19" s="44"/>
      <c r="CA19" s="45"/>
      <c r="CB19" s="44"/>
      <c r="CC19" s="44"/>
      <c r="CD19" s="45"/>
      <c r="CE19" s="46">
        <f t="shared" si="12"/>
        <v>88.2</v>
      </c>
      <c r="CF19" s="47">
        <f t="shared" si="13"/>
        <v>88</v>
      </c>
      <c r="CG19" s="48"/>
      <c r="CH19" s="57">
        <v>8</v>
      </c>
      <c r="CI19"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9" s="48"/>
      <c r="CK19" s="57">
        <v>8</v>
      </c>
      <c r="CL19"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9" s="43">
        <v>10</v>
      </c>
      <c r="CO19" s="57"/>
      <c r="CQ19" s="26"/>
      <c r="CR19" s="26"/>
      <c r="CS19" s="26"/>
      <c r="CW19" s="56">
        <v>10</v>
      </c>
      <c r="CX19" s="56" t="str">
        <f>(IF(CO11="","","Memiliki kemampuan pemahanan "))&amp;(IF(CO10="","",CO10&amp;", "))&amp;(IF(CO11="","",CO11&amp;", "))&amp;(IF(CO12="","",CO12&amp;", "))&amp;(IF(CO13="","",CO13&amp;", "))&amp;(IF(CO14="","",CO14&amp;", "))&amp;(IF(CO15="","",CO15&amp;", "))&amp;(IF(CO16="","",CO16&amp;", "))&amp;(IF(CO17="","",CO17&amp;", "))&amp;(IF(CO18="","",CO18&amp;", "))&amp;(IF(CO19="","","Masih perlu peningkatan pemahaman "&amp;CO19&amp;"."))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0" spans="1:102" x14ac:dyDescent="0.25">
      <c r="A20" s="8">
        <v>10</v>
      </c>
      <c r="B20" s="8">
        <v>1818</v>
      </c>
      <c r="C20" s="8" t="s">
        <v>325</v>
      </c>
      <c r="E20" s="50">
        <f t="shared" si="0"/>
        <v>79</v>
      </c>
      <c r="F20" s="8" t="str">
        <f t="shared" si="1"/>
        <v>B</v>
      </c>
      <c r="G20"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0" s="50">
        <f t="shared" si="3"/>
        <v>80</v>
      </c>
      <c r="I20" s="8" t="str">
        <f t="shared" si="4"/>
        <v>B</v>
      </c>
      <c r="J20"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0" s="8"/>
      <c r="L20" s="13"/>
      <c r="M20" s="14"/>
      <c r="N20" s="44">
        <f t="shared" si="6"/>
        <v>84</v>
      </c>
      <c r="O20" s="44">
        <f t="shared" si="7"/>
        <v>72</v>
      </c>
      <c r="Q20" s="57">
        <v>75</v>
      </c>
      <c r="R20" s="57"/>
      <c r="S20" s="45">
        <v>85</v>
      </c>
      <c r="T20" s="57">
        <v>90</v>
      </c>
      <c r="U20" s="57"/>
      <c r="V20" s="45">
        <v>80</v>
      </c>
      <c r="W20" s="57">
        <v>80</v>
      </c>
      <c r="X20" s="57"/>
      <c r="Y20" s="45">
        <v>95</v>
      </c>
      <c r="Z20" s="44"/>
      <c r="AA20" s="44"/>
      <c r="AB20" s="45"/>
      <c r="AC20" s="44"/>
      <c r="AD20" s="44"/>
      <c r="AE20" s="45"/>
      <c r="AF20" s="45">
        <f t="shared" si="8"/>
        <v>84</v>
      </c>
      <c r="AG20" s="45">
        <v>70</v>
      </c>
      <c r="AH20" s="44"/>
      <c r="AI20" s="45">
        <v>70</v>
      </c>
      <c r="AJ20" s="45">
        <v>76</v>
      </c>
      <c r="AK20" s="44"/>
      <c r="AL20" s="45">
        <v>76</v>
      </c>
      <c r="AM20" s="44"/>
      <c r="AN20" s="44"/>
      <c r="AO20" s="45"/>
      <c r="AP20" s="44"/>
      <c r="AQ20" s="44"/>
      <c r="AR20" s="45"/>
      <c r="AS20" s="44"/>
      <c r="AT20" s="44"/>
      <c r="AU20" s="45"/>
      <c r="AV20" s="44">
        <v>72</v>
      </c>
      <c r="AW20" s="46">
        <f t="shared" si="9"/>
        <v>79</v>
      </c>
      <c r="AX20" s="47">
        <f t="shared" si="10"/>
        <v>79</v>
      </c>
      <c r="AY20" s="48"/>
      <c r="AZ20" s="57"/>
      <c r="BA20" s="57"/>
      <c r="BB20" s="59">
        <v>80</v>
      </c>
      <c r="BC20" s="60"/>
      <c r="BD20" s="60"/>
      <c r="BE20" s="45">
        <v>95</v>
      </c>
      <c r="BF20" s="60"/>
      <c r="BG20" s="60"/>
      <c r="BH20" s="45">
        <v>80</v>
      </c>
      <c r="BI20" s="57"/>
      <c r="BJ20" s="57"/>
      <c r="BK20" s="57"/>
      <c r="BL20" s="57"/>
      <c r="BM20" s="57"/>
      <c r="BN20" s="57"/>
      <c r="BO20" s="45">
        <f t="shared" si="11"/>
        <v>85</v>
      </c>
      <c r="BP20" s="44"/>
      <c r="BQ20" s="44"/>
      <c r="BR20" s="45">
        <v>70</v>
      </c>
      <c r="BS20" s="44"/>
      <c r="BT20" s="44"/>
      <c r="BU20" s="45">
        <v>76</v>
      </c>
      <c r="BV20" s="44"/>
      <c r="BW20" s="44"/>
      <c r="BX20" s="45"/>
      <c r="BY20" s="44"/>
      <c r="BZ20" s="44"/>
      <c r="CA20" s="45"/>
      <c r="CB20" s="44"/>
      <c r="CC20" s="44"/>
      <c r="CD20" s="45"/>
      <c r="CE20" s="46">
        <f t="shared" si="12"/>
        <v>80.2</v>
      </c>
      <c r="CF20" s="47">
        <f t="shared" si="13"/>
        <v>80</v>
      </c>
      <c r="CG20" s="48"/>
      <c r="CH20" s="57">
        <v>8</v>
      </c>
      <c r="CI20"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0" s="48"/>
      <c r="CK20" s="57">
        <v>8</v>
      </c>
      <c r="CL20"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Q20" s="26"/>
      <c r="CR20" s="26"/>
      <c r="CS20" s="26"/>
      <c r="CW20" s="56">
        <v>11</v>
      </c>
      <c r="CX20" s="56" t="str">
        <f>(IF(CO10="","","Memiliki kemampuan pemahanan  "))&amp;(IF(CO10="","",CO10&amp;", "))&amp;(IF(CO11="","",CO11&amp;", "))&amp;(IF(CO12="","",CO12&amp;", "))&amp;(IF(CO13="","",CO13&amp;", "))&amp;(IF(CO14="","",CO14&amp;", "))&amp;(IF(CO15="","",CO15&amp;", "))&amp;(IF(CO16="","",CO16&amp;", "))&amp;(IF(CO17="","",CO17&amp;", "))&amp;(IF(CO18="","",CO18&amp;", "))&amp;(IF(CO19="","",CO19&amp;"."))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1" spans="1:102" ht="18.75" customHeight="1" x14ac:dyDescent="0.3">
      <c r="A21" s="8">
        <v>11</v>
      </c>
      <c r="B21" s="8">
        <v>1834</v>
      </c>
      <c r="C21" s="8" t="s">
        <v>326</v>
      </c>
      <c r="E21" s="50">
        <f t="shared" si="0"/>
        <v>79</v>
      </c>
      <c r="F21" s="8" t="str">
        <f t="shared" si="1"/>
        <v>B</v>
      </c>
      <c r="G21"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1" s="50">
        <f t="shared" si="3"/>
        <v>81</v>
      </c>
      <c r="I21" s="8" t="str">
        <f t="shared" si="4"/>
        <v>B</v>
      </c>
      <c r="J21"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1" s="8"/>
      <c r="L21" s="13"/>
      <c r="M21" s="14"/>
      <c r="N21" s="44">
        <f t="shared" si="6"/>
        <v>81</v>
      </c>
      <c r="O21" s="44">
        <f t="shared" si="7"/>
        <v>72</v>
      </c>
      <c r="Q21" s="57">
        <v>80</v>
      </c>
      <c r="R21" s="57"/>
      <c r="S21" s="45">
        <v>85</v>
      </c>
      <c r="T21" s="57">
        <v>75</v>
      </c>
      <c r="U21" s="57"/>
      <c r="V21" s="45">
        <v>85</v>
      </c>
      <c r="W21" s="57">
        <v>80</v>
      </c>
      <c r="X21" s="57"/>
      <c r="Y21" s="45">
        <v>80</v>
      </c>
      <c r="Z21" s="44"/>
      <c r="AA21" s="44"/>
      <c r="AB21" s="45"/>
      <c r="AC21" s="44"/>
      <c r="AD21" s="44"/>
      <c r="AE21" s="45"/>
      <c r="AF21" s="45">
        <f t="shared" si="8"/>
        <v>81</v>
      </c>
      <c r="AG21" s="45">
        <v>80</v>
      </c>
      <c r="AH21" s="44"/>
      <c r="AI21" s="45">
        <v>80</v>
      </c>
      <c r="AJ21" s="45">
        <v>76</v>
      </c>
      <c r="AK21" s="44"/>
      <c r="AL21" s="45">
        <v>76</v>
      </c>
      <c r="AM21" s="44"/>
      <c r="AN21" s="44"/>
      <c r="AO21" s="45"/>
      <c r="AP21" s="44"/>
      <c r="AQ21" s="44"/>
      <c r="AR21" s="45"/>
      <c r="AS21" s="44"/>
      <c r="AT21" s="44"/>
      <c r="AU21" s="45"/>
      <c r="AV21" s="44">
        <v>72</v>
      </c>
      <c r="AW21" s="46">
        <f t="shared" si="9"/>
        <v>79</v>
      </c>
      <c r="AX21" s="47">
        <f t="shared" si="10"/>
        <v>79</v>
      </c>
      <c r="AY21" s="48"/>
      <c r="AZ21" s="57"/>
      <c r="BA21" s="57"/>
      <c r="BB21" s="59">
        <v>85</v>
      </c>
      <c r="BC21" s="60"/>
      <c r="BD21" s="60"/>
      <c r="BE21" s="45">
        <v>80</v>
      </c>
      <c r="BF21" s="60"/>
      <c r="BG21" s="60"/>
      <c r="BH21" s="45">
        <v>85</v>
      </c>
      <c r="BI21" s="57"/>
      <c r="BJ21" s="57"/>
      <c r="BK21" s="57"/>
      <c r="BL21" s="57"/>
      <c r="BM21" s="57"/>
      <c r="BN21" s="57"/>
      <c r="BO21" s="45">
        <f t="shared" si="11"/>
        <v>83</v>
      </c>
      <c r="BP21" s="44"/>
      <c r="BQ21" s="44"/>
      <c r="BR21" s="45">
        <v>80</v>
      </c>
      <c r="BS21" s="44"/>
      <c r="BT21" s="44"/>
      <c r="BU21" s="45">
        <v>76</v>
      </c>
      <c r="BV21" s="44"/>
      <c r="BW21" s="44"/>
      <c r="BX21" s="45"/>
      <c r="BY21" s="44"/>
      <c r="BZ21" s="44"/>
      <c r="CA21" s="45"/>
      <c r="CB21" s="44"/>
      <c r="CC21" s="44"/>
      <c r="CD21" s="45"/>
      <c r="CE21" s="46">
        <f t="shared" si="12"/>
        <v>81.2</v>
      </c>
      <c r="CF21" s="47">
        <f t="shared" si="13"/>
        <v>81</v>
      </c>
      <c r="CG21" s="48"/>
      <c r="CH21" s="57">
        <v>8</v>
      </c>
      <c r="CI21"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1" s="48"/>
      <c r="CK21" s="57">
        <v>8</v>
      </c>
      <c r="CL21"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1" s="38" t="s">
        <v>65</v>
      </c>
      <c r="CQ21" s="26"/>
      <c r="CR21" s="26"/>
      <c r="CS21" s="26"/>
    </row>
    <row r="22" spans="1:102" x14ac:dyDescent="0.25">
      <c r="A22" s="8">
        <v>12</v>
      </c>
      <c r="B22" s="8">
        <v>1850</v>
      </c>
      <c r="C22" s="8" t="s">
        <v>327</v>
      </c>
      <c r="E22" s="50">
        <f t="shared" si="0"/>
        <v>83</v>
      </c>
      <c r="F22" s="8" t="str">
        <f t="shared" si="1"/>
        <v>B</v>
      </c>
      <c r="G22"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2" s="50">
        <f t="shared" si="3"/>
        <v>84</v>
      </c>
      <c r="I22" s="8" t="str">
        <f t="shared" si="4"/>
        <v>B</v>
      </c>
      <c r="J22"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2" s="8"/>
      <c r="L22" s="13"/>
      <c r="M22" s="14"/>
      <c r="N22" s="44">
        <f t="shared" si="6"/>
        <v>84</v>
      </c>
      <c r="O22" s="44">
        <f t="shared" si="7"/>
        <v>75</v>
      </c>
      <c r="Q22" s="57">
        <v>75</v>
      </c>
      <c r="R22" s="57"/>
      <c r="S22" s="45">
        <v>85</v>
      </c>
      <c r="T22" s="57">
        <v>90</v>
      </c>
      <c r="U22" s="57"/>
      <c r="V22" s="45">
        <v>80</v>
      </c>
      <c r="W22" s="57">
        <v>80</v>
      </c>
      <c r="X22" s="57"/>
      <c r="Y22" s="45">
        <v>95</v>
      </c>
      <c r="Z22" s="44"/>
      <c r="AA22" s="44"/>
      <c r="AB22" s="45"/>
      <c r="AC22" s="44"/>
      <c r="AD22" s="44"/>
      <c r="AE22" s="45"/>
      <c r="AF22" s="45">
        <f t="shared" si="8"/>
        <v>84</v>
      </c>
      <c r="AG22" s="45">
        <v>90</v>
      </c>
      <c r="AH22" s="44"/>
      <c r="AI22" s="45">
        <v>90</v>
      </c>
      <c r="AJ22" s="45">
        <v>76</v>
      </c>
      <c r="AK22" s="44"/>
      <c r="AL22" s="45">
        <v>76</v>
      </c>
      <c r="AM22" s="44"/>
      <c r="AN22" s="44"/>
      <c r="AO22" s="45"/>
      <c r="AP22" s="44"/>
      <c r="AQ22" s="44"/>
      <c r="AR22" s="45"/>
      <c r="AS22" s="44"/>
      <c r="AT22" s="44"/>
      <c r="AU22" s="45"/>
      <c r="AV22" s="44">
        <v>75</v>
      </c>
      <c r="AW22" s="46">
        <f t="shared" si="9"/>
        <v>82.909090909090907</v>
      </c>
      <c r="AX22" s="47">
        <f t="shared" si="10"/>
        <v>83</v>
      </c>
      <c r="AY22" s="48"/>
      <c r="AZ22" s="57"/>
      <c r="BA22" s="57"/>
      <c r="BB22" s="59">
        <v>80</v>
      </c>
      <c r="BC22" s="60"/>
      <c r="BD22" s="60"/>
      <c r="BE22" s="45">
        <v>95</v>
      </c>
      <c r="BF22" s="60"/>
      <c r="BG22" s="60"/>
      <c r="BH22" s="45">
        <v>80</v>
      </c>
      <c r="BI22" s="57"/>
      <c r="BJ22" s="57"/>
      <c r="BK22" s="57"/>
      <c r="BL22" s="57"/>
      <c r="BM22" s="57"/>
      <c r="BN22" s="57"/>
      <c r="BO22" s="45">
        <f t="shared" si="11"/>
        <v>85</v>
      </c>
      <c r="BP22" s="44"/>
      <c r="BQ22" s="44"/>
      <c r="BR22" s="45">
        <v>90</v>
      </c>
      <c r="BS22" s="44"/>
      <c r="BT22" s="44"/>
      <c r="BU22" s="45">
        <v>76</v>
      </c>
      <c r="BV22" s="44"/>
      <c r="BW22" s="44"/>
      <c r="BX22" s="45"/>
      <c r="BY22" s="44"/>
      <c r="BZ22" s="44"/>
      <c r="CA22" s="45"/>
      <c r="CB22" s="44"/>
      <c r="CC22" s="44"/>
      <c r="CD22" s="45"/>
      <c r="CE22" s="46">
        <f t="shared" si="12"/>
        <v>84.2</v>
      </c>
      <c r="CF22" s="47">
        <f t="shared" si="13"/>
        <v>84</v>
      </c>
      <c r="CG22" s="48"/>
      <c r="CH22" s="57">
        <v>8</v>
      </c>
      <c r="CI22"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2" s="48"/>
      <c r="CK22" s="57">
        <v>8</v>
      </c>
      <c r="CL22"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2" s="39" t="s">
        <v>35</v>
      </c>
      <c r="CO22" s="40" t="s">
        <v>36</v>
      </c>
      <c r="CQ22" s="26"/>
      <c r="CR22" s="26"/>
      <c r="CS22" s="26"/>
      <c r="CW22" s="56">
        <v>0</v>
      </c>
      <c r="CX22" s="56" t="str">
        <f>(IF(CO23="","","Perlu peningkatan keterampilan  "))&amp;(IF(CO23="","",CO23&amp;", "))&amp;(IF(CO24="","",CO24&amp;", "))&amp;(IF(CO25="","",CO25&amp;", "))&amp;(IF(CO26="","",CO26&amp;", "))&amp;(IF(CO27="","",CO27&amp;", "))&amp;(IF(CO28="","",CO28&amp;", "))&amp;(IF(CO29="","",CO29&amp;", "))&amp;(IF(CO30="","",CO30&amp;", "))&amp;(IF(CO31="","",CO31&amp;", "))&amp;(IF(CO32="","",CO32&amp;"."))</f>
        <v xml:space="preserve">Perlu peningkatan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3" spans="1:102" x14ac:dyDescent="0.25">
      <c r="A23" s="8">
        <v>13</v>
      </c>
      <c r="B23" s="8">
        <v>1866</v>
      </c>
      <c r="C23" s="8" t="s">
        <v>328</v>
      </c>
      <c r="E23" s="50">
        <f t="shared" si="0"/>
        <v>79</v>
      </c>
      <c r="F23" s="8" t="str">
        <f t="shared" si="1"/>
        <v>B</v>
      </c>
      <c r="G23"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3" s="50">
        <f t="shared" si="3"/>
        <v>81</v>
      </c>
      <c r="I23" s="8" t="str">
        <f t="shared" si="4"/>
        <v>B</v>
      </c>
      <c r="J23"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3" s="8"/>
      <c r="L23" s="13"/>
      <c r="M23" s="14"/>
      <c r="N23" s="44">
        <f t="shared" si="6"/>
        <v>81</v>
      </c>
      <c r="O23" s="44">
        <f t="shared" si="7"/>
        <v>70</v>
      </c>
      <c r="Q23" s="57">
        <v>80</v>
      </c>
      <c r="R23" s="57"/>
      <c r="S23" s="45">
        <v>85</v>
      </c>
      <c r="T23" s="57">
        <v>75</v>
      </c>
      <c r="U23" s="57"/>
      <c r="V23" s="45">
        <v>85</v>
      </c>
      <c r="W23" s="57">
        <v>80</v>
      </c>
      <c r="X23" s="57"/>
      <c r="Y23" s="45">
        <v>80</v>
      </c>
      <c r="Z23" s="44"/>
      <c r="AA23" s="44"/>
      <c r="AB23" s="45"/>
      <c r="AC23" s="44"/>
      <c r="AD23" s="44"/>
      <c r="AE23" s="45"/>
      <c r="AF23" s="45">
        <f t="shared" si="8"/>
        <v>81</v>
      </c>
      <c r="AG23" s="45">
        <v>80</v>
      </c>
      <c r="AH23" s="44"/>
      <c r="AI23" s="45">
        <v>80</v>
      </c>
      <c r="AJ23" s="45">
        <v>76</v>
      </c>
      <c r="AK23" s="44"/>
      <c r="AL23" s="45">
        <v>76</v>
      </c>
      <c r="AM23" s="44"/>
      <c r="AN23" s="44"/>
      <c r="AO23" s="45"/>
      <c r="AP23" s="44"/>
      <c r="AQ23" s="44"/>
      <c r="AR23" s="45"/>
      <c r="AS23" s="44"/>
      <c r="AT23" s="44"/>
      <c r="AU23" s="45"/>
      <c r="AV23" s="44">
        <v>70</v>
      </c>
      <c r="AW23" s="46">
        <f t="shared" si="9"/>
        <v>78.818181818181813</v>
      </c>
      <c r="AX23" s="47">
        <f t="shared" si="10"/>
        <v>79</v>
      </c>
      <c r="AY23" s="48"/>
      <c r="AZ23" s="57"/>
      <c r="BA23" s="57"/>
      <c r="BB23" s="59">
        <v>85</v>
      </c>
      <c r="BC23" s="60"/>
      <c r="BD23" s="60"/>
      <c r="BE23" s="45">
        <v>80</v>
      </c>
      <c r="BF23" s="60"/>
      <c r="BG23" s="60"/>
      <c r="BH23" s="45">
        <v>85</v>
      </c>
      <c r="BI23" s="57"/>
      <c r="BJ23" s="57"/>
      <c r="BK23" s="57"/>
      <c r="BL23" s="57"/>
      <c r="BM23" s="57"/>
      <c r="BN23" s="57"/>
      <c r="BO23" s="45">
        <f t="shared" si="11"/>
        <v>83</v>
      </c>
      <c r="BP23" s="44"/>
      <c r="BQ23" s="44"/>
      <c r="BR23" s="45">
        <v>80</v>
      </c>
      <c r="BS23" s="44"/>
      <c r="BT23" s="44"/>
      <c r="BU23" s="45">
        <v>76</v>
      </c>
      <c r="BV23" s="44"/>
      <c r="BW23" s="44"/>
      <c r="BX23" s="45"/>
      <c r="BY23" s="44"/>
      <c r="BZ23" s="44"/>
      <c r="CA23" s="45"/>
      <c r="CB23" s="44"/>
      <c r="CC23" s="44"/>
      <c r="CD23" s="45"/>
      <c r="CE23" s="46">
        <f t="shared" si="12"/>
        <v>81.2</v>
      </c>
      <c r="CF23" s="47">
        <f t="shared" si="13"/>
        <v>81</v>
      </c>
      <c r="CG23" s="48"/>
      <c r="CH23" s="57">
        <v>8</v>
      </c>
      <c r="CI23"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3" s="48"/>
      <c r="CK23" s="57">
        <v>8</v>
      </c>
      <c r="CL23"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3" s="43">
        <v>1</v>
      </c>
      <c r="CO23" s="61" t="s">
        <v>389</v>
      </c>
      <c r="CQ23" s="26"/>
      <c r="CR23" s="26"/>
      <c r="CS23" s="26"/>
      <c r="CW23" s="56">
        <v>1</v>
      </c>
      <c r="CX23" s="56" t="str">
        <f>(IF(CO24="","","Memiliki keterampilan "))&amp;(IF(CO24="","",CO24&amp;", "))&amp;(IF(CO25="","",CO25&amp;", "))&amp;(IF(CO26="","",CO26&amp;", "))&amp;(IF(CO27="","",CO27&amp;", "))&amp;(IF(CO28="","",CO28&amp;", "))&amp;(IF(CO29="","",CO29&amp;", "))&amp;(IF(CO30="","",CO30&amp;", "))&amp;(IF(CO31="","",CO31&amp;", "))&amp;(IF(CO32="","",CO32&amp;", "))&amp;(IF(CO23="","","Masih perlu peningkatan keterampilan "&amp;CO23&amp;"."))</f>
        <v>Memiliki keterampilan Corak kehidupan masyarakat pada masa pra aksara, Asal usul nenek moyang bangsa Indonesia (proto, deutero dan melanesoid), Hasil dan nilai budaya masyarakat praaksara di Indonesia, Proses masuknya agama dan kebudayaan Hindu Budha di Indonesia, Masih perlu peningkatan keterampilan Konsep berpikir kronologis (diakronik), sinkronik, ruang dan waktu dalam sejarah.</v>
      </c>
    </row>
    <row r="24" spans="1:102" x14ac:dyDescent="0.25">
      <c r="A24" s="8">
        <v>14</v>
      </c>
      <c r="B24" s="8">
        <v>1882</v>
      </c>
      <c r="C24" s="8" t="s">
        <v>329</v>
      </c>
      <c r="E24" s="50">
        <f t="shared" si="0"/>
        <v>78</v>
      </c>
      <c r="F24" s="8" t="str">
        <f t="shared" si="1"/>
        <v>B</v>
      </c>
      <c r="G24"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4" s="50">
        <f t="shared" si="3"/>
        <v>79</v>
      </c>
      <c r="I24" s="8" t="str">
        <f t="shared" si="4"/>
        <v>B</v>
      </c>
      <c r="J24"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4" s="8"/>
      <c r="L24" s="13"/>
      <c r="M24" s="14"/>
      <c r="N24" s="44">
        <f t="shared" si="6"/>
        <v>81</v>
      </c>
      <c r="O24" s="44">
        <f t="shared" si="7"/>
        <v>70</v>
      </c>
      <c r="Q24" s="57">
        <v>75</v>
      </c>
      <c r="R24" s="57"/>
      <c r="S24" s="45">
        <v>85</v>
      </c>
      <c r="T24" s="57">
        <v>80</v>
      </c>
      <c r="U24" s="57"/>
      <c r="V24" s="45">
        <v>80</v>
      </c>
      <c r="W24" s="57">
        <v>80</v>
      </c>
      <c r="X24" s="57"/>
      <c r="Y24" s="45">
        <v>85</v>
      </c>
      <c r="Z24" s="44"/>
      <c r="AA24" s="44"/>
      <c r="AB24" s="45"/>
      <c r="AC24" s="44"/>
      <c r="AD24" s="44"/>
      <c r="AE24" s="45"/>
      <c r="AF24" s="45">
        <f t="shared" si="8"/>
        <v>81</v>
      </c>
      <c r="AG24" s="45">
        <v>76</v>
      </c>
      <c r="AH24" s="44"/>
      <c r="AI24" s="45">
        <v>76</v>
      </c>
      <c r="AJ24" s="45">
        <v>76</v>
      </c>
      <c r="AK24" s="44"/>
      <c r="AL24" s="45">
        <v>76</v>
      </c>
      <c r="AM24" s="44"/>
      <c r="AN24" s="44"/>
      <c r="AO24" s="45"/>
      <c r="AP24" s="44"/>
      <c r="AQ24" s="44"/>
      <c r="AR24" s="45"/>
      <c r="AS24" s="44"/>
      <c r="AT24" s="44"/>
      <c r="AU24" s="45"/>
      <c r="AV24" s="44">
        <v>70</v>
      </c>
      <c r="AW24" s="46">
        <f t="shared" si="9"/>
        <v>78.090909090909093</v>
      </c>
      <c r="AX24" s="47">
        <f t="shared" si="10"/>
        <v>78</v>
      </c>
      <c r="AY24" s="48"/>
      <c r="AZ24" s="57"/>
      <c r="BA24" s="57"/>
      <c r="BB24" s="59">
        <v>80</v>
      </c>
      <c r="BC24" s="60"/>
      <c r="BD24" s="60"/>
      <c r="BE24" s="45">
        <v>85</v>
      </c>
      <c r="BF24" s="60"/>
      <c r="BG24" s="60"/>
      <c r="BH24" s="45">
        <v>80</v>
      </c>
      <c r="BI24" s="57"/>
      <c r="BJ24" s="57"/>
      <c r="BK24" s="57"/>
      <c r="BL24" s="57"/>
      <c r="BM24" s="57"/>
      <c r="BN24" s="57"/>
      <c r="BO24" s="45">
        <f t="shared" si="11"/>
        <v>82</v>
      </c>
      <c r="BP24" s="44"/>
      <c r="BQ24" s="44"/>
      <c r="BR24" s="45">
        <v>76</v>
      </c>
      <c r="BS24" s="44"/>
      <c r="BT24" s="44"/>
      <c r="BU24" s="45">
        <v>76</v>
      </c>
      <c r="BV24" s="44"/>
      <c r="BW24" s="44"/>
      <c r="BX24" s="45"/>
      <c r="BY24" s="44"/>
      <c r="BZ24" s="44"/>
      <c r="CA24" s="45"/>
      <c r="CB24" s="44"/>
      <c r="CC24" s="44"/>
      <c r="CD24" s="45"/>
      <c r="CE24" s="46">
        <f t="shared" si="12"/>
        <v>79.400000000000006</v>
      </c>
      <c r="CF24" s="47">
        <f t="shared" si="13"/>
        <v>79</v>
      </c>
      <c r="CG24" s="48"/>
      <c r="CH24" s="57">
        <v>8</v>
      </c>
      <c r="CI24"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4" s="48"/>
      <c r="CK24" s="57">
        <v>8</v>
      </c>
      <c r="CL24"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4" s="43">
        <v>2</v>
      </c>
      <c r="CO24" s="61" t="s">
        <v>390</v>
      </c>
      <c r="CQ24" s="26"/>
      <c r="CR24" s="26"/>
      <c r="CS24" s="26"/>
      <c r="CW24" s="56">
        <v>2</v>
      </c>
      <c r="CX24" s="56" t="str">
        <f>(IF(CO24="","","Memiliki keterampilan "))&amp;(IF(CO23="","",CO23&amp;", "))&amp;(IF(CO25="","",CO25&amp;", "))&amp;(IF(CO26="","",CO26&amp;", "))&amp;(IF(CO27="","",CO27&amp;", "))&amp;(IF(CO28="","",CO28&amp;", "))&amp;(IF(CO29="","",CO29&amp;", "))&amp;(IF(CO30="","",CO30&amp;", "))&amp;(IF(CO31="","",CO31&amp;", "))&amp;(IF(CO32="","",CO32&amp;", "))&amp;(IF(CO24="","","Masih perlu peningkatan keterampilan "&amp;CO24&amp;"."))</f>
        <v>Memiliki keterampilan Konsep berpikir kronologis (diakronik), sinkronik, ruang dan waktu dalam sejarah, Asal usul nenek moyang bangsa Indonesia (proto, deutero dan melanesoid), Hasil dan nilai budaya masyarakat praaksara di Indonesia, Proses masuknya agama dan kebudayaan Hindu Budha di Indonesia, Masih perlu peningkatan keterampilan Corak kehidupan masyarakat pada masa pra aksara.</v>
      </c>
    </row>
    <row r="25" spans="1:102" x14ac:dyDescent="0.25">
      <c r="A25" s="8">
        <v>15</v>
      </c>
      <c r="B25" s="8">
        <v>1898</v>
      </c>
      <c r="C25" s="8" t="s">
        <v>330</v>
      </c>
      <c r="E25" s="50">
        <f t="shared" si="0"/>
        <v>78</v>
      </c>
      <c r="F25" s="8" t="str">
        <f t="shared" si="1"/>
        <v>B</v>
      </c>
      <c r="G25"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5" s="50">
        <f t="shared" si="3"/>
        <v>79</v>
      </c>
      <c r="I25" s="8" t="str">
        <f t="shared" si="4"/>
        <v>B</v>
      </c>
      <c r="J25"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5" s="8"/>
      <c r="L25" s="13"/>
      <c r="M25" s="14"/>
      <c r="N25" s="44">
        <f t="shared" si="6"/>
        <v>79</v>
      </c>
      <c r="O25" s="44">
        <f t="shared" si="7"/>
        <v>70</v>
      </c>
      <c r="Q25" s="57">
        <v>75</v>
      </c>
      <c r="R25" s="57"/>
      <c r="S25" s="45">
        <v>85</v>
      </c>
      <c r="T25" s="57">
        <v>75</v>
      </c>
      <c r="U25" s="57"/>
      <c r="V25" s="45">
        <v>80</v>
      </c>
      <c r="W25" s="57">
        <v>80</v>
      </c>
      <c r="X25" s="57"/>
      <c r="Y25" s="45">
        <v>80</v>
      </c>
      <c r="Z25" s="44"/>
      <c r="AA25" s="44"/>
      <c r="AB25" s="45"/>
      <c r="AC25" s="44"/>
      <c r="AD25" s="44"/>
      <c r="AE25" s="45"/>
      <c r="AF25" s="45">
        <f t="shared" si="8"/>
        <v>79</v>
      </c>
      <c r="AG25" s="45">
        <v>80</v>
      </c>
      <c r="AH25" s="44"/>
      <c r="AI25" s="45">
        <v>80</v>
      </c>
      <c r="AJ25" s="45">
        <v>76</v>
      </c>
      <c r="AK25" s="44"/>
      <c r="AL25" s="45">
        <v>76</v>
      </c>
      <c r="AM25" s="44"/>
      <c r="AN25" s="44"/>
      <c r="AO25" s="45"/>
      <c r="AP25" s="44"/>
      <c r="AQ25" s="44"/>
      <c r="AR25" s="45"/>
      <c r="AS25" s="44"/>
      <c r="AT25" s="44"/>
      <c r="AU25" s="45"/>
      <c r="AV25" s="44">
        <v>70</v>
      </c>
      <c r="AW25" s="46">
        <f t="shared" si="9"/>
        <v>77.909090909090907</v>
      </c>
      <c r="AX25" s="47">
        <f t="shared" si="10"/>
        <v>78</v>
      </c>
      <c r="AY25" s="48"/>
      <c r="AZ25" s="57"/>
      <c r="BA25" s="57"/>
      <c r="BB25" s="59">
        <v>80</v>
      </c>
      <c r="BC25" s="60"/>
      <c r="BD25" s="60"/>
      <c r="BE25" s="45">
        <v>80</v>
      </c>
      <c r="BF25" s="60"/>
      <c r="BG25" s="60"/>
      <c r="BH25" s="45">
        <v>80</v>
      </c>
      <c r="BI25" s="57"/>
      <c r="BJ25" s="57"/>
      <c r="BK25" s="57"/>
      <c r="BL25" s="57"/>
      <c r="BM25" s="57"/>
      <c r="BN25" s="57"/>
      <c r="BO25" s="45">
        <f t="shared" si="11"/>
        <v>80</v>
      </c>
      <c r="BP25" s="44"/>
      <c r="BQ25" s="44"/>
      <c r="BR25" s="45">
        <v>80</v>
      </c>
      <c r="BS25" s="44"/>
      <c r="BT25" s="44"/>
      <c r="BU25" s="45">
        <v>76</v>
      </c>
      <c r="BV25" s="44"/>
      <c r="BW25" s="44"/>
      <c r="BX25" s="45"/>
      <c r="BY25" s="44"/>
      <c r="BZ25" s="44"/>
      <c r="CA25" s="45"/>
      <c r="CB25" s="44"/>
      <c r="CC25" s="44"/>
      <c r="CD25" s="45"/>
      <c r="CE25" s="46">
        <f t="shared" si="12"/>
        <v>79.2</v>
      </c>
      <c r="CF25" s="47">
        <f t="shared" si="13"/>
        <v>79</v>
      </c>
      <c r="CG25" s="48"/>
      <c r="CH25" s="57">
        <v>8</v>
      </c>
      <c r="CI25"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5" s="48"/>
      <c r="CK25" s="57">
        <v>8</v>
      </c>
      <c r="CL25"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5" s="43">
        <v>3</v>
      </c>
      <c r="CO25" s="61" t="s">
        <v>391</v>
      </c>
      <c r="CQ25" s="70" t="s">
        <v>70</v>
      </c>
      <c r="CR25" s="70"/>
      <c r="CS25" s="70"/>
      <c r="CW25" s="56">
        <v>3</v>
      </c>
      <c r="CX25" s="56" t="str">
        <f>(IF(CO24="","","Memiliki keterampilan "))&amp;(IF(CO23="","",CO23&amp;", "))&amp;(IF(CO24="","",CO24&amp;", "))&amp;(IF(CO26="","",CO26&amp;", "))&amp;(IF(CO27="","",CO27&amp;", "))&amp;(IF(CO28="","",CO28&amp;", "))&amp;(IF(CO29="","",CO29&amp;", "))&amp;(IF(CO30="","",CO30&amp;", "))&amp;(IF(CO31="","",CO31&amp;", "))&amp;(IF(CO32="","",CO32&amp;", "))&amp;(IF(CO25="","","Masih perlu peningkatan keterampilan "&amp;CO25&amp;"."))</f>
        <v>Memiliki keterampilan Konsep berpikir kronologis (diakronik), sinkronik, ruang dan waktu dalam sejarah, Corak kehidupan masyarakat pada masa pra aksara, Hasil dan nilai budaya masyarakat praaksara di Indonesia, Proses masuknya agama dan kebudayaan Hindu Budha di Indonesia, Masih perlu peningkatan keterampilan Asal usul nenek moyang bangsa Indonesia (proto, deutero dan melanesoid).</v>
      </c>
    </row>
    <row r="26" spans="1:102" x14ac:dyDescent="0.25">
      <c r="A26" s="8">
        <v>16</v>
      </c>
      <c r="B26" s="8">
        <v>1914</v>
      </c>
      <c r="C26" s="8" t="s">
        <v>331</v>
      </c>
      <c r="E26" s="50">
        <f t="shared" si="0"/>
        <v>79</v>
      </c>
      <c r="F26" s="8" t="str">
        <f t="shared" si="1"/>
        <v>B</v>
      </c>
      <c r="G26"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6" s="50">
        <f t="shared" si="3"/>
        <v>81</v>
      </c>
      <c r="I26" s="8" t="str">
        <f t="shared" si="4"/>
        <v>B</v>
      </c>
      <c r="J26"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6" s="8"/>
      <c r="L26" s="13"/>
      <c r="M26" s="14"/>
      <c r="N26" s="44">
        <f t="shared" si="6"/>
        <v>86</v>
      </c>
      <c r="O26" s="44">
        <f t="shared" si="7"/>
        <v>70</v>
      </c>
      <c r="Q26" s="57">
        <v>80</v>
      </c>
      <c r="R26" s="57"/>
      <c r="S26" s="45">
        <v>85</v>
      </c>
      <c r="T26" s="57">
        <v>90</v>
      </c>
      <c r="U26" s="57"/>
      <c r="V26" s="45">
        <v>85</v>
      </c>
      <c r="W26" s="57">
        <v>80</v>
      </c>
      <c r="X26" s="57"/>
      <c r="Y26" s="45">
        <v>95</v>
      </c>
      <c r="Z26" s="44"/>
      <c r="AA26" s="44"/>
      <c r="AB26" s="45"/>
      <c r="AC26" s="44"/>
      <c r="AD26" s="44"/>
      <c r="AE26" s="45"/>
      <c r="AF26" s="45">
        <f t="shared" si="8"/>
        <v>86</v>
      </c>
      <c r="AG26" s="45">
        <v>70</v>
      </c>
      <c r="AH26" s="44"/>
      <c r="AI26" s="45">
        <v>70</v>
      </c>
      <c r="AJ26" s="45">
        <v>70</v>
      </c>
      <c r="AK26" s="44"/>
      <c r="AL26" s="45">
        <v>70</v>
      </c>
      <c r="AM26" s="44"/>
      <c r="AN26" s="44"/>
      <c r="AO26" s="45"/>
      <c r="AP26" s="44"/>
      <c r="AQ26" s="44"/>
      <c r="AR26" s="45"/>
      <c r="AS26" s="44"/>
      <c r="AT26" s="44"/>
      <c r="AU26" s="45"/>
      <c r="AV26" s="44">
        <v>70</v>
      </c>
      <c r="AW26" s="46">
        <f t="shared" si="9"/>
        <v>78.63636363636364</v>
      </c>
      <c r="AX26" s="47">
        <f t="shared" si="10"/>
        <v>79</v>
      </c>
      <c r="AY26" s="48"/>
      <c r="AZ26" s="57"/>
      <c r="BA26" s="57"/>
      <c r="BB26" s="59">
        <v>85</v>
      </c>
      <c r="BC26" s="60"/>
      <c r="BD26" s="60"/>
      <c r="BE26" s="45">
        <v>95</v>
      </c>
      <c r="BF26" s="60"/>
      <c r="BG26" s="60"/>
      <c r="BH26" s="45">
        <v>85</v>
      </c>
      <c r="BI26" s="57"/>
      <c r="BJ26" s="57"/>
      <c r="BK26" s="57"/>
      <c r="BL26" s="57"/>
      <c r="BM26" s="57"/>
      <c r="BN26" s="57"/>
      <c r="BO26" s="45">
        <f t="shared" si="11"/>
        <v>88</v>
      </c>
      <c r="BP26" s="44"/>
      <c r="BQ26" s="44"/>
      <c r="BR26" s="45">
        <v>70</v>
      </c>
      <c r="BS26" s="44"/>
      <c r="BT26" s="44"/>
      <c r="BU26" s="45">
        <v>70</v>
      </c>
      <c r="BV26" s="44"/>
      <c r="BW26" s="44"/>
      <c r="BX26" s="45"/>
      <c r="BY26" s="44"/>
      <c r="BZ26" s="44"/>
      <c r="CA26" s="45"/>
      <c r="CB26" s="44"/>
      <c r="CC26" s="44"/>
      <c r="CD26" s="45"/>
      <c r="CE26" s="46">
        <f t="shared" si="12"/>
        <v>81</v>
      </c>
      <c r="CF26" s="47">
        <f t="shared" si="13"/>
        <v>81</v>
      </c>
      <c r="CG26" s="48"/>
      <c r="CH26" s="57">
        <v>8</v>
      </c>
      <c r="CI26"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6" s="48"/>
      <c r="CK26" s="57">
        <v>8</v>
      </c>
      <c r="CL26"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6" s="43">
        <v>4</v>
      </c>
      <c r="CO26" s="57"/>
      <c r="CQ26" s="27" t="s">
        <v>50</v>
      </c>
      <c r="CR26" s="28" t="s">
        <v>51</v>
      </c>
      <c r="CS26" s="28" t="s">
        <v>52</v>
      </c>
      <c r="CW26" s="56">
        <v>4</v>
      </c>
      <c r="CX26" s="56" t="str">
        <f>(IF(CO24="","","Memiliki keterampilan "))&amp;(IF(CO23="","",CO23&amp;", "))&amp;(IF(CO24="","",CO24&amp;", "))&amp;(IF(CO25="","",CO25&amp;", "))&amp;(IF(CO27="","",CO27&amp;", "))&amp;(IF(CO28="","",CO28&amp;", "))&amp;(IF(CO29="","",CO29&amp;", "))&amp;(IF(CO30="","",CO30&amp;", "))&amp;(IF(CO31="","",CO31&amp;", "))&amp;(IF(CO32="","",CO32&amp;", "))&amp;(IF(CO26="","","Masih perlu peningkatan keterampilan "&amp;CO26&amp;"."))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7" spans="1:102" x14ac:dyDescent="0.25">
      <c r="A27" s="8">
        <v>17</v>
      </c>
      <c r="B27" s="8">
        <v>1930</v>
      </c>
      <c r="C27" s="8" t="s">
        <v>332</v>
      </c>
      <c r="E27" s="50">
        <f t="shared" si="0"/>
        <v>77</v>
      </c>
      <c r="F27" s="8" t="str">
        <f t="shared" si="1"/>
        <v>B</v>
      </c>
      <c r="G27"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7" s="50">
        <f t="shared" si="3"/>
        <v>78</v>
      </c>
      <c r="I27" s="8" t="str">
        <f t="shared" si="4"/>
        <v>B</v>
      </c>
      <c r="J27"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7" s="8"/>
      <c r="L27" s="13"/>
      <c r="M27" s="14"/>
      <c r="N27" s="44">
        <f t="shared" si="6"/>
        <v>79</v>
      </c>
      <c r="O27" s="44">
        <f t="shared" si="7"/>
        <v>70</v>
      </c>
      <c r="Q27" s="57">
        <v>75</v>
      </c>
      <c r="R27" s="57"/>
      <c r="S27" s="45">
        <v>85</v>
      </c>
      <c r="T27" s="57">
        <v>75</v>
      </c>
      <c r="U27" s="57"/>
      <c r="V27" s="45">
        <v>80</v>
      </c>
      <c r="W27" s="57">
        <v>80</v>
      </c>
      <c r="X27" s="57"/>
      <c r="Y27" s="45">
        <v>80</v>
      </c>
      <c r="Z27" s="44"/>
      <c r="AA27" s="44"/>
      <c r="AB27" s="45"/>
      <c r="AC27" s="44"/>
      <c r="AD27" s="44"/>
      <c r="AE27" s="45"/>
      <c r="AF27" s="45">
        <f t="shared" si="8"/>
        <v>79</v>
      </c>
      <c r="AG27" s="45">
        <v>76</v>
      </c>
      <c r="AH27" s="44"/>
      <c r="AI27" s="45">
        <v>76</v>
      </c>
      <c r="AJ27" s="45">
        <v>76</v>
      </c>
      <c r="AK27" s="44"/>
      <c r="AL27" s="45">
        <v>76</v>
      </c>
      <c r="AM27" s="44"/>
      <c r="AN27" s="44"/>
      <c r="AO27" s="45"/>
      <c r="AP27" s="44"/>
      <c r="AQ27" s="44"/>
      <c r="AR27" s="45"/>
      <c r="AS27" s="44"/>
      <c r="AT27" s="44"/>
      <c r="AU27" s="45"/>
      <c r="AV27" s="44">
        <v>70</v>
      </c>
      <c r="AW27" s="46">
        <f t="shared" si="9"/>
        <v>77.181818181818187</v>
      </c>
      <c r="AX27" s="47">
        <f t="shared" si="10"/>
        <v>77</v>
      </c>
      <c r="AY27" s="48"/>
      <c r="AZ27" s="57"/>
      <c r="BA27" s="57"/>
      <c r="BB27" s="59">
        <v>80</v>
      </c>
      <c r="BC27" s="60"/>
      <c r="BD27" s="60"/>
      <c r="BE27" s="45">
        <v>80</v>
      </c>
      <c r="BF27" s="60"/>
      <c r="BG27" s="60"/>
      <c r="BH27" s="45">
        <v>80</v>
      </c>
      <c r="BI27" s="57"/>
      <c r="BJ27" s="57"/>
      <c r="BK27" s="57"/>
      <c r="BL27" s="57"/>
      <c r="BM27" s="57"/>
      <c r="BN27" s="57"/>
      <c r="BO27" s="45">
        <f t="shared" si="11"/>
        <v>80</v>
      </c>
      <c r="BP27" s="44"/>
      <c r="BQ27" s="44"/>
      <c r="BR27" s="45">
        <v>76</v>
      </c>
      <c r="BS27" s="44"/>
      <c r="BT27" s="44"/>
      <c r="BU27" s="45">
        <v>76</v>
      </c>
      <c r="BV27" s="44"/>
      <c r="BW27" s="44"/>
      <c r="BX27" s="45"/>
      <c r="BY27" s="44"/>
      <c r="BZ27" s="44"/>
      <c r="CA27" s="45"/>
      <c r="CB27" s="44"/>
      <c r="CC27" s="44"/>
      <c r="CD27" s="45"/>
      <c r="CE27" s="46">
        <f t="shared" si="12"/>
        <v>78.400000000000006</v>
      </c>
      <c r="CF27" s="47">
        <f t="shared" si="13"/>
        <v>78</v>
      </c>
      <c r="CG27" s="48"/>
      <c r="CH27" s="57">
        <v>8</v>
      </c>
      <c r="CI27"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7" s="48"/>
      <c r="CK27" s="57">
        <v>8</v>
      </c>
      <c r="CL27"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7" s="43">
        <v>5</v>
      </c>
      <c r="CO27" s="57"/>
      <c r="CQ27" s="21">
        <v>0</v>
      </c>
      <c r="CR27" s="22">
        <v>69</v>
      </c>
      <c r="CS27" s="23" t="s">
        <v>54</v>
      </c>
      <c r="CW27" s="56">
        <v>5</v>
      </c>
      <c r="CX27" s="56" t="str">
        <f>(IF(CO24="","","Memiliki keterampilan "))&amp;(IF(CO23="","",CO23&amp;", "))&amp;(IF(CO24="","",CO24&amp;", "))&amp;(IF(CO25="","",CO25&amp;", "))&amp;(IF(CO26="","",CO26&amp;", "))&amp;(IF(CO28="","",CO28&amp;", "))&amp;(IF(CO29="","",CO29&amp;", "))&amp;(IF(CO30="","",CO30&amp;", "))&amp;(IF(CO31="","",CO31&amp;", "))&amp;(IF(CO32="","",CO32&amp;", "))&amp;(IF(CO27="","","Masih perlu peningkatan keterampilan "&amp;CO27&amp;"."))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8" spans="1:102" x14ac:dyDescent="0.25">
      <c r="A28" s="8">
        <v>18</v>
      </c>
      <c r="B28" s="8">
        <v>1946</v>
      </c>
      <c r="C28" s="8" t="s">
        <v>333</v>
      </c>
      <c r="E28" s="50">
        <f t="shared" si="0"/>
        <v>81</v>
      </c>
      <c r="F28" s="8" t="str">
        <f t="shared" si="1"/>
        <v>B</v>
      </c>
      <c r="G28"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8" s="50">
        <f t="shared" si="3"/>
        <v>80</v>
      </c>
      <c r="I28" s="8" t="str">
        <f t="shared" si="4"/>
        <v>B</v>
      </c>
      <c r="J28"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8" s="8"/>
      <c r="L28" s="13"/>
      <c r="M28" s="14"/>
      <c r="N28" s="44">
        <f t="shared" si="6"/>
        <v>85</v>
      </c>
      <c r="O28" s="44">
        <f t="shared" si="7"/>
        <v>73</v>
      </c>
      <c r="Q28" s="57">
        <v>75</v>
      </c>
      <c r="R28" s="57"/>
      <c r="S28" s="45">
        <v>85</v>
      </c>
      <c r="T28" s="57">
        <v>100</v>
      </c>
      <c r="U28" s="57"/>
      <c r="V28" s="45">
        <v>80</v>
      </c>
      <c r="W28" s="57">
        <v>80</v>
      </c>
      <c r="X28" s="57"/>
      <c r="Y28" s="45">
        <v>90</v>
      </c>
      <c r="Z28" s="44"/>
      <c r="AA28" s="44"/>
      <c r="AB28" s="45"/>
      <c r="AC28" s="44"/>
      <c r="AD28" s="44"/>
      <c r="AE28" s="45"/>
      <c r="AF28" s="45">
        <f t="shared" si="8"/>
        <v>85</v>
      </c>
      <c r="AG28" s="45">
        <v>76</v>
      </c>
      <c r="AH28" s="44"/>
      <c r="AI28" s="45">
        <v>76</v>
      </c>
      <c r="AJ28" s="45">
        <v>76</v>
      </c>
      <c r="AK28" s="44"/>
      <c r="AL28" s="45">
        <v>76</v>
      </c>
      <c r="AM28" s="44"/>
      <c r="AN28" s="44"/>
      <c r="AO28" s="45"/>
      <c r="AP28" s="44"/>
      <c r="AQ28" s="44"/>
      <c r="AR28" s="45"/>
      <c r="AS28" s="44"/>
      <c r="AT28" s="44"/>
      <c r="AU28" s="45"/>
      <c r="AV28" s="44">
        <v>73</v>
      </c>
      <c r="AW28" s="46">
        <f t="shared" si="9"/>
        <v>80.63636363636364</v>
      </c>
      <c r="AX28" s="47">
        <f t="shared" si="10"/>
        <v>81</v>
      </c>
      <c r="AY28" s="48"/>
      <c r="AZ28" s="57"/>
      <c r="BA28" s="57"/>
      <c r="BB28" s="59">
        <v>80</v>
      </c>
      <c r="BC28" s="60"/>
      <c r="BD28" s="60"/>
      <c r="BE28" s="45">
        <v>90</v>
      </c>
      <c r="BF28" s="60"/>
      <c r="BG28" s="60"/>
      <c r="BH28" s="45">
        <v>80</v>
      </c>
      <c r="BI28" s="57"/>
      <c r="BJ28" s="57"/>
      <c r="BK28" s="57"/>
      <c r="BL28" s="57"/>
      <c r="BM28" s="57"/>
      <c r="BN28" s="57"/>
      <c r="BO28" s="45">
        <f t="shared" si="11"/>
        <v>83</v>
      </c>
      <c r="BP28" s="44"/>
      <c r="BQ28" s="44"/>
      <c r="BR28" s="45">
        <v>76</v>
      </c>
      <c r="BS28" s="44"/>
      <c r="BT28" s="44"/>
      <c r="BU28" s="45">
        <v>76</v>
      </c>
      <c r="BV28" s="44"/>
      <c r="BW28" s="44"/>
      <c r="BX28" s="45"/>
      <c r="BY28" s="44"/>
      <c r="BZ28" s="44"/>
      <c r="CA28" s="45"/>
      <c r="CB28" s="44"/>
      <c r="CC28" s="44"/>
      <c r="CD28" s="45"/>
      <c r="CE28" s="46">
        <f t="shared" si="12"/>
        <v>80.400000000000006</v>
      </c>
      <c r="CF28" s="47">
        <f t="shared" si="13"/>
        <v>80</v>
      </c>
      <c r="CG28" s="48"/>
      <c r="CH28" s="57">
        <v>8</v>
      </c>
      <c r="CI28"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8" s="48"/>
      <c r="CK28" s="57">
        <v>8</v>
      </c>
      <c r="CL28"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8" s="43">
        <v>6</v>
      </c>
      <c r="CO28" s="57" t="s">
        <v>392</v>
      </c>
      <c r="CQ28" s="21">
        <v>70</v>
      </c>
      <c r="CR28" s="24">
        <v>75</v>
      </c>
      <c r="CS28" s="25" t="s">
        <v>56</v>
      </c>
      <c r="CW28" s="56">
        <v>6</v>
      </c>
      <c r="CX28" s="56" t="str">
        <f>(IF(CO24="","","Memiliki keterampilan "))&amp;(IF(CO23="","",CO23&amp;", "))&amp;(IF(CO24="","",CO24&amp;", "))&amp;(IF(CO25="","",CO25&amp;", "))&amp;(IF(CO26="","",CO26&amp;", "))&amp;(IF(CO27="","",CO27&amp;", "))&amp;(IF(CO29="","",CO29&amp;", "))&amp;(IF(CO30="","",CO30&amp;", "))&amp;(IF(CO31="","",CO31&amp;", "))&amp;(IF(CO32="","",CO32&amp;", "))&amp;(IF(CO28="","","Masih perlu peningkatan keterampilan "&amp;CO28&amp;"."))</f>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row>
    <row r="29" spans="1:102" x14ac:dyDescent="0.25">
      <c r="A29" s="8">
        <v>19</v>
      </c>
      <c r="B29" s="8">
        <v>1962</v>
      </c>
      <c r="C29" s="8" t="s">
        <v>334</v>
      </c>
      <c r="E29" s="50">
        <f t="shared" si="0"/>
        <v>81</v>
      </c>
      <c r="F29" s="8" t="str">
        <f t="shared" si="1"/>
        <v>B</v>
      </c>
      <c r="G29"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9" s="50">
        <f t="shared" si="3"/>
        <v>85</v>
      </c>
      <c r="I29" s="8" t="str">
        <f t="shared" si="4"/>
        <v>B</v>
      </c>
      <c r="J29"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9" s="8"/>
      <c r="L29" s="13"/>
      <c r="M29" s="14"/>
      <c r="N29" s="44">
        <f t="shared" si="6"/>
        <v>84</v>
      </c>
      <c r="O29" s="44">
        <f t="shared" si="7"/>
        <v>70</v>
      </c>
      <c r="Q29" s="57">
        <v>90</v>
      </c>
      <c r="R29" s="57"/>
      <c r="S29" s="45">
        <v>85</v>
      </c>
      <c r="T29" s="57">
        <v>75</v>
      </c>
      <c r="U29" s="57"/>
      <c r="V29" s="45">
        <v>95</v>
      </c>
      <c r="W29" s="57">
        <v>80</v>
      </c>
      <c r="X29" s="57"/>
      <c r="Y29" s="45">
        <v>80</v>
      </c>
      <c r="Z29" s="44"/>
      <c r="AA29" s="44"/>
      <c r="AB29" s="45"/>
      <c r="AC29" s="44"/>
      <c r="AD29" s="44"/>
      <c r="AE29" s="45"/>
      <c r="AF29" s="45">
        <f t="shared" si="8"/>
        <v>84</v>
      </c>
      <c r="AG29" s="45">
        <v>80</v>
      </c>
      <c r="AH29" s="44"/>
      <c r="AI29" s="45">
        <v>80</v>
      </c>
      <c r="AJ29" s="45">
        <v>76</v>
      </c>
      <c r="AK29" s="44"/>
      <c r="AL29" s="45">
        <v>76</v>
      </c>
      <c r="AM29" s="44"/>
      <c r="AN29" s="44"/>
      <c r="AO29" s="45"/>
      <c r="AP29" s="44"/>
      <c r="AQ29" s="44"/>
      <c r="AR29" s="45"/>
      <c r="AS29" s="44"/>
      <c r="AT29" s="44"/>
      <c r="AU29" s="45"/>
      <c r="AV29" s="44">
        <v>70</v>
      </c>
      <c r="AW29" s="46">
        <f t="shared" si="9"/>
        <v>80.63636363636364</v>
      </c>
      <c r="AX29" s="47">
        <f t="shared" si="10"/>
        <v>81</v>
      </c>
      <c r="AY29" s="48"/>
      <c r="AZ29" s="57"/>
      <c r="BA29" s="57"/>
      <c r="BB29" s="59">
        <v>95</v>
      </c>
      <c r="BC29" s="60"/>
      <c r="BD29" s="60"/>
      <c r="BE29" s="45">
        <v>80</v>
      </c>
      <c r="BF29" s="60"/>
      <c r="BG29" s="60"/>
      <c r="BH29" s="45">
        <v>95</v>
      </c>
      <c r="BI29" s="57"/>
      <c r="BJ29" s="57"/>
      <c r="BK29" s="57"/>
      <c r="BL29" s="57"/>
      <c r="BM29" s="57"/>
      <c r="BN29" s="57"/>
      <c r="BO29" s="45">
        <f t="shared" si="11"/>
        <v>90</v>
      </c>
      <c r="BP29" s="44"/>
      <c r="BQ29" s="44"/>
      <c r="BR29" s="45">
        <v>80</v>
      </c>
      <c r="BS29" s="44"/>
      <c r="BT29" s="44"/>
      <c r="BU29" s="45">
        <v>76</v>
      </c>
      <c r="BV29" s="44"/>
      <c r="BW29" s="44"/>
      <c r="BX29" s="45"/>
      <c r="BY29" s="44"/>
      <c r="BZ29" s="44"/>
      <c r="CA29" s="45"/>
      <c r="CB29" s="44"/>
      <c r="CC29" s="44"/>
      <c r="CD29" s="45"/>
      <c r="CE29" s="46">
        <f t="shared" si="12"/>
        <v>85.2</v>
      </c>
      <c r="CF29" s="47">
        <f t="shared" si="13"/>
        <v>85</v>
      </c>
      <c r="CG29" s="48"/>
      <c r="CH29" s="57">
        <v>8</v>
      </c>
      <c r="CI29"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9" s="48"/>
      <c r="CK29" s="57">
        <v>8</v>
      </c>
      <c r="CL29"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9" s="43">
        <v>7</v>
      </c>
      <c r="CO29" s="57" t="s">
        <v>393</v>
      </c>
      <c r="CQ29" s="21">
        <v>76</v>
      </c>
      <c r="CR29" s="24">
        <v>90</v>
      </c>
      <c r="CS29" s="25" t="s">
        <v>58</v>
      </c>
      <c r="CW29" s="56">
        <v>7</v>
      </c>
      <c r="CX29" s="56" t="str">
        <f>(IF(CO24="","","Memiliki keterampilan "))&amp;(IF(CO23="","",CO23&amp;", "))&amp;(IF(CO24="","",CO24&amp;", "))&amp;(IF(CO25="","",CO25&amp;", "))&amp;(IF(CO26="","",CO26&amp;", "))&amp;(IF(CO27="","",CO27&amp;", "))&amp;(IF(CO28="","",CO28&amp;", "))&amp;(IF(CO30="","",CO30&amp;", "))&amp;(IF(CO31="","",CO31&amp;", "))&amp;(IF(CO32="","",CO32&amp;", "))&amp;(IF(CO29="","","Masih perlu peningkatan keterampilan "&amp;CO29&amp;"."))</f>
        <v>Memiliki keterampilan Konsep berpikir kronologis (diakronik), sinkronik, ruang dan waktu dalam sejarah, Corak kehidupan masyarakat pada masa pra aksara, Asal usul nenek moyang bangsa Indonesia (proto, deutero dan melanesoid), Hasil dan nilai budaya masyarakat praaksara di Indonesia, Masih perlu peningkatan keterampilan Proses masuknya agama dan kebudayaan Hindu Budha di Indonesia.</v>
      </c>
    </row>
    <row r="30" spans="1:102" x14ac:dyDescent="0.25">
      <c r="A30" s="8">
        <v>20</v>
      </c>
      <c r="B30" s="8">
        <v>1978</v>
      </c>
      <c r="C30" s="8" t="s">
        <v>335</v>
      </c>
      <c r="E30" s="50">
        <f t="shared" si="0"/>
        <v>76</v>
      </c>
      <c r="F30" s="8" t="str">
        <f t="shared" si="1"/>
        <v>B</v>
      </c>
      <c r="G30"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0" s="50">
        <f t="shared" si="3"/>
        <v>77</v>
      </c>
      <c r="I30" s="8" t="str">
        <f t="shared" si="4"/>
        <v>B</v>
      </c>
      <c r="J30"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0" s="8"/>
      <c r="L30" s="13"/>
      <c r="M30" s="14"/>
      <c r="N30" s="44">
        <f t="shared" si="6"/>
        <v>79</v>
      </c>
      <c r="O30" s="44">
        <f t="shared" si="7"/>
        <v>70</v>
      </c>
      <c r="Q30" s="57">
        <v>75</v>
      </c>
      <c r="R30" s="57"/>
      <c r="S30" s="45">
        <v>85</v>
      </c>
      <c r="T30" s="57">
        <v>75</v>
      </c>
      <c r="U30" s="57"/>
      <c r="V30" s="45">
        <v>80</v>
      </c>
      <c r="W30" s="57">
        <v>80</v>
      </c>
      <c r="X30" s="57"/>
      <c r="Y30" s="45">
        <v>80</v>
      </c>
      <c r="Z30" s="44"/>
      <c r="AA30" s="44"/>
      <c r="AB30" s="45"/>
      <c r="AC30" s="44"/>
      <c r="AD30" s="44"/>
      <c r="AE30" s="45"/>
      <c r="AF30" s="45">
        <f t="shared" si="8"/>
        <v>79</v>
      </c>
      <c r="AG30" s="45">
        <v>70</v>
      </c>
      <c r="AH30" s="44"/>
      <c r="AI30" s="45">
        <v>70</v>
      </c>
      <c r="AJ30" s="45">
        <v>76</v>
      </c>
      <c r="AK30" s="44"/>
      <c r="AL30" s="45">
        <v>76</v>
      </c>
      <c r="AM30" s="44"/>
      <c r="AN30" s="44"/>
      <c r="AO30" s="45"/>
      <c r="AP30" s="44"/>
      <c r="AQ30" s="44"/>
      <c r="AR30" s="45"/>
      <c r="AS30" s="44"/>
      <c r="AT30" s="44"/>
      <c r="AU30" s="45"/>
      <c r="AV30" s="44">
        <v>70</v>
      </c>
      <c r="AW30" s="46">
        <f t="shared" si="9"/>
        <v>76.090909090909093</v>
      </c>
      <c r="AX30" s="47">
        <f t="shared" si="10"/>
        <v>76</v>
      </c>
      <c r="AY30" s="48"/>
      <c r="AZ30" s="57"/>
      <c r="BA30" s="57"/>
      <c r="BB30" s="59">
        <v>80</v>
      </c>
      <c r="BC30" s="60"/>
      <c r="BD30" s="60"/>
      <c r="BE30" s="45">
        <v>80</v>
      </c>
      <c r="BF30" s="60"/>
      <c r="BG30" s="60"/>
      <c r="BH30" s="45">
        <v>80</v>
      </c>
      <c r="BI30" s="57"/>
      <c r="BJ30" s="57"/>
      <c r="BK30" s="57"/>
      <c r="BL30" s="57"/>
      <c r="BM30" s="57"/>
      <c r="BN30" s="57"/>
      <c r="BO30" s="45">
        <f t="shared" si="11"/>
        <v>80</v>
      </c>
      <c r="BP30" s="44"/>
      <c r="BQ30" s="44"/>
      <c r="BR30" s="45">
        <v>70</v>
      </c>
      <c r="BS30" s="44"/>
      <c r="BT30" s="44"/>
      <c r="BU30" s="45">
        <v>76</v>
      </c>
      <c r="BV30" s="44"/>
      <c r="BW30" s="44"/>
      <c r="BX30" s="45"/>
      <c r="BY30" s="44"/>
      <c r="BZ30" s="44"/>
      <c r="CA30" s="45"/>
      <c r="CB30" s="44"/>
      <c r="CC30" s="44"/>
      <c r="CD30" s="45"/>
      <c r="CE30" s="46">
        <f t="shared" si="12"/>
        <v>77.2</v>
      </c>
      <c r="CF30" s="47">
        <f t="shared" si="13"/>
        <v>77</v>
      </c>
      <c r="CG30" s="48"/>
      <c r="CH30" s="57">
        <v>8</v>
      </c>
      <c r="CI30"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0" s="48"/>
      <c r="CK30" s="57">
        <v>8</v>
      </c>
      <c r="CL30"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30" s="43">
        <v>8</v>
      </c>
      <c r="CO30" s="57"/>
      <c r="CQ30" s="21">
        <v>91</v>
      </c>
      <c r="CR30" s="24">
        <v>100</v>
      </c>
      <c r="CS30" s="25" t="s">
        <v>15</v>
      </c>
      <c r="CW30" s="56">
        <v>8</v>
      </c>
      <c r="CX30" s="56" t="str">
        <f>(IF(CO24="","","Memiliki keterampilan "))&amp;(IF(CO23="","",CO23&amp;", "))&amp;(IF(CO24="","",CO24&amp;", "))&amp;(IF(CO25="","",CO25&amp;", "))&amp;(IF(CO26="","",CO26&amp;", "))&amp;(IF(CO27="","",CO27&amp;", "))&amp;(IF(CO28="","",CO28&amp;", "))&amp;(IF(CO29="","",CO29&amp;", "))&amp;(IF(CO31="","",CO31&amp;", "))&amp;(IF(CO32="","",CO32&amp;", "))&amp;(IF(CO30="","","Masih perlu peningkatan keterampilan "&amp;CO30&amp;"."))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1" spans="1:102" x14ac:dyDescent="0.25">
      <c r="A31" s="8">
        <v>21</v>
      </c>
      <c r="B31" s="8">
        <v>1994</v>
      </c>
      <c r="C31" s="8" t="s">
        <v>336</v>
      </c>
      <c r="E31" s="50">
        <f t="shared" si="0"/>
        <v>78</v>
      </c>
      <c r="F31" s="8" t="str">
        <f t="shared" si="1"/>
        <v>B</v>
      </c>
      <c r="G31"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1" s="50">
        <f t="shared" si="3"/>
        <v>82</v>
      </c>
      <c r="I31" s="8" t="str">
        <f t="shared" si="4"/>
        <v>B</v>
      </c>
      <c r="J31"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1" s="8"/>
      <c r="L31" s="13"/>
      <c r="M31" s="14"/>
      <c r="N31" s="44">
        <f t="shared" si="6"/>
        <v>84</v>
      </c>
      <c r="O31" s="44">
        <f t="shared" si="7"/>
        <v>71</v>
      </c>
      <c r="Q31" s="57">
        <v>90</v>
      </c>
      <c r="R31" s="57"/>
      <c r="S31" s="45">
        <v>85</v>
      </c>
      <c r="T31" s="57">
        <v>75</v>
      </c>
      <c r="U31" s="57"/>
      <c r="V31" s="45">
        <v>95</v>
      </c>
      <c r="W31" s="57">
        <v>80</v>
      </c>
      <c r="X31" s="57"/>
      <c r="Y31" s="45">
        <v>80</v>
      </c>
      <c r="Z31" s="44"/>
      <c r="AA31" s="44"/>
      <c r="AB31" s="45"/>
      <c r="AC31" s="44"/>
      <c r="AD31" s="44"/>
      <c r="AE31" s="45"/>
      <c r="AF31" s="45">
        <f t="shared" si="8"/>
        <v>84</v>
      </c>
      <c r="AG31" s="45">
        <v>70</v>
      </c>
      <c r="AH31" s="44"/>
      <c r="AI31" s="45">
        <v>70</v>
      </c>
      <c r="AJ31" s="45">
        <v>70</v>
      </c>
      <c r="AK31" s="44"/>
      <c r="AL31" s="45">
        <v>70</v>
      </c>
      <c r="AM31" s="44"/>
      <c r="AN31" s="44"/>
      <c r="AO31" s="45"/>
      <c r="AP31" s="44"/>
      <c r="AQ31" s="44"/>
      <c r="AR31" s="45"/>
      <c r="AS31" s="44"/>
      <c r="AT31" s="44"/>
      <c r="AU31" s="45"/>
      <c r="AV31" s="44">
        <v>71</v>
      </c>
      <c r="AW31" s="46">
        <f t="shared" si="9"/>
        <v>77.818181818181813</v>
      </c>
      <c r="AX31" s="47">
        <f t="shared" si="10"/>
        <v>78</v>
      </c>
      <c r="AY31" s="48"/>
      <c r="AZ31" s="57"/>
      <c r="BA31" s="57"/>
      <c r="BB31" s="59">
        <v>95</v>
      </c>
      <c r="BC31" s="60"/>
      <c r="BD31" s="60"/>
      <c r="BE31" s="45">
        <v>80</v>
      </c>
      <c r="BF31" s="60"/>
      <c r="BG31" s="60"/>
      <c r="BH31" s="45">
        <v>95</v>
      </c>
      <c r="BI31" s="57"/>
      <c r="BJ31" s="57"/>
      <c r="BK31" s="57"/>
      <c r="BL31" s="57"/>
      <c r="BM31" s="57"/>
      <c r="BN31" s="57"/>
      <c r="BO31" s="45">
        <f t="shared" si="11"/>
        <v>90</v>
      </c>
      <c r="BP31" s="44"/>
      <c r="BQ31" s="44"/>
      <c r="BR31" s="45">
        <v>70</v>
      </c>
      <c r="BS31" s="44"/>
      <c r="BT31" s="44"/>
      <c r="BU31" s="45">
        <v>70</v>
      </c>
      <c r="BV31" s="44"/>
      <c r="BW31" s="44"/>
      <c r="BX31" s="45"/>
      <c r="BY31" s="44"/>
      <c r="BZ31" s="44"/>
      <c r="CA31" s="45"/>
      <c r="CB31" s="44"/>
      <c r="CC31" s="44"/>
      <c r="CD31" s="45"/>
      <c r="CE31" s="46">
        <f t="shared" si="12"/>
        <v>82</v>
      </c>
      <c r="CF31" s="47">
        <f t="shared" si="13"/>
        <v>82</v>
      </c>
      <c r="CG31" s="48"/>
      <c r="CH31" s="57">
        <v>8</v>
      </c>
      <c r="CI31"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1" s="48"/>
      <c r="CK31" s="57">
        <v>8</v>
      </c>
      <c r="CL31"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31" s="43">
        <v>9</v>
      </c>
      <c r="CO31" s="57"/>
      <c r="CW31" s="56">
        <v>9</v>
      </c>
      <c r="CX31" s="56" t="str">
        <f>(IF(CO24="","","Memiliki keterampilan "))&amp;(IF(CO23="","",CO23&amp;", "))&amp;(IF(CO24="","",CO24&amp;", "))&amp;(IF(CO25="","",CO25&amp;", "))&amp;(IF(CO26="","",CO26&amp;", "))&amp;(IF(CO27="","",CO27&amp;", "))&amp;(IF(CO28="","",CO28&amp;", "))&amp;(IF(CO29="","",CO29&amp;", "))&amp;(IF(CO30="","",CO30&amp;", "))&amp;(IF(CO32="","",CO32&amp;", "))&amp;(IF(CO31="","","Masih perlu peningkatan keterampilan "&amp;CO31&amp;"."))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2" spans="1:102" x14ac:dyDescent="0.25">
      <c r="A32" s="8">
        <v>22</v>
      </c>
      <c r="B32" s="8">
        <v>2010</v>
      </c>
      <c r="C32" s="8" t="s">
        <v>337</v>
      </c>
      <c r="E32" s="50">
        <f t="shared" si="0"/>
        <v>80</v>
      </c>
      <c r="F32" s="8" t="str">
        <f t="shared" si="1"/>
        <v>B</v>
      </c>
      <c r="G32"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2" s="50">
        <f t="shared" si="3"/>
        <v>84</v>
      </c>
      <c r="I32" s="8" t="str">
        <f t="shared" si="4"/>
        <v>B</v>
      </c>
      <c r="J32"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2" s="8"/>
      <c r="L32" s="13"/>
      <c r="M32" s="14"/>
      <c r="N32" s="44">
        <f t="shared" si="6"/>
        <v>84</v>
      </c>
      <c r="O32" s="44">
        <f t="shared" si="7"/>
        <v>76</v>
      </c>
      <c r="Q32" s="57">
        <v>90</v>
      </c>
      <c r="R32" s="57"/>
      <c r="S32" s="45">
        <v>85</v>
      </c>
      <c r="T32" s="57">
        <v>75</v>
      </c>
      <c r="U32" s="57"/>
      <c r="V32" s="45">
        <v>95</v>
      </c>
      <c r="W32" s="57">
        <v>80</v>
      </c>
      <c r="X32" s="57"/>
      <c r="Y32" s="45">
        <v>80</v>
      </c>
      <c r="Z32" s="44"/>
      <c r="AA32" s="44"/>
      <c r="AB32" s="45"/>
      <c r="AC32" s="44"/>
      <c r="AD32" s="44"/>
      <c r="AE32" s="45"/>
      <c r="AF32" s="45">
        <f t="shared" si="8"/>
        <v>84</v>
      </c>
      <c r="AG32" s="45">
        <v>76</v>
      </c>
      <c r="AH32" s="44"/>
      <c r="AI32" s="45">
        <v>76</v>
      </c>
      <c r="AJ32" s="45">
        <v>76</v>
      </c>
      <c r="AK32" s="44"/>
      <c r="AL32" s="45">
        <v>76</v>
      </c>
      <c r="AM32" s="44"/>
      <c r="AN32" s="44"/>
      <c r="AO32" s="45"/>
      <c r="AP32" s="44"/>
      <c r="AQ32" s="44"/>
      <c r="AR32" s="45"/>
      <c r="AS32" s="44"/>
      <c r="AT32" s="44"/>
      <c r="AU32" s="45"/>
      <c r="AV32" s="44">
        <v>76</v>
      </c>
      <c r="AW32" s="46">
        <f t="shared" si="9"/>
        <v>80.454545454545453</v>
      </c>
      <c r="AX32" s="47">
        <f t="shared" si="10"/>
        <v>80</v>
      </c>
      <c r="AY32" s="48"/>
      <c r="AZ32" s="57"/>
      <c r="BA32" s="57"/>
      <c r="BB32" s="59">
        <v>95</v>
      </c>
      <c r="BC32" s="60"/>
      <c r="BD32" s="60"/>
      <c r="BE32" s="45">
        <v>80</v>
      </c>
      <c r="BF32" s="60"/>
      <c r="BG32" s="60"/>
      <c r="BH32" s="45">
        <v>95</v>
      </c>
      <c r="BI32" s="57"/>
      <c r="BJ32" s="57"/>
      <c r="BK32" s="57"/>
      <c r="BL32" s="57"/>
      <c r="BM32" s="57"/>
      <c r="BN32" s="57"/>
      <c r="BO32" s="45">
        <f t="shared" si="11"/>
        <v>90</v>
      </c>
      <c r="BP32" s="44"/>
      <c r="BQ32" s="44"/>
      <c r="BR32" s="45">
        <v>76</v>
      </c>
      <c r="BS32" s="44"/>
      <c r="BT32" s="44"/>
      <c r="BU32" s="45">
        <v>76</v>
      </c>
      <c r="BV32" s="44"/>
      <c r="BW32" s="44"/>
      <c r="BX32" s="45"/>
      <c r="BY32" s="44"/>
      <c r="BZ32" s="44"/>
      <c r="CA32" s="45"/>
      <c r="CB32" s="44"/>
      <c r="CC32" s="44"/>
      <c r="CD32" s="45"/>
      <c r="CE32" s="46">
        <f t="shared" si="12"/>
        <v>84.4</v>
      </c>
      <c r="CF32" s="47">
        <f t="shared" si="13"/>
        <v>84</v>
      </c>
      <c r="CG32" s="48"/>
      <c r="CH32" s="57">
        <v>8</v>
      </c>
      <c r="CI32"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2" s="48"/>
      <c r="CK32" s="57">
        <v>8</v>
      </c>
      <c r="CL32"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32" s="43">
        <v>10</v>
      </c>
      <c r="CO32" s="57"/>
      <c r="CW32" s="56">
        <v>10</v>
      </c>
      <c r="CX32" s="56" t="str">
        <f>(IF(CO24="","","Memiliki keterampilan "))&amp;(IF(CO23="","",CO23&amp;", "))&amp;(IF(CO24="","",CO24&amp;", "))&amp;(IF(CO25="","",CO25&amp;", "))&amp;(IF(CO26="","",CO26&amp;", "))&amp;(IF(CO27="","",CO27&amp;", "))&amp;(IF(CO28="","",CO28&amp;", "))&amp;(IF(CO29="","",CO29&amp;", "))&amp;(IF(CO30="","",CO30&amp;", "))&amp;(IF(CO31="","",CO31&amp;", "))&amp;(IF(CO32="","","Masih perlu peningkatan keterampilan "&amp;CO32&amp;"."))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3" spans="1:102" x14ac:dyDescent="0.25">
      <c r="A33" s="8">
        <v>23</v>
      </c>
      <c r="B33" s="8">
        <v>2026</v>
      </c>
      <c r="C33" s="8" t="s">
        <v>338</v>
      </c>
      <c r="E33" s="50">
        <f t="shared" si="0"/>
        <v>79</v>
      </c>
      <c r="F33" s="8" t="str">
        <f t="shared" si="1"/>
        <v>B</v>
      </c>
      <c r="G33"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3" s="50">
        <f t="shared" si="3"/>
        <v>81</v>
      </c>
      <c r="I33" s="8" t="str">
        <f t="shared" si="4"/>
        <v>B</v>
      </c>
      <c r="J33"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3" s="8"/>
      <c r="L33" s="13"/>
      <c r="M33" s="14"/>
      <c r="N33" s="44">
        <f t="shared" si="6"/>
        <v>81</v>
      </c>
      <c r="O33" s="44">
        <f t="shared" si="7"/>
        <v>73</v>
      </c>
      <c r="Q33" s="57">
        <v>80</v>
      </c>
      <c r="R33" s="57"/>
      <c r="S33" s="45">
        <v>85</v>
      </c>
      <c r="T33" s="57">
        <v>75</v>
      </c>
      <c r="U33" s="57"/>
      <c r="V33" s="45">
        <v>85</v>
      </c>
      <c r="W33" s="57">
        <v>80</v>
      </c>
      <c r="X33" s="57"/>
      <c r="Y33" s="45">
        <v>80</v>
      </c>
      <c r="Z33" s="44"/>
      <c r="AA33" s="44"/>
      <c r="AB33" s="45"/>
      <c r="AC33" s="44"/>
      <c r="AD33" s="44"/>
      <c r="AE33" s="45"/>
      <c r="AF33" s="45">
        <f t="shared" si="8"/>
        <v>81</v>
      </c>
      <c r="AG33" s="45">
        <v>80</v>
      </c>
      <c r="AH33" s="44"/>
      <c r="AI33" s="45">
        <v>80</v>
      </c>
      <c r="AJ33" s="45">
        <v>76</v>
      </c>
      <c r="AK33" s="44"/>
      <c r="AL33" s="45">
        <v>76</v>
      </c>
      <c r="AM33" s="44"/>
      <c r="AN33" s="44"/>
      <c r="AO33" s="45"/>
      <c r="AP33" s="44"/>
      <c r="AQ33" s="44"/>
      <c r="AR33" s="45"/>
      <c r="AS33" s="44"/>
      <c r="AT33" s="44"/>
      <c r="AU33" s="45"/>
      <c r="AV33" s="44">
        <v>73</v>
      </c>
      <c r="AW33" s="46">
        <f t="shared" si="9"/>
        <v>79.090909090909093</v>
      </c>
      <c r="AX33" s="47">
        <f t="shared" si="10"/>
        <v>79</v>
      </c>
      <c r="AY33" s="48"/>
      <c r="AZ33" s="57"/>
      <c r="BA33" s="57"/>
      <c r="BB33" s="59">
        <v>85</v>
      </c>
      <c r="BC33" s="60"/>
      <c r="BD33" s="60"/>
      <c r="BE33" s="45">
        <v>80</v>
      </c>
      <c r="BF33" s="60"/>
      <c r="BG33" s="60"/>
      <c r="BH33" s="45">
        <v>85</v>
      </c>
      <c r="BI33" s="57"/>
      <c r="BJ33" s="57"/>
      <c r="BK33" s="57"/>
      <c r="BL33" s="57"/>
      <c r="BM33" s="57"/>
      <c r="BN33" s="57"/>
      <c r="BO33" s="45">
        <f t="shared" si="11"/>
        <v>83</v>
      </c>
      <c r="BP33" s="44"/>
      <c r="BQ33" s="44"/>
      <c r="BR33" s="45">
        <v>80</v>
      </c>
      <c r="BS33" s="44"/>
      <c r="BT33" s="44"/>
      <c r="BU33" s="45">
        <v>76</v>
      </c>
      <c r="BV33" s="44"/>
      <c r="BW33" s="44"/>
      <c r="BX33" s="45"/>
      <c r="BY33" s="44"/>
      <c r="BZ33" s="44"/>
      <c r="CA33" s="45"/>
      <c r="CB33" s="44"/>
      <c r="CC33" s="44"/>
      <c r="CD33" s="45"/>
      <c r="CE33" s="46">
        <f t="shared" si="12"/>
        <v>81.2</v>
      </c>
      <c r="CF33" s="47">
        <f t="shared" si="13"/>
        <v>81</v>
      </c>
      <c r="CG33" s="48"/>
      <c r="CH33" s="57">
        <v>8</v>
      </c>
      <c r="CI33"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3" s="48"/>
      <c r="CK33" s="57">
        <v>8</v>
      </c>
      <c r="CL33"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W33" s="56">
        <v>11</v>
      </c>
      <c r="CX33" s="56" t="str">
        <f>(IF(CO23="","","Memiliki keterampilan  "))&amp;(IF(CO23="","",CO23&amp;", "))&amp;(IF(CO24="","",CO24&amp;", "))&amp;(IF(CO25="","",CO25&amp;", "))&amp;(IF(CO26="","",CO26&amp;", "))&amp;(IF(CO27="","",CO27&amp;", "))&amp;(IF(CO28="","",CO28&amp;", "))&amp;(IF(CO29="","",CO29&amp;", "))&amp;(IF(CO30="","",CO30&amp;", "))&amp;(IF(CO31="","",CO31&amp;", "))&amp;(IF(CO32="","",CO32&amp;"."))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4" spans="1:102" x14ac:dyDescent="0.25">
      <c r="A34" s="8">
        <v>24</v>
      </c>
      <c r="B34" s="8">
        <v>2042</v>
      </c>
      <c r="C34" s="8" t="s">
        <v>339</v>
      </c>
      <c r="E34" s="50">
        <f t="shared" si="0"/>
        <v>76</v>
      </c>
      <c r="F34" s="8" t="str">
        <f t="shared" si="1"/>
        <v>B</v>
      </c>
      <c r="G34"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4" s="50">
        <f t="shared" si="3"/>
        <v>77</v>
      </c>
      <c r="I34" s="8" t="str">
        <f t="shared" si="4"/>
        <v>B</v>
      </c>
      <c r="J34"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4" s="8"/>
      <c r="L34" s="13"/>
      <c r="M34" s="14"/>
      <c r="N34" s="44">
        <f t="shared" si="6"/>
        <v>81</v>
      </c>
      <c r="O34" s="44">
        <f t="shared" si="7"/>
        <v>70</v>
      </c>
      <c r="Q34" s="57">
        <v>75</v>
      </c>
      <c r="R34" s="57"/>
      <c r="S34" s="45">
        <v>85</v>
      </c>
      <c r="T34" s="57">
        <v>80</v>
      </c>
      <c r="U34" s="57"/>
      <c r="V34" s="45">
        <v>80</v>
      </c>
      <c r="W34" s="57">
        <v>80</v>
      </c>
      <c r="X34" s="57"/>
      <c r="Y34" s="45">
        <v>85</v>
      </c>
      <c r="Z34" s="44"/>
      <c r="AA34" s="44"/>
      <c r="AB34" s="45"/>
      <c r="AC34" s="44"/>
      <c r="AD34" s="44"/>
      <c r="AE34" s="45"/>
      <c r="AF34" s="45">
        <f t="shared" si="8"/>
        <v>81</v>
      </c>
      <c r="AG34" s="45">
        <v>70</v>
      </c>
      <c r="AH34" s="44"/>
      <c r="AI34" s="45">
        <v>70</v>
      </c>
      <c r="AJ34" s="45">
        <v>70</v>
      </c>
      <c r="AK34" s="44"/>
      <c r="AL34" s="45">
        <v>70</v>
      </c>
      <c r="AM34" s="44"/>
      <c r="AN34" s="44"/>
      <c r="AO34" s="45"/>
      <c r="AP34" s="44"/>
      <c r="AQ34" s="44"/>
      <c r="AR34" s="45"/>
      <c r="AS34" s="44"/>
      <c r="AT34" s="44"/>
      <c r="AU34" s="45"/>
      <c r="AV34" s="44">
        <v>70</v>
      </c>
      <c r="AW34" s="46">
        <f t="shared" si="9"/>
        <v>75.909090909090907</v>
      </c>
      <c r="AX34" s="47">
        <f t="shared" si="10"/>
        <v>76</v>
      </c>
      <c r="AY34" s="48"/>
      <c r="AZ34" s="57"/>
      <c r="BA34" s="57"/>
      <c r="BB34" s="59">
        <v>80</v>
      </c>
      <c r="BC34" s="60"/>
      <c r="BD34" s="60"/>
      <c r="BE34" s="45">
        <v>85</v>
      </c>
      <c r="BF34" s="60"/>
      <c r="BG34" s="60"/>
      <c r="BH34" s="45">
        <v>80</v>
      </c>
      <c r="BI34" s="57"/>
      <c r="BJ34" s="57"/>
      <c r="BK34" s="57"/>
      <c r="BL34" s="57"/>
      <c r="BM34" s="57"/>
      <c r="BN34" s="57"/>
      <c r="BO34" s="45">
        <f t="shared" si="11"/>
        <v>82</v>
      </c>
      <c r="BP34" s="44"/>
      <c r="BQ34" s="44"/>
      <c r="BR34" s="45">
        <v>70</v>
      </c>
      <c r="BS34" s="44"/>
      <c r="BT34" s="44"/>
      <c r="BU34" s="45">
        <v>70</v>
      </c>
      <c r="BV34" s="44"/>
      <c r="BW34" s="44"/>
      <c r="BX34" s="45"/>
      <c r="BY34" s="44"/>
      <c r="BZ34" s="44"/>
      <c r="CA34" s="45"/>
      <c r="CB34" s="44"/>
      <c r="CC34" s="44"/>
      <c r="CD34" s="45"/>
      <c r="CE34" s="46">
        <f t="shared" si="12"/>
        <v>77</v>
      </c>
      <c r="CF34" s="47">
        <f t="shared" si="13"/>
        <v>77</v>
      </c>
      <c r="CG34" s="48"/>
      <c r="CH34" s="57">
        <v>8</v>
      </c>
      <c r="CI34"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4" s="48"/>
      <c r="CK34" s="57">
        <v>8</v>
      </c>
      <c r="CL34"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5" spans="1:102" x14ac:dyDescent="0.25">
      <c r="A35" s="8">
        <v>25</v>
      </c>
      <c r="B35" s="8">
        <v>2058</v>
      </c>
      <c r="C35" s="8" t="s">
        <v>340</v>
      </c>
      <c r="E35" s="50">
        <f t="shared" si="0"/>
        <v>77</v>
      </c>
      <c r="F35" s="8" t="str">
        <f t="shared" si="1"/>
        <v>B</v>
      </c>
      <c r="G35"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5" s="50">
        <f t="shared" si="3"/>
        <v>78</v>
      </c>
      <c r="I35" s="8" t="str">
        <f t="shared" si="4"/>
        <v>B</v>
      </c>
      <c r="J35"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5" s="8"/>
      <c r="L35" s="13"/>
      <c r="M35" s="14"/>
      <c r="N35" s="44">
        <f t="shared" si="6"/>
        <v>79</v>
      </c>
      <c r="O35" s="44">
        <f t="shared" si="7"/>
        <v>70</v>
      </c>
      <c r="Q35" s="57">
        <v>75</v>
      </c>
      <c r="R35" s="57"/>
      <c r="S35" s="45">
        <v>85</v>
      </c>
      <c r="T35" s="57">
        <v>75</v>
      </c>
      <c r="U35" s="57"/>
      <c r="V35" s="45">
        <v>80</v>
      </c>
      <c r="W35" s="57">
        <v>80</v>
      </c>
      <c r="X35" s="57"/>
      <c r="Y35" s="45">
        <v>80</v>
      </c>
      <c r="Z35" s="44"/>
      <c r="AA35" s="44"/>
      <c r="AB35" s="45"/>
      <c r="AC35" s="44"/>
      <c r="AD35" s="44"/>
      <c r="AE35" s="45"/>
      <c r="AF35" s="45">
        <f t="shared" si="8"/>
        <v>79</v>
      </c>
      <c r="AG35" s="45">
        <v>76</v>
      </c>
      <c r="AH35" s="44"/>
      <c r="AI35" s="45">
        <v>76</v>
      </c>
      <c r="AJ35" s="45">
        <v>76</v>
      </c>
      <c r="AK35" s="44"/>
      <c r="AL35" s="45">
        <v>76</v>
      </c>
      <c r="AM35" s="44"/>
      <c r="AN35" s="44"/>
      <c r="AO35" s="45"/>
      <c r="AP35" s="44"/>
      <c r="AQ35" s="44"/>
      <c r="AR35" s="45"/>
      <c r="AS35" s="44"/>
      <c r="AT35" s="44"/>
      <c r="AU35" s="45"/>
      <c r="AV35" s="44">
        <v>70</v>
      </c>
      <c r="AW35" s="46">
        <f t="shared" si="9"/>
        <v>77.181818181818187</v>
      </c>
      <c r="AX35" s="47">
        <f t="shared" si="10"/>
        <v>77</v>
      </c>
      <c r="AY35" s="48"/>
      <c r="AZ35" s="57"/>
      <c r="BA35" s="57"/>
      <c r="BB35" s="59">
        <v>80</v>
      </c>
      <c r="BC35" s="60"/>
      <c r="BD35" s="60"/>
      <c r="BE35" s="45">
        <v>80</v>
      </c>
      <c r="BF35" s="60"/>
      <c r="BG35" s="60"/>
      <c r="BH35" s="45">
        <v>80</v>
      </c>
      <c r="BI35" s="57"/>
      <c r="BJ35" s="57"/>
      <c r="BK35" s="57"/>
      <c r="BL35" s="57"/>
      <c r="BM35" s="57"/>
      <c r="BN35" s="57"/>
      <c r="BO35" s="45">
        <f t="shared" si="11"/>
        <v>80</v>
      </c>
      <c r="BP35" s="44"/>
      <c r="BQ35" s="44"/>
      <c r="BR35" s="45">
        <v>76</v>
      </c>
      <c r="BS35" s="44"/>
      <c r="BT35" s="44"/>
      <c r="BU35" s="45">
        <v>76</v>
      </c>
      <c r="BV35" s="44"/>
      <c r="BW35" s="44"/>
      <c r="BX35" s="45"/>
      <c r="BY35" s="44"/>
      <c r="BZ35" s="44"/>
      <c r="CA35" s="45"/>
      <c r="CB35" s="44"/>
      <c r="CC35" s="44"/>
      <c r="CD35" s="45"/>
      <c r="CE35" s="46">
        <f t="shared" si="12"/>
        <v>78.400000000000006</v>
      </c>
      <c r="CF35" s="47">
        <f t="shared" si="13"/>
        <v>78</v>
      </c>
      <c r="CG35" s="48"/>
      <c r="CH35" s="57">
        <v>8</v>
      </c>
      <c r="CI35"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5" s="48"/>
      <c r="CK35" s="57">
        <v>8</v>
      </c>
      <c r="CL35"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6" spans="1:102" x14ac:dyDescent="0.25">
      <c r="A36" s="8">
        <v>26</v>
      </c>
      <c r="B36" s="8">
        <v>2074</v>
      </c>
      <c r="C36" s="8" t="s">
        <v>341</v>
      </c>
      <c r="E36" s="50">
        <f t="shared" si="0"/>
        <v>80</v>
      </c>
      <c r="F36" s="8" t="str">
        <f t="shared" si="1"/>
        <v>B</v>
      </c>
      <c r="G36"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6" s="50">
        <f t="shared" si="3"/>
        <v>81</v>
      </c>
      <c r="I36" s="8" t="str">
        <f t="shared" si="4"/>
        <v>B</v>
      </c>
      <c r="J36"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6" s="8"/>
      <c r="L36" s="13"/>
      <c r="M36" s="14"/>
      <c r="N36" s="44">
        <f t="shared" si="6"/>
        <v>79</v>
      </c>
      <c r="O36" s="44">
        <f t="shared" si="7"/>
        <v>70</v>
      </c>
      <c r="Q36" s="57">
        <v>75</v>
      </c>
      <c r="R36" s="57"/>
      <c r="S36" s="45">
        <v>85</v>
      </c>
      <c r="T36" s="57">
        <v>75</v>
      </c>
      <c r="U36" s="57"/>
      <c r="V36" s="45">
        <v>80</v>
      </c>
      <c r="W36" s="57">
        <v>80</v>
      </c>
      <c r="X36" s="57"/>
      <c r="Y36" s="45">
        <v>80</v>
      </c>
      <c r="Z36" s="44"/>
      <c r="AA36" s="44"/>
      <c r="AB36" s="45"/>
      <c r="AC36" s="44"/>
      <c r="AD36" s="44"/>
      <c r="AE36" s="45"/>
      <c r="AF36" s="45">
        <f t="shared" si="8"/>
        <v>79</v>
      </c>
      <c r="AG36" s="45">
        <v>90</v>
      </c>
      <c r="AH36" s="44"/>
      <c r="AI36" s="45">
        <v>90</v>
      </c>
      <c r="AJ36" s="45">
        <v>76</v>
      </c>
      <c r="AK36" s="44"/>
      <c r="AL36" s="45">
        <v>76</v>
      </c>
      <c r="AM36" s="44"/>
      <c r="AN36" s="44"/>
      <c r="AO36" s="45"/>
      <c r="AP36" s="44"/>
      <c r="AQ36" s="44"/>
      <c r="AR36" s="45"/>
      <c r="AS36" s="44"/>
      <c r="AT36" s="44"/>
      <c r="AU36" s="45"/>
      <c r="AV36" s="44">
        <v>70</v>
      </c>
      <c r="AW36" s="46">
        <f t="shared" si="9"/>
        <v>79.727272727272734</v>
      </c>
      <c r="AX36" s="47">
        <f t="shared" si="10"/>
        <v>80</v>
      </c>
      <c r="AY36" s="48"/>
      <c r="AZ36" s="57"/>
      <c r="BA36" s="57"/>
      <c r="BB36" s="59">
        <v>80</v>
      </c>
      <c r="BC36" s="60"/>
      <c r="BD36" s="60"/>
      <c r="BE36" s="45">
        <v>80</v>
      </c>
      <c r="BF36" s="60"/>
      <c r="BG36" s="60"/>
      <c r="BH36" s="45">
        <v>80</v>
      </c>
      <c r="BI36" s="57"/>
      <c r="BJ36" s="57"/>
      <c r="BK36" s="57"/>
      <c r="BL36" s="57"/>
      <c r="BM36" s="57"/>
      <c r="BN36" s="57"/>
      <c r="BO36" s="45">
        <f t="shared" si="11"/>
        <v>80</v>
      </c>
      <c r="BP36" s="44"/>
      <c r="BQ36" s="44"/>
      <c r="BR36" s="45">
        <v>90</v>
      </c>
      <c r="BS36" s="44"/>
      <c r="BT36" s="44"/>
      <c r="BU36" s="45">
        <v>76</v>
      </c>
      <c r="BV36" s="44"/>
      <c r="BW36" s="44"/>
      <c r="BX36" s="45"/>
      <c r="BY36" s="44"/>
      <c r="BZ36" s="44"/>
      <c r="CA36" s="45"/>
      <c r="CB36" s="44"/>
      <c r="CC36" s="44"/>
      <c r="CD36" s="45"/>
      <c r="CE36" s="46">
        <f t="shared" si="12"/>
        <v>81.2</v>
      </c>
      <c r="CF36" s="47">
        <f t="shared" si="13"/>
        <v>81</v>
      </c>
      <c r="CG36" s="48"/>
      <c r="CH36" s="57">
        <v>8</v>
      </c>
      <c r="CI36"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6" s="48"/>
      <c r="CK36" s="57">
        <v>8</v>
      </c>
      <c r="CL36"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7" spans="1:102" x14ac:dyDescent="0.25">
      <c r="A37" s="8">
        <v>27</v>
      </c>
      <c r="B37" s="8">
        <v>2090</v>
      </c>
      <c r="C37" s="8" t="s">
        <v>342</v>
      </c>
      <c r="E37" s="50">
        <f t="shared" si="0"/>
        <v>79</v>
      </c>
      <c r="F37" s="8" t="str">
        <f t="shared" si="1"/>
        <v>B</v>
      </c>
      <c r="G37"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7" s="50">
        <f t="shared" si="3"/>
        <v>80</v>
      </c>
      <c r="I37" s="8" t="str">
        <f t="shared" si="4"/>
        <v>B</v>
      </c>
      <c r="J37"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7" s="8"/>
      <c r="L37" s="13"/>
      <c r="M37" s="14"/>
      <c r="N37" s="44">
        <f t="shared" si="6"/>
        <v>81</v>
      </c>
      <c r="O37" s="44">
        <f t="shared" si="7"/>
        <v>70</v>
      </c>
      <c r="Q37" s="57">
        <v>75</v>
      </c>
      <c r="R37" s="57"/>
      <c r="S37" s="45">
        <v>85</v>
      </c>
      <c r="T37" s="57">
        <v>80</v>
      </c>
      <c r="U37" s="57"/>
      <c r="V37" s="45">
        <v>80</v>
      </c>
      <c r="W37" s="57">
        <v>80</v>
      </c>
      <c r="X37" s="57"/>
      <c r="Y37" s="45">
        <v>85</v>
      </c>
      <c r="Z37" s="44"/>
      <c r="AA37" s="44"/>
      <c r="AB37" s="45"/>
      <c r="AC37" s="44"/>
      <c r="AD37" s="44"/>
      <c r="AE37" s="45"/>
      <c r="AF37" s="45">
        <f t="shared" si="8"/>
        <v>81</v>
      </c>
      <c r="AG37" s="45">
        <v>80</v>
      </c>
      <c r="AH37" s="44"/>
      <c r="AI37" s="45">
        <v>80</v>
      </c>
      <c r="AJ37" s="45">
        <v>76</v>
      </c>
      <c r="AK37" s="44"/>
      <c r="AL37" s="45">
        <v>76</v>
      </c>
      <c r="AM37" s="44"/>
      <c r="AN37" s="44"/>
      <c r="AO37" s="45"/>
      <c r="AP37" s="44"/>
      <c r="AQ37" s="44"/>
      <c r="AR37" s="45"/>
      <c r="AS37" s="44"/>
      <c r="AT37" s="44"/>
      <c r="AU37" s="45"/>
      <c r="AV37" s="44">
        <v>70</v>
      </c>
      <c r="AW37" s="46">
        <f t="shared" si="9"/>
        <v>78.818181818181813</v>
      </c>
      <c r="AX37" s="47">
        <f t="shared" si="10"/>
        <v>79</v>
      </c>
      <c r="AY37" s="48"/>
      <c r="AZ37" s="57"/>
      <c r="BA37" s="57"/>
      <c r="BB37" s="59">
        <v>80</v>
      </c>
      <c r="BC37" s="60"/>
      <c r="BD37" s="60"/>
      <c r="BE37" s="45">
        <v>85</v>
      </c>
      <c r="BF37" s="60"/>
      <c r="BG37" s="60"/>
      <c r="BH37" s="45">
        <v>80</v>
      </c>
      <c r="BI37" s="57"/>
      <c r="BJ37" s="57"/>
      <c r="BK37" s="57"/>
      <c r="BL37" s="57"/>
      <c r="BM37" s="57"/>
      <c r="BN37" s="57"/>
      <c r="BO37" s="45">
        <f t="shared" si="11"/>
        <v>82</v>
      </c>
      <c r="BP37" s="44"/>
      <c r="BQ37" s="44"/>
      <c r="BR37" s="45">
        <v>80</v>
      </c>
      <c r="BS37" s="44"/>
      <c r="BT37" s="44"/>
      <c r="BU37" s="45">
        <v>76</v>
      </c>
      <c r="BV37" s="44"/>
      <c r="BW37" s="44"/>
      <c r="BX37" s="45"/>
      <c r="BY37" s="44"/>
      <c r="BZ37" s="44"/>
      <c r="CA37" s="45"/>
      <c r="CB37" s="44"/>
      <c r="CC37" s="44"/>
      <c r="CD37" s="45"/>
      <c r="CE37" s="46">
        <f t="shared" si="12"/>
        <v>80.2</v>
      </c>
      <c r="CF37" s="47">
        <f t="shared" si="13"/>
        <v>80</v>
      </c>
      <c r="CG37" s="48"/>
      <c r="CH37" s="57">
        <v>8</v>
      </c>
      <c r="CI37"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7" s="48"/>
      <c r="CK37" s="57">
        <v>8</v>
      </c>
      <c r="CL37"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8" spans="1:102" x14ac:dyDescent="0.25">
      <c r="A38" s="8">
        <v>28</v>
      </c>
      <c r="B38" s="8">
        <v>2106</v>
      </c>
      <c r="C38" s="8" t="s">
        <v>343</v>
      </c>
      <c r="E38" s="50">
        <f t="shared" si="0"/>
        <v>81</v>
      </c>
      <c r="F38" s="8" t="str">
        <f t="shared" si="1"/>
        <v>B</v>
      </c>
      <c r="G38"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8" s="50">
        <f t="shared" si="3"/>
        <v>82</v>
      </c>
      <c r="I38" s="8" t="str">
        <f t="shared" si="4"/>
        <v>B</v>
      </c>
      <c r="J38"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8" s="8"/>
      <c r="L38" s="13"/>
      <c r="M38" s="14"/>
      <c r="N38" s="44">
        <f t="shared" si="6"/>
        <v>81</v>
      </c>
      <c r="O38" s="44">
        <f t="shared" si="7"/>
        <v>70</v>
      </c>
      <c r="Q38" s="57">
        <v>75</v>
      </c>
      <c r="R38" s="57"/>
      <c r="S38" s="45">
        <v>85</v>
      </c>
      <c r="T38" s="57">
        <v>80</v>
      </c>
      <c r="U38" s="57"/>
      <c r="V38" s="45">
        <v>80</v>
      </c>
      <c r="W38" s="57">
        <v>80</v>
      </c>
      <c r="X38" s="57"/>
      <c r="Y38" s="45">
        <v>85</v>
      </c>
      <c r="Z38" s="44"/>
      <c r="AA38" s="44"/>
      <c r="AB38" s="45"/>
      <c r="AC38" s="44"/>
      <c r="AD38" s="44"/>
      <c r="AE38" s="45"/>
      <c r="AF38" s="45">
        <f t="shared" si="8"/>
        <v>81</v>
      </c>
      <c r="AG38" s="45">
        <v>90</v>
      </c>
      <c r="AH38" s="44"/>
      <c r="AI38" s="45">
        <v>90</v>
      </c>
      <c r="AJ38" s="45">
        <v>76</v>
      </c>
      <c r="AK38" s="44"/>
      <c r="AL38" s="45">
        <v>76</v>
      </c>
      <c r="AM38" s="44"/>
      <c r="AN38" s="44"/>
      <c r="AO38" s="45"/>
      <c r="AP38" s="44"/>
      <c r="AQ38" s="44"/>
      <c r="AR38" s="45"/>
      <c r="AS38" s="44"/>
      <c r="AT38" s="44"/>
      <c r="AU38" s="45"/>
      <c r="AV38" s="44">
        <v>70</v>
      </c>
      <c r="AW38" s="46">
        <f t="shared" si="9"/>
        <v>80.63636363636364</v>
      </c>
      <c r="AX38" s="47">
        <f t="shared" si="10"/>
        <v>81</v>
      </c>
      <c r="AY38" s="48"/>
      <c r="AZ38" s="57"/>
      <c r="BA38" s="57"/>
      <c r="BB38" s="59">
        <v>80</v>
      </c>
      <c r="BC38" s="60"/>
      <c r="BD38" s="60"/>
      <c r="BE38" s="45">
        <v>85</v>
      </c>
      <c r="BF38" s="60"/>
      <c r="BG38" s="60"/>
      <c r="BH38" s="45">
        <v>80</v>
      </c>
      <c r="BI38" s="57"/>
      <c r="BJ38" s="57"/>
      <c r="BK38" s="57"/>
      <c r="BL38" s="57"/>
      <c r="BM38" s="57"/>
      <c r="BN38" s="57"/>
      <c r="BO38" s="45">
        <f t="shared" si="11"/>
        <v>82</v>
      </c>
      <c r="BP38" s="44"/>
      <c r="BQ38" s="44"/>
      <c r="BR38" s="45">
        <v>90</v>
      </c>
      <c r="BS38" s="44"/>
      <c r="BT38" s="44"/>
      <c r="BU38" s="45">
        <v>76</v>
      </c>
      <c r="BV38" s="44"/>
      <c r="BW38" s="44"/>
      <c r="BX38" s="45"/>
      <c r="BY38" s="44"/>
      <c r="BZ38" s="44"/>
      <c r="CA38" s="45"/>
      <c r="CB38" s="44"/>
      <c r="CC38" s="44"/>
      <c r="CD38" s="45"/>
      <c r="CE38" s="46">
        <f t="shared" si="12"/>
        <v>82.2</v>
      </c>
      <c r="CF38" s="47">
        <f t="shared" si="13"/>
        <v>82</v>
      </c>
      <c r="CG38" s="48"/>
      <c r="CH38" s="57">
        <v>8</v>
      </c>
      <c r="CI38"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8" s="48"/>
      <c r="CK38" s="57">
        <v>8</v>
      </c>
      <c r="CL38"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9" spans="1:102" x14ac:dyDescent="0.25">
      <c r="A39" s="8">
        <v>29</v>
      </c>
      <c r="B39" s="8">
        <v>2122</v>
      </c>
      <c r="C39" s="8" t="s">
        <v>344</v>
      </c>
      <c r="E39" s="50">
        <f t="shared" si="0"/>
        <v>83</v>
      </c>
      <c r="F39" s="8" t="str">
        <f t="shared" si="1"/>
        <v>B</v>
      </c>
      <c r="G39"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9" s="50">
        <f t="shared" si="3"/>
        <v>87</v>
      </c>
      <c r="I39" s="8" t="str">
        <f t="shared" si="4"/>
        <v>B</v>
      </c>
      <c r="J39"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9" s="8"/>
      <c r="L39" s="13"/>
      <c r="M39" s="14"/>
      <c r="N39" s="44">
        <f t="shared" si="6"/>
        <v>89</v>
      </c>
      <c r="O39" s="44">
        <f t="shared" si="7"/>
        <v>71</v>
      </c>
      <c r="Q39" s="57">
        <v>90</v>
      </c>
      <c r="R39" s="57"/>
      <c r="S39" s="45">
        <v>85</v>
      </c>
      <c r="T39" s="57">
        <v>90</v>
      </c>
      <c r="U39" s="57"/>
      <c r="V39" s="45">
        <v>95</v>
      </c>
      <c r="W39" s="57">
        <v>80</v>
      </c>
      <c r="X39" s="57"/>
      <c r="Y39" s="45">
        <v>95</v>
      </c>
      <c r="Z39" s="44"/>
      <c r="AA39" s="44"/>
      <c r="AB39" s="45"/>
      <c r="AC39" s="44"/>
      <c r="AD39" s="44"/>
      <c r="AE39" s="45"/>
      <c r="AF39" s="45">
        <f t="shared" si="8"/>
        <v>89</v>
      </c>
      <c r="AG39" s="45">
        <v>76</v>
      </c>
      <c r="AH39" s="44"/>
      <c r="AI39" s="45">
        <v>76</v>
      </c>
      <c r="AJ39" s="45">
        <v>76</v>
      </c>
      <c r="AK39" s="44"/>
      <c r="AL39" s="45">
        <v>76</v>
      </c>
      <c r="AM39" s="44"/>
      <c r="AN39" s="44"/>
      <c r="AO39" s="45"/>
      <c r="AP39" s="44"/>
      <c r="AQ39" s="44"/>
      <c r="AR39" s="45"/>
      <c r="AS39" s="44"/>
      <c r="AT39" s="44"/>
      <c r="AU39" s="45"/>
      <c r="AV39" s="44">
        <v>71</v>
      </c>
      <c r="AW39" s="46">
        <f t="shared" si="9"/>
        <v>82.727272727272734</v>
      </c>
      <c r="AX39" s="47">
        <f t="shared" si="10"/>
        <v>83</v>
      </c>
      <c r="AY39" s="48"/>
      <c r="AZ39" s="57"/>
      <c r="BA39" s="57"/>
      <c r="BB39" s="59">
        <v>95</v>
      </c>
      <c r="BC39" s="60"/>
      <c r="BD39" s="60"/>
      <c r="BE39" s="45">
        <v>95</v>
      </c>
      <c r="BF39" s="60"/>
      <c r="BG39" s="60"/>
      <c r="BH39" s="45">
        <v>95</v>
      </c>
      <c r="BI39" s="57"/>
      <c r="BJ39" s="57"/>
      <c r="BK39" s="57"/>
      <c r="BL39" s="57"/>
      <c r="BM39" s="57"/>
      <c r="BN39" s="57"/>
      <c r="BO39" s="45">
        <f t="shared" si="11"/>
        <v>95</v>
      </c>
      <c r="BP39" s="44"/>
      <c r="BQ39" s="44"/>
      <c r="BR39" s="45">
        <v>76</v>
      </c>
      <c r="BS39" s="44"/>
      <c r="BT39" s="44"/>
      <c r="BU39" s="45">
        <v>76</v>
      </c>
      <c r="BV39" s="44"/>
      <c r="BW39" s="44"/>
      <c r="BX39" s="45"/>
      <c r="BY39" s="44"/>
      <c r="BZ39" s="44"/>
      <c r="CA39" s="45"/>
      <c r="CB39" s="44"/>
      <c r="CC39" s="44"/>
      <c r="CD39" s="45"/>
      <c r="CE39" s="46">
        <f t="shared" si="12"/>
        <v>87.4</v>
      </c>
      <c r="CF39" s="47">
        <f t="shared" si="13"/>
        <v>87</v>
      </c>
      <c r="CG39" s="48"/>
      <c r="CH39" s="57">
        <v>8</v>
      </c>
      <c r="CI39"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9" s="48"/>
      <c r="CK39" s="57">
        <v>8</v>
      </c>
      <c r="CL39"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0" spans="1:102" x14ac:dyDescent="0.25">
      <c r="A40" s="8">
        <v>30</v>
      </c>
      <c r="B40" s="8">
        <v>2138</v>
      </c>
      <c r="C40" s="8" t="s">
        <v>345</v>
      </c>
      <c r="E40" s="50">
        <f t="shared" si="0"/>
        <v>80</v>
      </c>
      <c r="F40" s="8" t="str">
        <f t="shared" si="1"/>
        <v>B</v>
      </c>
      <c r="G40"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0" s="50">
        <f t="shared" si="3"/>
        <v>81</v>
      </c>
      <c r="I40" s="8" t="str">
        <f t="shared" si="4"/>
        <v>B</v>
      </c>
      <c r="J40"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0" s="8"/>
      <c r="L40" s="13"/>
      <c r="M40" s="14"/>
      <c r="N40" s="44">
        <f t="shared" si="6"/>
        <v>84</v>
      </c>
      <c r="O40" s="44">
        <f t="shared" si="7"/>
        <v>74</v>
      </c>
      <c r="Q40" s="57">
        <v>75</v>
      </c>
      <c r="R40" s="57"/>
      <c r="S40" s="45">
        <v>85</v>
      </c>
      <c r="T40" s="57">
        <v>90</v>
      </c>
      <c r="U40" s="57"/>
      <c r="V40" s="45">
        <v>80</v>
      </c>
      <c r="W40" s="57">
        <v>80</v>
      </c>
      <c r="X40" s="57"/>
      <c r="Y40" s="45">
        <v>95</v>
      </c>
      <c r="Z40" s="44"/>
      <c r="AA40" s="44"/>
      <c r="AB40" s="45"/>
      <c r="AC40" s="44"/>
      <c r="AD40" s="44"/>
      <c r="AE40" s="45"/>
      <c r="AF40" s="45">
        <f t="shared" si="8"/>
        <v>84</v>
      </c>
      <c r="AG40" s="45">
        <v>76</v>
      </c>
      <c r="AH40" s="44"/>
      <c r="AI40" s="45">
        <v>76</v>
      </c>
      <c r="AJ40" s="45">
        <v>76</v>
      </c>
      <c r="AK40" s="44"/>
      <c r="AL40" s="45">
        <v>76</v>
      </c>
      <c r="AM40" s="44"/>
      <c r="AN40" s="44"/>
      <c r="AO40" s="45"/>
      <c r="AP40" s="44"/>
      <c r="AQ40" s="44"/>
      <c r="AR40" s="45"/>
      <c r="AS40" s="44"/>
      <c r="AT40" s="44"/>
      <c r="AU40" s="45"/>
      <c r="AV40" s="44">
        <v>74</v>
      </c>
      <c r="AW40" s="46">
        <f t="shared" si="9"/>
        <v>80.272727272727266</v>
      </c>
      <c r="AX40" s="47">
        <f t="shared" si="10"/>
        <v>80</v>
      </c>
      <c r="AY40" s="48"/>
      <c r="AZ40" s="57"/>
      <c r="BA40" s="57"/>
      <c r="BB40" s="59">
        <v>80</v>
      </c>
      <c r="BC40" s="60"/>
      <c r="BD40" s="60"/>
      <c r="BE40" s="45">
        <v>95</v>
      </c>
      <c r="BF40" s="60"/>
      <c r="BG40" s="60"/>
      <c r="BH40" s="45">
        <v>80</v>
      </c>
      <c r="BI40" s="57"/>
      <c r="BJ40" s="57"/>
      <c r="BK40" s="57"/>
      <c r="BL40" s="57"/>
      <c r="BM40" s="57"/>
      <c r="BN40" s="57"/>
      <c r="BO40" s="45">
        <f t="shared" si="11"/>
        <v>85</v>
      </c>
      <c r="BP40" s="44"/>
      <c r="BQ40" s="44"/>
      <c r="BR40" s="45">
        <v>76</v>
      </c>
      <c r="BS40" s="44"/>
      <c r="BT40" s="44"/>
      <c r="BU40" s="45">
        <v>76</v>
      </c>
      <c r="BV40" s="44"/>
      <c r="BW40" s="44"/>
      <c r="BX40" s="45"/>
      <c r="BY40" s="44"/>
      <c r="BZ40" s="44"/>
      <c r="CA40" s="45"/>
      <c r="CB40" s="44"/>
      <c r="CC40" s="44"/>
      <c r="CD40" s="45"/>
      <c r="CE40" s="46">
        <f t="shared" si="12"/>
        <v>81.400000000000006</v>
      </c>
      <c r="CF40" s="47">
        <f t="shared" si="13"/>
        <v>81</v>
      </c>
      <c r="CG40" s="48"/>
      <c r="CH40" s="57">
        <v>8</v>
      </c>
      <c r="CI40"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0" s="48"/>
      <c r="CK40" s="57">
        <v>8</v>
      </c>
      <c r="CL40"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1" spans="1:102" x14ac:dyDescent="0.25">
      <c r="A41" s="8">
        <v>31</v>
      </c>
      <c r="B41" s="8">
        <v>2154</v>
      </c>
      <c r="C41" s="8" t="s">
        <v>346</v>
      </c>
      <c r="E41" s="50">
        <f t="shared" si="0"/>
        <v>80</v>
      </c>
      <c r="F41" s="8" t="str">
        <f t="shared" si="1"/>
        <v>B</v>
      </c>
      <c r="G41"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1" s="50">
        <f t="shared" si="3"/>
        <v>81</v>
      </c>
      <c r="I41" s="8" t="str">
        <f t="shared" si="4"/>
        <v>B</v>
      </c>
      <c r="J41"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1" s="8"/>
      <c r="L41" s="13"/>
      <c r="M41" s="14"/>
      <c r="N41" s="44">
        <f t="shared" si="6"/>
        <v>83</v>
      </c>
      <c r="O41" s="44">
        <f t="shared" si="7"/>
        <v>77</v>
      </c>
      <c r="Q41" s="57">
        <v>80</v>
      </c>
      <c r="R41" s="57"/>
      <c r="S41" s="45">
        <v>90</v>
      </c>
      <c r="T41" s="57">
        <v>75</v>
      </c>
      <c r="U41" s="57"/>
      <c r="V41" s="45">
        <v>85</v>
      </c>
      <c r="W41" s="57">
        <v>85</v>
      </c>
      <c r="X41" s="57"/>
      <c r="Y41" s="45">
        <v>80</v>
      </c>
      <c r="Z41" s="44"/>
      <c r="AA41" s="44"/>
      <c r="AB41" s="45"/>
      <c r="AC41" s="44"/>
      <c r="AD41" s="44"/>
      <c r="AE41" s="45"/>
      <c r="AF41" s="45">
        <f t="shared" si="8"/>
        <v>83</v>
      </c>
      <c r="AG41" s="45">
        <v>80</v>
      </c>
      <c r="AH41" s="44"/>
      <c r="AI41" s="45">
        <v>80</v>
      </c>
      <c r="AJ41" s="45">
        <v>76</v>
      </c>
      <c r="AK41" s="44"/>
      <c r="AL41" s="45">
        <v>76</v>
      </c>
      <c r="AM41" s="44"/>
      <c r="AN41" s="44"/>
      <c r="AO41" s="45"/>
      <c r="AP41" s="44"/>
      <c r="AQ41" s="44"/>
      <c r="AR41" s="45"/>
      <c r="AS41" s="44"/>
      <c r="AT41" s="44"/>
      <c r="AU41" s="45"/>
      <c r="AV41" s="44">
        <v>77</v>
      </c>
      <c r="AW41" s="46">
        <f t="shared" si="9"/>
        <v>80.36363636363636</v>
      </c>
      <c r="AX41" s="47">
        <f t="shared" si="10"/>
        <v>80</v>
      </c>
      <c r="AY41" s="48"/>
      <c r="AZ41" s="57"/>
      <c r="BA41" s="57"/>
      <c r="BB41" s="59">
        <v>85</v>
      </c>
      <c r="BC41" s="60"/>
      <c r="BD41" s="60"/>
      <c r="BE41" s="45">
        <v>80</v>
      </c>
      <c r="BF41" s="60"/>
      <c r="BG41" s="60"/>
      <c r="BH41" s="45">
        <v>85</v>
      </c>
      <c r="BI41" s="57"/>
      <c r="BJ41" s="57"/>
      <c r="BK41" s="57"/>
      <c r="BL41" s="57"/>
      <c r="BM41" s="57"/>
      <c r="BN41" s="57"/>
      <c r="BO41" s="45">
        <f t="shared" si="11"/>
        <v>83</v>
      </c>
      <c r="BP41" s="44"/>
      <c r="BQ41" s="44"/>
      <c r="BR41" s="45">
        <v>80</v>
      </c>
      <c r="BS41" s="44"/>
      <c r="BT41" s="44"/>
      <c r="BU41" s="45">
        <v>76</v>
      </c>
      <c r="BV41" s="44"/>
      <c r="BW41" s="44"/>
      <c r="BX41" s="45"/>
      <c r="BY41" s="44"/>
      <c r="BZ41" s="44"/>
      <c r="CA41" s="45"/>
      <c r="CB41" s="44"/>
      <c r="CC41" s="44"/>
      <c r="CD41" s="45"/>
      <c r="CE41" s="46">
        <f t="shared" si="12"/>
        <v>81.2</v>
      </c>
      <c r="CF41" s="47">
        <f t="shared" si="13"/>
        <v>81</v>
      </c>
      <c r="CG41" s="48"/>
      <c r="CH41" s="57">
        <v>8</v>
      </c>
      <c r="CI41"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1" s="48"/>
      <c r="CK41" s="57">
        <v>8</v>
      </c>
      <c r="CL41"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2" spans="1:102" x14ac:dyDescent="0.25">
      <c r="A42" s="8">
        <v>32</v>
      </c>
      <c r="B42" s="8">
        <v>2170</v>
      </c>
      <c r="C42" s="8" t="s">
        <v>347</v>
      </c>
      <c r="E42" s="50">
        <f t="shared" si="0"/>
        <v>83</v>
      </c>
      <c r="F42" s="8" t="str">
        <f t="shared" si="1"/>
        <v>B</v>
      </c>
      <c r="G42"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2" s="50">
        <f t="shared" si="3"/>
        <v>84</v>
      </c>
      <c r="I42" s="8" t="str">
        <f t="shared" si="4"/>
        <v>B</v>
      </c>
      <c r="J42"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2" s="8"/>
      <c r="L42" s="13"/>
      <c r="M42" s="14"/>
      <c r="N42" s="44">
        <f t="shared" si="6"/>
        <v>84</v>
      </c>
      <c r="O42" s="44">
        <f t="shared" si="7"/>
        <v>73</v>
      </c>
      <c r="Q42" s="57">
        <v>75</v>
      </c>
      <c r="R42" s="57"/>
      <c r="S42" s="45">
        <v>85</v>
      </c>
      <c r="T42" s="57">
        <v>90</v>
      </c>
      <c r="U42" s="57"/>
      <c r="V42" s="45">
        <v>80</v>
      </c>
      <c r="W42" s="57">
        <v>80</v>
      </c>
      <c r="X42" s="57"/>
      <c r="Y42" s="45">
        <v>95</v>
      </c>
      <c r="Z42" s="44"/>
      <c r="AA42" s="44"/>
      <c r="AB42" s="45"/>
      <c r="AC42" s="44"/>
      <c r="AD42" s="44"/>
      <c r="AE42" s="45"/>
      <c r="AF42" s="45">
        <f t="shared" si="8"/>
        <v>84</v>
      </c>
      <c r="AG42" s="45">
        <v>90</v>
      </c>
      <c r="AH42" s="44"/>
      <c r="AI42" s="45">
        <v>90</v>
      </c>
      <c r="AJ42" s="45">
        <v>76</v>
      </c>
      <c r="AK42" s="44"/>
      <c r="AL42" s="45">
        <v>76</v>
      </c>
      <c r="AM42" s="44"/>
      <c r="AN42" s="44"/>
      <c r="AO42" s="45"/>
      <c r="AP42" s="44"/>
      <c r="AQ42" s="44"/>
      <c r="AR42" s="45"/>
      <c r="AS42" s="44"/>
      <c r="AT42" s="44"/>
      <c r="AU42" s="45"/>
      <c r="AV42" s="44">
        <v>73</v>
      </c>
      <c r="AW42" s="46">
        <f t="shared" si="9"/>
        <v>82.727272727272734</v>
      </c>
      <c r="AX42" s="47">
        <f t="shared" si="10"/>
        <v>83</v>
      </c>
      <c r="AY42" s="48"/>
      <c r="AZ42" s="57"/>
      <c r="BA42" s="57"/>
      <c r="BB42" s="59">
        <v>80</v>
      </c>
      <c r="BC42" s="60"/>
      <c r="BD42" s="60"/>
      <c r="BE42" s="45">
        <v>95</v>
      </c>
      <c r="BF42" s="60"/>
      <c r="BG42" s="60"/>
      <c r="BH42" s="45">
        <v>80</v>
      </c>
      <c r="BI42" s="57"/>
      <c r="BJ42" s="57"/>
      <c r="BK42" s="57"/>
      <c r="BL42" s="57"/>
      <c r="BM42" s="57"/>
      <c r="BN42" s="57"/>
      <c r="BO42" s="45">
        <f t="shared" si="11"/>
        <v>85</v>
      </c>
      <c r="BP42" s="44"/>
      <c r="BQ42" s="44"/>
      <c r="BR42" s="45">
        <v>90</v>
      </c>
      <c r="BS42" s="44"/>
      <c r="BT42" s="44"/>
      <c r="BU42" s="45">
        <v>76</v>
      </c>
      <c r="BV42" s="44"/>
      <c r="BW42" s="44"/>
      <c r="BX42" s="45"/>
      <c r="BY42" s="44"/>
      <c r="BZ42" s="44"/>
      <c r="CA42" s="45"/>
      <c r="CB42" s="44"/>
      <c r="CC42" s="44"/>
      <c r="CD42" s="45"/>
      <c r="CE42" s="46">
        <f t="shared" si="12"/>
        <v>84.2</v>
      </c>
      <c r="CF42" s="47">
        <f t="shared" si="13"/>
        <v>84</v>
      </c>
      <c r="CG42" s="48"/>
      <c r="CH42" s="57">
        <v>8</v>
      </c>
      <c r="CI42"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2" s="48"/>
      <c r="CK42" s="57">
        <v>8</v>
      </c>
      <c r="CL42"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3" spans="1:102" x14ac:dyDescent="0.25">
      <c r="A43" s="8">
        <v>33</v>
      </c>
      <c r="B43" s="8">
        <v>2186</v>
      </c>
      <c r="C43" s="8" t="s">
        <v>348</v>
      </c>
      <c r="E43" s="50">
        <f t="shared" ref="E43:E60" si="16">AX43</f>
        <v>77</v>
      </c>
      <c r="F43" s="8" t="str">
        <f t="shared" ref="F43:F60" si="17">IF(E43="","",IF(E43&lt;=69,"D",IF(E43&lt;=75,"C",IF(E43&lt;=90,"B",IF(E43&lt;=100,"A","E")))))</f>
        <v>B</v>
      </c>
      <c r="G43" s="8" t="str">
        <f t="shared" ref="G43:G60" si="18">CI43</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3" s="50">
        <f t="shared" ref="H43:H60" si="19">CF43</f>
        <v>78</v>
      </c>
      <c r="I43" s="8" t="str">
        <f t="shared" ref="I43:I60" si="20">IF(H43="","",IF(H43&lt;=69,"D",IF(H43&lt;=75,"C",IF(H43&lt;=90,"B",IF(H43&lt;=100,"A","E")))))</f>
        <v>B</v>
      </c>
      <c r="J43" s="8" t="str">
        <f t="shared" ref="J43:J60" si="21">CL43</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3" s="8"/>
      <c r="L43" s="13"/>
      <c r="M43" s="14"/>
      <c r="N43" s="44">
        <f t="shared" ref="N43:N60" si="22">AF43</f>
        <v>79</v>
      </c>
      <c r="O43" s="44">
        <f t="shared" ref="O43:O60" si="23">IF(COUNTBLANK(AV43:AV43),"",AV43)</f>
        <v>70</v>
      </c>
      <c r="Q43" s="57">
        <v>75</v>
      </c>
      <c r="R43" s="57"/>
      <c r="S43" s="45">
        <v>85</v>
      </c>
      <c r="T43" s="57">
        <v>75</v>
      </c>
      <c r="U43" s="57"/>
      <c r="V43" s="45">
        <v>80</v>
      </c>
      <c r="W43" s="57">
        <v>80</v>
      </c>
      <c r="X43" s="57"/>
      <c r="Y43" s="45">
        <v>80</v>
      </c>
      <c r="Z43" s="44"/>
      <c r="AA43" s="44"/>
      <c r="AB43" s="45"/>
      <c r="AC43" s="44"/>
      <c r="AD43" s="44"/>
      <c r="AE43" s="45"/>
      <c r="AF43" s="45">
        <f t="shared" ref="AF43:AF60" si="24">IF(AND(Q43="",R43="",S43=""),"",ROUND(AVERAGE(Q43:AE43),0))</f>
        <v>79</v>
      </c>
      <c r="AG43" s="45">
        <v>76</v>
      </c>
      <c r="AH43" s="44"/>
      <c r="AI43" s="45">
        <v>76</v>
      </c>
      <c r="AJ43" s="45">
        <v>76</v>
      </c>
      <c r="AK43" s="44"/>
      <c r="AL43" s="45">
        <v>76</v>
      </c>
      <c r="AM43" s="44"/>
      <c r="AN43" s="44"/>
      <c r="AO43" s="45"/>
      <c r="AP43" s="44"/>
      <c r="AQ43" s="44"/>
      <c r="AR43" s="45"/>
      <c r="AS43" s="44"/>
      <c r="AT43" s="44"/>
      <c r="AU43" s="45"/>
      <c r="AV43" s="44">
        <v>70</v>
      </c>
      <c r="AW43" s="46">
        <f t="shared" ref="AW43:AW60" si="25">IF(AV43="","",AVERAGE(Q43:AE43,AG43:AV43))</f>
        <v>77.181818181818187</v>
      </c>
      <c r="AX43" s="47">
        <f t="shared" ref="AX43:AX60" si="26">IF(AW43="","",ROUND(AW43,0))</f>
        <v>77</v>
      </c>
      <c r="AY43" s="48"/>
      <c r="AZ43" s="57"/>
      <c r="BA43" s="57"/>
      <c r="BB43" s="59">
        <v>80</v>
      </c>
      <c r="BC43" s="60"/>
      <c r="BD43" s="60"/>
      <c r="BE43" s="45">
        <v>80</v>
      </c>
      <c r="BF43" s="60"/>
      <c r="BG43" s="60"/>
      <c r="BH43" s="45">
        <v>80</v>
      </c>
      <c r="BI43" s="57"/>
      <c r="BJ43" s="57"/>
      <c r="BK43" s="57"/>
      <c r="BL43" s="57"/>
      <c r="BM43" s="57"/>
      <c r="BN43" s="57"/>
      <c r="BO43" s="45">
        <f t="shared" ref="BO43:BO60" si="27">IF(AND(BB43="",BA43="",AZ43=""),"",ROUND(AVERAGE(AZ43:BN43),0))</f>
        <v>80</v>
      </c>
      <c r="BP43" s="44"/>
      <c r="BQ43" s="44"/>
      <c r="BR43" s="45">
        <v>76</v>
      </c>
      <c r="BS43" s="44"/>
      <c r="BT43" s="44"/>
      <c r="BU43" s="45">
        <v>76</v>
      </c>
      <c r="BV43" s="44"/>
      <c r="BW43" s="44"/>
      <c r="BX43" s="45"/>
      <c r="BY43" s="44"/>
      <c r="BZ43" s="44"/>
      <c r="CA43" s="45"/>
      <c r="CB43" s="44"/>
      <c r="CC43" s="44"/>
      <c r="CD43" s="45"/>
      <c r="CE43" s="46">
        <f t="shared" ref="CE43:CE60" si="28">IF(AND(BP43="",BQ43="",BR43=""),"",AVERAGE(AZ43:BN43,BP43:CD43))</f>
        <v>78.400000000000006</v>
      </c>
      <c r="CF43" s="47">
        <f t="shared" ref="CF43:CF60" si="29">IF(CE43="","",ROUND(CE43,0))</f>
        <v>78</v>
      </c>
      <c r="CG43" s="48"/>
      <c r="CH43" s="57">
        <v>8</v>
      </c>
      <c r="CI43" s="49" t="str">
        <f t="shared" ref="CI43:CI60" si="30">IF(CH43="","",VLOOKUP(CH43,$CW$9:$CX$20,2,0))</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3" s="48"/>
      <c r="CK43" s="57">
        <v>8</v>
      </c>
      <c r="CL43" s="49" t="str">
        <f t="shared" ref="CL43:CL60" si="31">IF(CK43="","",VLOOKUP(CK43,$CW$22:$CX$33,2,0))</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4" spans="1:102" x14ac:dyDescent="0.25">
      <c r="A44" s="8">
        <v>34</v>
      </c>
      <c r="B44" s="8">
        <v>2202</v>
      </c>
      <c r="C44" s="8" t="s">
        <v>349</v>
      </c>
      <c r="E44" s="50">
        <f t="shared" si="16"/>
        <v>78</v>
      </c>
      <c r="F44" s="8" t="str">
        <f t="shared" si="17"/>
        <v>B</v>
      </c>
      <c r="G44" s="8" t="str">
        <f t="shared" si="18"/>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4" s="50">
        <f t="shared" si="19"/>
        <v>79</v>
      </c>
      <c r="I44" s="8" t="str">
        <f t="shared" si="20"/>
        <v>B</v>
      </c>
      <c r="J44" s="8" t="str">
        <f t="shared" si="2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4" s="8"/>
      <c r="L44" s="13"/>
      <c r="M44" s="14"/>
      <c r="N44" s="44">
        <f t="shared" si="22"/>
        <v>79</v>
      </c>
      <c r="O44" s="44">
        <f t="shared" si="23"/>
        <v>70</v>
      </c>
      <c r="Q44" s="57">
        <v>75</v>
      </c>
      <c r="R44" s="57"/>
      <c r="S44" s="45">
        <v>85</v>
      </c>
      <c r="T44" s="57">
        <v>75</v>
      </c>
      <c r="U44" s="57"/>
      <c r="V44" s="45">
        <v>80</v>
      </c>
      <c r="W44" s="57">
        <v>80</v>
      </c>
      <c r="X44" s="57"/>
      <c r="Y44" s="45">
        <v>80</v>
      </c>
      <c r="Z44" s="44"/>
      <c r="AA44" s="44"/>
      <c r="AB44" s="45"/>
      <c r="AC44" s="44"/>
      <c r="AD44" s="44"/>
      <c r="AE44" s="45"/>
      <c r="AF44" s="45">
        <f t="shared" si="24"/>
        <v>79</v>
      </c>
      <c r="AG44" s="45">
        <v>80</v>
      </c>
      <c r="AH44" s="44"/>
      <c r="AI44" s="45">
        <v>80</v>
      </c>
      <c r="AJ44" s="45">
        <v>76</v>
      </c>
      <c r="AK44" s="44"/>
      <c r="AL44" s="45">
        <v>76</v>
      </c>
      <c r="AM44" s="44"/>
      <c r="AN44" s="44"/>
      <c r="AO44" s="45"/>
      <c r="AP44" s="44"/>
      <c r="AQ44" s="44"/>
      <c r="AR44" s="45"/>
      <c r="AS44" s="44"/>
      <c r="AT44" s="44"/>
      <c r="AU44" s="45"/>
      <c r="AV44" s="44">
        <v>70</v>
      </c>
      <c r="AW44" s="46">
        <f t="shared" si="25"/>
        <v>77.909090909090907</v>
      </c>
      <c r="AX44" s="47">
        <f t="shared" si="26"/>
        <v>78</v>
      </c>
      <c r="AY44" s="48"/>
      <c r="AZ44" s="57"/>
      <c r="BA44" s="57"/>
      <c r="BB44" s="59">
        <v>80</v>
      </c>
      <c r="BC44" s="60"/>
      <c r="BD44" s="60"/>
      <c r="BE44" s="45">
        <v>80</v>
      </c>
      <c r="BF44" s="60"/>
      <c r="BG44" s="60"/>
      <c r="BH44" s="45">
        <v>80</v>
      </c>
      <c r="BI44" s="57"/>
      <c r="BJ44" s="57"/>
      <c r="BK44" s="57"/>
      <c r="BL44" s="57"/>
      <c r="BM44" s="57"/>
      <c r="BN44" s="57"/>
      <c r="BO44" s="45">
        <f t="shared" si="27"/>
        <v>80</v>
      </c>
      <c r="BP44" s="44"/>
      <c r="BQ44" s="44"/>
      <c r="BR44" s="45">
        <v>80</v>
      </c>
      <c r="BS44" s="44"/>
      <c r="BT44" s="44"/>
      <c r="BU44" s="45">
        <v>76</v>
      </c>
      <c r="BV44" s="44"/>
      <c r="BW44" s="44"/>
      <c r="BX44" s="45"/>
      <c r="BY44" s="44"/>
      <c r="BZ44" s="44"/>
      <c r="CA44" s="45"/>
      <c r="CB44" s="44"/>
      <c r="CC44" s="44"/>
      <c r="CD44" s="45"/>
      <c r="CE44" s="46">
        <f t="shared" si="28"/>
        <v>79.2</v>
      </c>
      <c r="CF44" s="47">
        <f t="shared" si="29"/>
        <v>79</v>
      </c>
      <c r="CG44" s="48"/>
      <c r="CH44" s="57">
        <v>8</v>
      </c>
      <c r="CI44" s="49" t="str">
        <f t="shared" si="30"/>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4" s="48"/>
      <c r="CK44" s="57">
        <v>8</v>
      </c>
      <c r="CL44" s="49" t="str">
        <f t="shared" si="3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5" spans="1:102" x14ac:dyDescent="0.25">
      <c r="A45" s="8">
        <v>35</v>
      </c>
      <c r="B45" s="8">
        <v>2218</v>
      </c>
      <c r="C45" s="8" t="s">
        <v>350</v>
      </c>
      <c r="E45" s="50">
        <f t="shared" si="16"/>
        <v>80</v>
      </c>
      <c r="F45" s="8" t="str">
        <f t="shared" si="17"/>
        <v>B</v>
      </c>
      <c r="G45" s="8" t="str">
        <f t="shared" si="18"/>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5" s="50">
        <f t="shared" si="19"/>
        <v>81</v>
      </c>
      <c r="I45" s="8" t="str">
        <f t="shared" si="20"/>
        <v>B</v>
      </c>
      <c r="J45" s="8" t="str">
        <f t="shared" si="2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5" s="8"/>
      <c r="L45" s="13"/>
      <c r="M45" s="14"/>
      <c r="N45" s="44">
        <f t="shared" si="22"/>
        <v>79</v>
      </c>
      <c r="O45" s="44">
        <f t="shared" si="23"/>
        <v>70</v>
      </c>
      <c r="Q45" s="57">
        <v>75</v>
      </c>
      <c r="R45" s="57"/>
      <c r="S45" s="45">
        <v>85</v>
      </c>
      <c r="T45" s="57">
        <v>75</v>
      </c>
      <c r="U45" s="57"/>
      <c r="V45" s="45">
        <v>80</v>
      </c>
      <c r="W45" s="57">
        <v>80</v>
      </c>
      <c r="X45" s="57"/>
      <c r="Y45" s="45">
        <v>80</v>
      </c>
      <c r="Z45" s="44"/>
      <c r="AA45" s="44"/>
      <c r="AB45" s="45"/>
      <c r="AC45" s="44"/>
      <c r="AD45" s="44"/>
      <c r="AE45" s="45"/>
      <c r="AF45" s="45">
        <f t="shared" si="24"/>
        <v>79</v>
      </c>
      <c r="AG45" s="45">
        <v>90</v>
      </c>
      <c r="AH45" s="44"/>
      <c r="AI45" s="45">
        <v>90</v>
      </c>
      <c r="AJ45" s="45">
        <v>76</v>
      </c>
      <c r="AK45" s="44"/>
      <c r="AL45" s="45">
        <v>76</v>
      </c>
      <c r="AM45" s="44"/>
      <c r="AN45" s="44"/>
      <c r="AO45" s="45"/>
      <c r="AP45" s="44"/>
      <c r="AQ45" s="44"/>
      <c r="AR45" s="45"/>
      <c r="AS45" s="44"/>
      <c r="AT45" s="44"/>
      <c r="AU45" s="45"/>
      <c r="AV45" s="44">
        <v>70</v>
      </c>
      <c r="AW45" s="46">
        <f t="shared" si="25"/>
        <v>79.727272727272734</v>
      </c>
      <c r="AX45" s="47">
        <f t="shared" si="26"/>
        <v>80</v>
      </c>
      <c r="AY45" s="48"/>
      <c r="AZ45" s="57"/>
      <c r="BA45" s="57"/>
      <c r="BB45" s="59">
        <v>80</v>
      </c>
      <c r="BC45" s="60"/>
      <c r="BD45" s="60"/>
      <c r="BE45" s="45">
        <v>80</v>
      </c>
      <c r="BF45" s="60"/>
      <c r="BG45" s="60"/>
      <c r="BH45" s="45">
        <v>80</v>
      </c>
      <c r="BI45" s="57"/>
      <c r="BJ45" s="57"/>
      <c r="BK45" s="57"/>
      <c r="BL45" s="57"/>
      <c r="BM45" s="57"/>
      <c r="BN45" s="57"/>
      <c r="BO45" s="45">
        <f t="shared" si="27"/>
        <v>80</v>
      </c>
      <c r="BP45" s="44"/>
      <c r="BQ45" s="44"/>
      <c r="BR45" s="45">
        <v>90</v>
      </c>
      <c r="BS45" s="44"/>
      <c r="BT45" s="44"/>
      <c r="BU45" s="45">
        <v>76</v>
      </c>
      <c r="BV45" s="44"/>
      <c r="BW45" s="44"/>
      <c r="BX45" s="45"/>
      <c r="BY45" s="44"/>
      <c r="BZ45" s="44"/>
      <c r="CA45" s="45"/>
      <c r="CB45" s="44"/>
      <c r="CC45" s="44"/>
      <c r="CD45" s="45"/>
      <c r="CE45" s="46">
        <f t="shared" si="28"/>
        <v>81.2</v>
      </c>
      <c r="CF45" s="47">
        <f t="shared" si="29"/>
        <v>81</v>
      </c>
      <c r="CG45" s="48"/>
      <c r="CH45" s="57">
        <v>8</v>
      </c>
      <c r="CI45" s="49" t="str">
        <f t="shared" si="30"/>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5" s="48"/>
      <c r="CK45" s="57">
        <v>8</v>
      </c>
      <c r="CL45" s="49" t="str">
        <f t="shared" si="3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6" spans="1:102" x14ac:dyDescent="0.25">
      <c r="A46" s="8">
        <v>36</v>
      </c>
      <c r="B46" s="8">
        <v>2234</v>
      </c>
      <c r="C46" s="8" t="s">
        <v>351</v>
      </c>
      <c r="E46" s="50">
        <f t="shared" si="16"/>
        <v>78</v>
      </c>
      <c r="F46" s="8" t="str">
        <f t="shared" si="17"/>
        <v>B</v>
      </c>
      <c r="G46" s="8" t="str">
        <f t="shared" si="18"/>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6" s="50">
        <f t="shared" si="19"/>
        <v>79</v>
      </c>
      <c r="I46" s="8" t="str">
        <f t="shared" si="20"/>
        <v>B</v>
      </c>
      <c r="J46" s="8" t="str">
        <f t="shared" si="2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6" s="8"/>
      <c r="L46" s="13"/>
      <c r="M46" s="14"/>
      <c r="N46" s="44">
        <f t="shared" si="22"/>
        <v>79</v>
      </c>
      <c r="O46" s="44">
        <f t="shared" si="23"/>
        <v>70</v>
      </c>
      <c r="Q46" s="57">
        <v>75</v>
      </c>
      <c r="R46" s="57"/>
      <c r="S46" s="45">
        <v>85</v>
      </c>
      <c r="T46" s="57">
        <v>75</v>
      </c>
      <c r="U46" s="57"/>
      <c r="V46" s="45">
        <v>80</v>
      </c>
      <c r="W46" s="57">
        <v>80</v>
      </c>
      <c r="X46" s="57"/>
      <c r="Y46" s="45">
        <v>80</v>
      </c>
      <c r="Z46" s="44"/>
      <c r="AA46" s="44"/>
      <c r="AB46" s="45"/>
      <c r="AC46" s="44"/>
      <c r="AD46" s="44"/>
      <c r="AE46" s="45"/>
      <c r="AF46" s="45">
        <f t="shared" si="24"/>
        <v>79</v>
      </c>
      <c r="AG46" s="45">
        <v>80</v>
      </c>
      <c r="AH46" s="44"/>
      <c r="AI46" s="45">
        <v>80</v>
      </c>
      <c r="AJ46" s="45">
        <v>76</v>
      </c>
      <c r="AK46" s="44"/>
      <c r="AL46" s="45">
        <v>76</v>
      </c>
      <c r="AM46" s="44"/>
      <c r="AN46" s="44"/>
      <c r="AO46" s="45"/>
      <c r="AP46" s="44"/>
      <c r="AQ46" s="44"/>
      <c r="AR46" s="45"/>
      <c r="AS46" s="44"/>
      <c r="AT46" s="44"/>
      <c r="AU46" s="45"/>
      <c r="AV46" s="44">
        <v>70</v>
      </c>
      <c r="AW46" s="46">
        <f t="shared" si="25"/>
        <v>77.909090909090907</v>
      </c>
      <c r="AX46" s="47">
        <f t="shared" si="26"/>
        <v>78</v>
      </c>
      <c r="AY46" s="48"/>
      <c r="AZ46" s="57"/>
      <c r="BA46" s="57"/>
      <c r="BB46" s="59">
        <v>80</v>
      </c>
      <c r="BC46" s="60"/>
      <c r="BD46" s="60"/>
      <c r="BE46" s="45">
        <v>80</v>
      </c>
      <c r="BF46" s="60"/>
      <c r="BG46" s="60"/>
      <c r="BH46" s="45">
        <v>80</v>
      </c>
      <c r="BI46" s="57"/>
      <c r="BJ46" s="57"/>
      <c r="BK46" s="57"/>
      <c r="BL46" s="57"/>
      <c r="BM46" s="57"/>
      <c r="BN46" s="57"/>
      <c r="BO46" s="45">
        <f t="shared" si="27"/>
        <v>80</v>
      </c>
      <c r="BP46" s="44"/>
      <c r="BQ46" s="44"/>
      <c r="BR46" s="45">
        <v>80</v>
      </c>
      <c r="BS46" s="44"/>
      <c r="BT46" s="44"/>
      <c r="BU46" s="45">
        <v>76</v>
      </c>
      <c r="BV46" s="44"/>
      <c r="BW46" s="44"/>
      <c r="BX46" s="45"/>
      <c r="BY46" s="44"/>
      <c r="BZ46" s="44"/>
      <c r="CA46" s="45"/>
      <c r="CB46" s="44"/>
      <c r="CC46" s="44"/>
      <c r="CD46" s="45"/>
      <c r="CE46" s="46">
        <f t="shared" si="28"/>
        <v>79.2</v>
      </c>
      <c r="CF46" s="47">
        <f t="shared" si="29"/>
        <v>79</v>
      </c>
      <c r="CG46" s="48"/>
      <c r="CH46" s="57">
        <v>8</v>
      </c>
      <c r="CI46" s="49" t="str">
        <f t="shared" si="30"/>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6" s="48"/>
      <c r="CK46" s="57">
        <v>8</v>
      </c>
      <c r="CL46" s="49" t="str">
        <f t="shared" si="3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7" spans="1:102" x14ac:dyDescent="0.25">
      <c r="A47" s="8"/>
      <c r="B47" s="8"/>
      <c r="C47" s="8"/>
      <c r="E47" s="50" t="str">
        <f t="shared" si="16"/>
        <v/>
      </c>
      <c r="F47" s="8" t="str">
        <f t="shared" si="17"/>
        <v/>
      </c>
      <c r="G47" s="8" t="str">
        <f t="shared" si="18"/>
        <v/>
      </c>
      <c r="H47" s="50" t="str">
        <f t="shared" si="19"/>
        <v/>
      </c>
      <c r="I47" s="8" t="str">
        <f t="shared" si="20"/>
        <v/>
      </c>
      <c r="J47" s="8" t="str">
        <f t="shared" si="21"/>
        <v/>
      </c>
      <c r="K47" s="8"/>
      <c r="L47" s="13"/>
      <c r="M47" s="14"/>
      <c r="N47" s="44" t="str">
        <f t="shared" si="22"/>
        <v/>
      </c>
      <c r="O47" s="44" t="str">
        <f t="shared" si="23"/>
        <v/>
      </c>
      <c r="Q47" s="44"/>
      <c r="R47" s="44"/>
      <c r="S47" s="45"/>
      <c r="T47" s="44"/>
      <c r="U47" s="44"/>
      <c r="V47" s="45"/>
      <c r="W47" s="44"/>
      <c r="X47" s="44"/>
      <c r="Y47" s="45"/>
      <c r="Z47" s="44"/>
      <c r="AA47" s="44"/>
      <c r="AB47" s="45"/>
      <c r="AC47" s="44"/>
      <c r="AD47" s="44"/>
      <c r="AE47" s="45"/>
      <c r="AF47" s="45" t="str">
        <f t="shared" si="24"/>
        <v/>
      </c>
      <c r="AG47" s="44"/>
      <c r="AH47" s="44"/>
      <c r="AI47" s="45"/>
      <c r="AJ47" s="44"/>
      <c r="AK47" s="44"/>
      <c r="AL47" s="45"/>
      <c r="AM47" s="44"/>
      <c r="AN47" s="44"/>
      <c r="AO47" s="45"/>
      <c r="AP47" s="44"/>
      <c r="AQ47" s="44"/>
      <c r="AR47" s="45"/>
      <c r="AS47" s="44"/>
      <c r="AT47" s="44"/>
      <c r="AU47" s="45"/>
      <c r="AV47" s="44"/>
      <c r="AW47" s="46" t="str">
        <f t="shared" si="25"/>
        <v/>
      </c>
      <c r="AX47" s="47" t="str">
        <f t="shared" si="26"/>
        <v/>
      </c>
      <c r="AY47" s="48"/>
      <c r="AZ47" s="57"/>
      <c r="BA47" s="57"/>
      <c r="BB47" s="57"/>
      <c r="BC47" s="57"/>
      <c r="BD47" s="57"/>
      <c r="BE47" s="57"/>
      <c r="BF47" s="57"/>
      <c r="BG47" s="57"/>
      <c r="BH47" s="57"/>
      <c r="BI47" s="57"/>
      <c r="BJ47" s="57"/>
      <c r="BK47" s="57"/>
      <c r="BL47" s="57"/>
      <c r="BM47" s="57"/>
      <c r="BN47" s="57"/>
      <c r="BO47" s="45" t="str">
        <f t="shared" si="27"/>
        <v/>
      </c>
      <c r="BP47" s="44"/>
      <c r="BQ47" s="44"/>
      <c r="BR47" s="45"/>
      <c r="BS47" s="44"/>
      <c r="BT47" s="44"/>
      <c r="BU47" s="45"/>
      <c r="BV47" s="44"/>
      <c r="BW47" s="44"/>
      <c r="BX47" s="45"/>
      <c r="BY47" s="44"/>
      <c r="BZ47" s="44"/>
      <c r="CA47" s="45"/>
      <c r="CB47" s="44"/>
      <c r="CC47" s="44"/>
      <c r="CD47" s="45"/>
      <c r="CE47" s="46" t="str">
        <f t="shared" si="28"/>
        <v/>
      </c>
      <c r="CF47" s="47" t="str">
        <f t="shared" si="29"/>
        <v/>
      </c>
      <c r="CG47" s="48"/>
      <c r="CH47" s="57"/>
      <c r="CI47" s="49" t="str">
        <f t="shared" si="30"/>
        <v/>
      </c>
      <c r="CJ47" s="48"/>
      <c r="CK47" s="57"/>
      <c r="CL47" s="49" t="str">
        <f t="shared" si="31"/>
        <v/>
      </c>
    </row>
    <row r="48" spans="1:102" x14ac:dyDescent="0.25">
      <c r="A48" s="8"/>
      <c r="B48" s="8"/>
      <c r="C48" s="8"/>
      <c r="E48" s="50" t="str">
        <f t="shared" si="16"/>
        <v/>
      </c>
      <c r="F48" s="8" t="str">
        <f t="shared" si="17"/>
        <v/>
      </c>
      <c r="G48" s="8" t="str">
        <f t="shared" si="18"/>
        <v/>
      </c>
      <c r="H48" s="50" t="str">
        <f t="shared" si="19"/>
        <v/>
      </c>
      <c r="I48" s="8" t="str">
        <f t="shared" si="20"/>
        <v/>
      </c>
      <c r="J48" s="8" t="str">
        <f t="shared" si="21"/>
        <v/>
      </c>
      <c r="K48" s="8"/>
      <c r="L48" s="13"/>
      <c r="M48" s="14"/>
      <c r="N48" s="44" t="str">
        <f t="shared" si="22"/>
        <v/>
      </c>
      <c r="O48" s="44" t="str">
        <f t="shared" si="23"/>
        <v/>
      </c>
      <c r="Q48" s="44"/>
      <c r="R48" s="44"/>
      <c r="S48" s="45"/>
      <c r="T48" s="44"/>
      <c r="U48" s="44"/>
      <c r="V48" s="45"/>
      <c r="W48" s="44"/>
      <c r="X48" s="44"/>
      <c r="Y48" s="45"/>
      <c r="Z48" s="44"/>
      <c r="AA48" s="44"/>
      <c r="AB48" s="45"/>
      <c r="AC48" s="44"/>
      <c r="AD48" s="44"/>
      <c r="AE48" s="45"/>
      <c r="AF48" s="45" t="str">
        <f t="shared" si="24"/>
        <v/>
      </c>
      <c r="AG48" s="44"/>
      <c r="AH48" s="44"/>
      <c r="AI48" s="45"/>
      <c r="AJ48" s="44"/>
      <c r="AK48" s="44"/>
      <c r="AL48" s="45"/>
      <c r="AM48" s="44"/>
      <c r="AN48" s="44"/>
      <c r="AO48" s="45"/>
      <c r="AP48" s="44"/>
      <c r="AQ48" s="44"/>
      <c r="AR48" s="45"/>
      <c r="AS48" s="44"/>
      <c r="AT48" s="44"/>
      <c r="AU48" s="45"/>
      <c r="AV48" s="44"/>
      <c r="AW48" s="46" t="str">
        <f t="shared" si="25"/>
        <v/>
      </c>
      <c r="AX48" s="47" t="str">
        <f t="shared" si="26"/>
        <v/>
      </c>
      <c r="AY48" s="48"/>
      <c r="AZ48" s="57"/>
      <c r="BA48" s="57"/>
      <c r="BB48" s="57"/>
      <c r="BC48" s="57"/>
      <c r="BD48" s="57"/>
      <c r="BE48" s="57"/>
      <c r="BF48" s="57"/>
      <c r="BG48" s="57"/>
      <c r="BH48" s="57"/>
      <c r="BI48" s="57"/>
      <c r="BJ48" s="57"/>
      <c r="BK48" s="57"/>
      <c r="BL48" s="57"/>
      <c r="BM48" s="57"/>
      <c r="BN48" s="57"/>
      <c r="BO48" s="45" t="str">
        <f t="shared" si="27"/>
        <v/>
      </c>
      <c r="BP48" s="44"/>
      <c r="BQ48" s="44"/>
      <c r="BR48" s="45"/>
      <c r="BS48" s="44"/>
      <c r="BT48" s="44"/>
      <c r="BU48" s="45"/>
      <c r="BV48" s="44"/>
      <c r="BW48" s="44"/>
      <c r="BX48" s="45"/>
      <c r="BY48" s="44"/>
      <c r="BZ48" s="44"/>
      <c r="CA48" s="45"/>
      <c r="CB48" s="44"/>
      <c r="CC48" s="44"/>
      <c r="CD48" s="45"/>
      <c r="CE48" s="46" t="str">
        <f t="shared" si="28"/>
        <v/>
      </c>
      <c r="CF48" s="47" t="str">
        <f t="shared" si="29"/>
        <v/>
      </c>
      <c r="CG48" s="48"/>
      <c r="CH48" s="57"/>
      <c r="CI48" s="49" t="str">
        <f t="shared" si="30"/>
        <v/>
      </c>
      <c r="CJ48" s="48"/>
      <c r="CK48" s="57"/>
      <c r="CL48" s="49" t="str">
        <f t="shared" si="31"/>
        <v/>
      </c>
    </row>
    <row r="49" spans="1:90" x14ac:dyDescent="0.25">
      <c r="A49" s="8"/>
      <c r="B49" s="8"/>
      <c r="C49" s="8"/>
      <c r="E49" s="50" t="str">
        <f t="shared" si="16"/>
        <v/>
      </c>
      <c r="F49" s="8" t="str">
        <f t="shared" si="17"/>
        <v/>
      </c>
      <c r="G49" s="8" t="str">
        <f t="shared" si="18"/>
        <v/>
      </c>
      <c r="H49" s="50" t="str">
        <f t="shared" si="19"/>
        <v/>
      </c>
      <c r="I49" s="8" t="str">
        <f t="shared" si="20"/>
        <v/>
      </c>
      <c r="J49" s="8" t="str">
        <f t="shared" si="21"/>
        <v/>
      </c>
      <c r="K49" s="8"/>
      <c r="L49" s="13"/>
      <c r="M49" s="14"/>
      <c r="N49" s="44" t="str">
        <f t="shared" si="22"/>
        <v/>
      </c>
      <c r="O49" s="44" t="str">
        <f t="shared" si="23"/>
        <v/>
      </c>
      <c r="Q49" s="44"/>
      <c r="R49" s="44"/>
      <c r="S49" s="45"/>
      <c r="T49" s="44"/>
      <c r="U49" s="44"/>
      <c r="V49" s="45"/>
      <c r="W49" s="44"/>
      <c r="X49" s="44"/>
      <c r="Y49" s="45"/>
      <c r="Z49" s="44"/>
      <c r="AA49" s="44"/>
      <c r="AB49" s="45"/>
      <c r="AC49" s="44"/>
      <c r="AD49" s="44"/>
      <c r="AE49" s="45"/>
      <c r="AF49" s="45" t="str">
        <f t="shared" si="24"/>
        <v/>
      </c>
      <c r="AG49" s="44"/>
      <c r="AH49" s="44"/>
      <c r="AI49" s="45"/>
      <c r="AJ49" s="44"/>
      <c r="AK49" s="44"/>
      <c r="AL49" s="45"/>
      <c r="AM49" s="44"/>
      <c r="AN49" s="44"/>
      <c r="AO49" s="45"/>
      <c r="AP49" s="44"/>
      <c r="AQ49" s="44"/>
      <c r="AR49" s="45"/>
      <c r="AS49" s="44"/>
      <c r="AT49" s="44"/>
      <c r="AU49" s="45"/>
      <c r="AV49" s="44"/>
      <c r="AW49" s="46" t="str">
        <f t="shared" si="25"/>
        <v/>
      </c>
      <c r="AX49" s="47" t="str">
        <f t="shared" si="26"/>
        <v/>
      </c>
      <c r="AY49" s="48"/>
      <c r="AZ49" s="57"/>
      <c r="BA49" s="57"/>
      <c r="BB49" s="57"/>
      <c r="BC49" s="57"/>
      <c r="BD49" s="57"/>
      <c r="BE49" s="57"/>
      <c r="BF49" s="57"/>
      <c r="BG49" s="57"/>
      <c r="BH49" s="57"/>
      <c r="BI49" s="57"/>
      <c r="BJ49" s="57"/>
      <c r="BK49" s="57"/>
      <c r="BL49" s="57"/>
      <c r="BM49" s="57"/>
      <c r="BN49" s="57"/>
      <c r="BO49" s="45" t="str">
        <f t="shared" si="27"/>
        <v/>
      </c>
      <c r="BP49" s="44"/>
      <c r="BQ49" s="44"/>
      <c r="BR49" s="45"/>
      <c r="BS49" s="44"/>
      <c r="BT49" s="44"/>
      <c r="BU49" s="45"/>
      <c r="BV49" s="44"/>
      <c r="BW49" s="44"/>
      <c r="BX49" s="45"/>
      <c r="BY49" s="44"/>
      <c r="BZ49" s="44"/>
      <c r="CA49" s="45"/>
      <c r="CB49" s="44"/>
      <c r="CC49" s="44"/>
      <c r="CD49" s="45"/>
      <c r="CE49" s="46" t="str">
        <f t="shared" si="28"/>
        <v/>
      </c>
      <c r="CF49" s="47" t="str">
        <f t="shared" si="29"/>
        <v/>
      </c>
      <c r="CG49" s="48"/>
      <c r="CH49" s="57"/>
      <c r="CI49" s="49" t="str">
        <f t="shared" si="30"/>
        <v/>
      </c>
      <c r="CJ49" s="48"/>
      <c r="CK49" s="57"/>
      <c r="CL49" s="49" t="str">
        <f t="shared" si="31"/>
        <v/>
      </c>
    </row>
    <row r="50" spans="1:90" x14ac:dyDescent="0.25">
      <c r="A50" s="8"/>
      <c r="B50" s="8"/>
      <c r="C50" s="8"/>
      <c r="E50" s="50" t="str">
        <f t="shared" si="16"/>
        <v/>
      </c>
      <c r="F50" s="8" t="str">
        <f t="shared" si="17"/>
        <v/>
      </c>
      <c r="G50" s="8" t="str">
        <f t="shared" si="18"/>
        <v/>
      </c>
      <c r="H50" s="50" t="str">
        <f t="shared" si="19"/>
        <v/>
      </c>
      <c r="I50" s="8" t="str">
        <f t="shared" si="20"/>
        <v/>
      </c>
      <c r="J50" s="8" t="str">
        <f t="shared" si="21"/>
        <v/>
      </c>
      <c r="K50" s="8"/>
      <c r="L50" s="13"/>
      <c r="M50" s="14"/>
      <c r="N50" s="44" t="str">
        <f t="shared" si="22"/>
        <v/>
      </c>
      <c r="O50" s="44" t="str">
        <f t="shared" si="23"/>
        <v/>
      </c>
      <c r="Q50" s="44"/>
      <c r="R50" s="44"/>
      <c r="S50" s="45"/>
      <c r="T50" s="44"/>
      <c r="U50" s="44"/>
      <c r="V50" s="45"/>
      <c r="W50" s="44"/>
      <c r="X50" s="44"/>
      <c r="Y50" s="45"/>
      <c r="Z50" s="44"/>
      <c r="AA50" s="44"/>
      <c r="AB50" s="45"/>
      <c r="AC50" s="44"/>
      <c r="AD50" s="44"/>
      <c r="AE50" s="45"/>
      <c r="AF50" s="45" t="str">
        <f t="shared" si="24"/>
        <v/>
      </c>
      <c r="AG50" s="44"/>
      <c r="AH50" s="44"/>
      <c r="AI50" s="45"/>
      <c r="AJ50" s="44"/>
      <c r="AK50" s="44"/>
      <c r="AL50" s="45"/>
      <c r="AM50" s="44"/>
      <c r="AN50" s="44"/>
      <c r="AO50" s="45"/>
      <c r="AP50" s="44"/>
      <c r="AQ50" s="44"/>
      <c r="AR50" s="45"/>
      <c r="AS50" s="44"/>
      <c r="AT50" s="44"/>
      <c r="AU50" s="45"/>
      <c r="AV50" s="44"/>
      <c r="AW50" s="46" t="str">
        <f t="shared" si="25"/>
        <v/>
      </c>
      <c r="AX50" s="47" t="str">
        <f t="shared" si="26"/>
        <v/>
      </c>
      <c r="AY50" s="48"/>
      <c r="AZ50" s="57"/>
      <c r="BA50" s="57"/>
      <c r="BB50" s="57"/>
      <c r="BC50" s="57"/>
      <c r="BD50" s="57"/>
      <c r="BE50" s="57"/>
      <c r="BF50" s="57"/>
      <c r="BG50" s="57"/>
      <c r="BH50" s="57"/>
      <c r="BI50" s="57"/>
      <c r="BJ50" s="57"/>
      <c r="BK50" s="57"/>
      <c r="BL50" s="57"/>
      <c r="BM50" s="57"/>
      <c r="BN50" s="57"/>
      <c r="BO50" s="45" t="str">
        <f t="shared" si="27"/>
        <v/>
      </c>
      <c r="BP50" s="44"/>
      <c r="BQ50" s="44"/>
      <c r="BR50" s="45"/>
      <c r="BS50" s="44"/>
      <c r="BT50" s="44"/>
      <c r="BU50" s="45"/>
      <c r="BV50" s="44"/>
      <c r="BW50" s="44"/>
      <c r="BX50" s="45"/>
      <c r="BY50" s="44"/>
      <c r="BZ50" s="44"/>
      <c r="CA50" s="45"/>
      <c r="CB50" s="44"/>
      <c r="CC50" s="44"/>
      <c r="CD50" s="45"/>
      <c r="CE50" s="46" t="str">
        <f t="shared" si="28"/>
        <v/>
      </c>
      <c r="CF50" s="47" t="str">
        <f t="shared" si="29"/>
        <v/>
      </c>
      <c r="CG50" s="48"/>
      <c r="CH50" s="57"/>
      <c r="CI50" s="49" t="str">
        <f t="shared" si="30"/>
        <v/>
      </c>
      <c r="CJ50" s="48"/>
      <c r="CK50" s="57"/>
      <c r="CL50" s="49" t="str">
        <f t="shared" si="31"/>
        <v/>
      </c>
    </row>
    <row r="51" spans="1:90" x14ac:dyDescent="0.25">
      <c r="A51" s="8"/>
      <c r="B51" s="8"/>
      <c r="C51" s="8"/>
      <c r="E51" s="50" t="str">
        <f t="shared" si="16"/>
        <v/>
      </c>
      <c r="F51" s="8" t="str">
        <f t="shared" si="17"/>
        <v/>
      </c>
      <c r="G51" s="8" t="str">
        <f t="shared" si="18"/>
        <v/>
      </c>
      <c r="H51" s="50" t="str">
        <f t="shared" si="19"/>
        <v/>
      </c>
      <c r="I51" s="8" t="str">
        <f t="shared" si="20"/>
        <v/>
      </c>
      <c r="J51" s="8" t="str">
        <f t="shared" si="21"/>
        <v/>
      </c>
      <c r="K51" s="8"/>
      <c r="L51" s="13"/>
      <c r="M51" s="14"/>
      <c r="N51" s="44" t="str">
        <f t="shared" si="22"/>
        <v/>
      </c>
      <c r="O51" s="44" t="str">
        <f t="shared" si="23"/>
        <v/>
      </c>
      <c r="Q51" s="44"/>
      <c r="R51" s="44"/>
      <c r="S51" s="45"/>
      <c r="T51" s="44"/>
      <c r="U51" s="44"/>
      <c r="V51" s="45"/>
      <c r="W51" s="44"/>
      <c r="X51" s="44"/>
      <c r="Y51" s="45"/>
      <c r="Z51" s="44"/>
      <c r="AA51" s="44"/>
      <c r="AB51" s="45"/>
      <c r="AC51" s="44"/>
      <c r="AD51" s="44"/>
      <c r="AE51" s="45"/>
      <c r="AF51" s="45" t="str">
        <f t="shared" si="24"/>
        <v/>
      </c>
      <c r="AG51" s="44"/>
      <c r="AH51" s="44"/>
      <c r="AI51" s="45"/>
      <c r="AJ51" s="44"/>
      <c r="AK51" s="44"/>
      <c r="AL51" s="45"/>
      <c r="AM51" s="44"/>
      <c r="AN51" s="44"/>
      <c r="AO51" s="45"/>
      <c r="AP51" s="44"/>
      <c r="AQ51" s="44"/>
      <c r="AR51" s="45"/>
      <c r="AS51" s="44"/>
      <c r="AT51" s="44"/>
      <c r="AU51" s="45"/>
      <c r="AV51" s="44"/>
      <c r="AW51" s="46" t="str">
        <f t="shared" si="25"/>
        <v/>
      </c>
      <c r="AX51" s="47" t="str">
        <f t="shared" si="26"/>
        <v/>
      </c>
      <c r="AY51" s="48"/>
      <c r="AZ51" s="57"/>
      <c r="BA51" s="57"/>
      <c r="BB51" s="57"/>
      <c r="BC51" s="57"/>
      <c r="BD51" s="57"/>
      <c r="BE51" s="57"/>
      <c r="BF51" s="57"/>
      <c r="BG51" s="57"/>
      <c r="BH51" s="57"/>
      <c r="BI51" s="57"/>
      <c r="BJ51" s="57"/>
      <c r="BK51" s="57"/>
      <c r="BL51" s="57"/>
      <c r="BM51" s="57"/>
      <c r="BN51" s="57"/>
      <c r="BO51" s="45" t="str">
        <f t="shared" si="27"/>
        <v/>
      </c>
      <c r="BP51" s="44"/>
      <c r="BQ51" s="44"/>
      <c r="BR51" s="45"/>
      <c r="BS51" s="44"/>
      <c r="BT51" s="44"/>
      <c r="BU51" s="45"/>
      <c r="BV51" s="44"/>
      <c r="BW51" s="44"/>
      <c r="BX51" s="45"/>
      <c r="BY51" s="44"/>
      <c r="BZ51" s="44"/>
      <c r="CA51" s="45"/>
      <c r="CB51" s="44"/>
      <c r="CC51" s="44"/>
      <c r="CD51" s="45"/>
      <c r="CE51" s="46" t="str">
        <f t="shared" si="28"/>
        <v/>
      </c>
      <c r="CF51" s="47" t="str">
        <f t="shared" si="29"/>
        <v/>
      </c>
      <c r="CG51" s="48"/>
      <c r="CH51" s="57"/>
      <c r="CI51" s="49" t="str">
        <f t="shared" si="30"/>
        <v/>
      </c>
      <c r="CJ51" s="48"/>
      <c r="CK51" s="57"/>
      <c r="CL51" s="49" t="str">
        <f t="shared" si="31"/>
        <v/>
      </c>
    </row>
    <row r="52" spans="1:90" x14ac:dyDescent="0.25">
      <c r="A52" s="8"/>
      <c r="B52" s="8"/>
      <c r="C52" s="8"/>
      <c r="E52" s="50" t="str">
        <f t="shared" si="16"/>
        <v/>
      </c>
      <c r="F52" s="8" t="str">
        <f t="shared" si="17"/>
        <v/>
      </c>
      <c r="G52" s="8" t="str">
        <f t="shared" si="18"/>
        <v/>
      </c>
      <c r="H52" s="50" t="str">
        <f t="shared" si="19"/>
        <v/>
      </c>
      <c r="I52" s="8" t="str">
        <f t="shared" si="20"/>
        <v/>
      </c>
      <c r="J52" s="8" t="str">
        <f t="shared" si="21"/>
        <v/>
      </c>
      <c r="K52" s="8"/>
      <c r="L52" s="13"/>
      <c r="M52" s="14"/>
      <c r="N52" s="44" t="str">
        <f t="shared" si="22"/>
        <v/>
      </c>
      <c r="O52" s="44" t="str">
        <f t="shared" si="23"/>
        <v/>
      </c>
      <c r="Q52" s="44"/>
      <c r="R52" s="44"/>
      <c r="S52" s="45"/>
      <c r="T52" s="44"/>
      <c r="U52" s="44"/>
      <c r="V52" s="45"/>
      <c r="W52" s="44"/>
      <c r="X52" s="44"/>
      <c r="Y52" s="45"/>
      <c r="Z52" s="44"/>
      <c r="AA52" s="44"/>
      <c r="AB52" s="45"/>
      <c r="AC52" s="44"/>
      <c r="AD52" s="44"/>
      <c r="AE52" s="45"/>
      <c r="AF52" s="45" t="str">
        <f t="shared" si="24"/>
        <v/>
      </c>
      <c r="AG52" s="44"/>
      <c r="AH52" s="44"/>
      <c r="AI52" s="45"/>
      <c r="AJ52" s="44"/>
      <c r="AK52" s="44"/>
      <c r="AL52" s="45"/>
      <c r="AM52" s="44"/>
      <c r="AN52" s="44"/>
      <c r="AO52" s="45"/>
      <c r="AP52" s="44"/>
      <c r="AQ52" s="44"/>
      <c r="AR52" s="45"/>
      <c r="AS52" s="44"/>
      <c r="AT52" s="44"/>
      <c r="AU52" s="45"/>
      <c r="AV52" s="44"/>
      <c r="AW52" s="46" t="str">
        <f t="shared" si="25"/>
        <v/>
      </c>
      <c r="AX52" s="47" t="str">
        <f t="shared" si="26"/>
        <v/>
      </c>
      <c r="AY52" s="48"/>
      <c r="AZ52" s="57"/>
      <c r="BA52" s="57"/>
      <c r="BB52" s="57"/>
      <c r="BC52" s="57"/>
      <c r="BD52" s="57"/>
      <c r="BE52" s="57"/>
      <c r="BF52" s="57"/>
      <c r="BG52" s="57"/>
      <c r="BH52" s="57"/>
      <c r="BI52" s="57"/>
      <c r="BJ52" s="57"/>
      <c r="BK52" s="57"/>
      <c r="BL52" s="57"/>
      <c r="BM52" s="57"/>
      <c r="BN52" s="57"/>
      <c r="BO52" s="45" t="str">
        <f t="shared" si="27"/>
        <v/>
      </c>
      <c r="BP52" s="44"/>
      <c r="BQ52" s="44"/>
      <c r="BR52" s="45"/>
      <c r="BS52" s="44"/>
      <c r="BT52" s="44"/>
      <c r="BU52" s="45"/>
      <c r="BV52" s="44"/>
      <c r="BW52" s="44"/>
      <c r="BX52" s="45"/>
      <c r="BY52" s="44"/>
      <c r="BZ52" s="44"/>
      <c r="CA52" s="45"/>
      <c r="CB52" s="44"/>
      <c r="CC52" s="44"/>
      <c r="CD52" s="45"/>
      <c r="CE52" s="46" t="str">
        <f t="shared" si="28"/>
        <v/>
      </c>
      <c r="CF52" s="47" t="str">
        <f t="shared" si="29"/>
        <v/>
      </c>
      <c r="CG52" s="48"/>
      <c r="CH52" s="57"/>
      <c r="CI52" s="49" t="str">
        <f t="shared" si="30"/>
        <v/>
      </c>
      <c r="CJ52" s="48"/>
      <c r="CK52" s="57"/>
      <c r="CL52" s="49" t="str">
        <f t="shared" si="31"/>
        <v/>
      </c>
    </row>
    <row r="53" spans="1:90" x14ac:dyDescent="0.25">
      <c r="A53" s="8"/>
      <c r="B53" s="8"/>
      <c r="C53" s="8"/>
      <c r="E53" s="50" t="str">
        <f t="shared" si="16"/>
        <v/>
      </c>
      <c r="F53" s="8" t="str">
        <f t="shared" si="17"/>
        <v/>
      </c>
      <c r="G53" s="8" t="str">
        <f t="shared" si="18"/>
        <v/>
      </c>
      <c r="H53" s="50" t="str">
        <f t="shared" si="19"/>
        <v/>
      </c>
      <c r="I53" s="8" t="str">
        <f t="shared" si="20"/>
        <v/>
      </c>
      <c r="J53" s="8" t="str">
        <f t="shared" si="21"/>
        <v/>
      </c>
      <c r="K53" s="8"/>
      <c r="L53" s="13"/>
      <c r="M53" s="14"/>
      <c r="N53" s="44" t="str">
        <f t="shared" si="22"/>
        <v/>
      </c>
      <c r="O53" s="44" t="str">
        <f t="shared" si="23"/>
        <v/>
      </c>
      <c r="Q53" s="44"/>
      <c r="R53" s="44"/>
      <c r="S53" s="45"/>
      <c r="T53" s="44"/>
      <c r="U53" s="44"/>
      <c r="V53" s="45"/>
      <c r="W53" s="44"/>
      <c r="X53" s="44"/>
      <c r="Y53" s="45"/>
      <c r="Z53" s="44"/>
      <c r="AA53" s="44"/>
      <c r="AB53" s="45"/>
      <c r="AC53" s="44"/>
      <c r="AD53" s="44"/>
      <c r="AE53" s="45"/>
      <c r="AF53" s="45" t="str">
        <f t="shared" si="24"/>
        <v/>
      </c>
      <c r="AG53" s="44"/>
      <c r="AH53" s="44"/>
      <c r="AI53" s="45"/>
      <c r="AJ53" s="44"/>
      <c r="AK53" s="44"/>
      <c r="AL53" s="45"/>
      <c r="AM53" s="44"/>
      <c r="AN53" s="44"/>
      <c r="AO53" s="45"/>
      <c r="AP53" s="44"/>
      <c r="AQ53" s="44"/>
      <c r="AR53" s="45"/>
      <c r="AS53" s="44"/>
      <c r="AT53" s="44"/>
      <c r="AU53" s="45"/>
      <c r="AV53" s="44"/>
      <c r="AW53" s="46" t="str">
        <f t="shared" si="25"/>
        <v/>
      </c>
      <c r="AX53" s="47" t="str">
        <f t="shared" si="26"/>
        <v/>
      </c>
      <c r="AY53" s="48"/>
      <c r="AZ53" s="57"/>
      <c r="BA53" s="57"/>
      <c r="BB53" s="57"/>
      <c r="BC53" s="57"/>
      <c r="BD53" s="57"/>
      <c r="BE53" s="57"/>
      <c r="BF53" s="57"/>
      <c r="BG53" s="57"/>
      <c r="BH53" s="57"/>
      <c r="BI53" s="57"/>
      <c r="BJ53" s="57"/>
      <c r="BK53" s="57"/>
      <c r="BL53" s="57"/>
      <c r="BM53" s="57"/>
      <c r="BN53" s="57"/>
      <c r="BO53" s="45" t="str">
        <f t="shared" si="27"/>
        <v/>
      </c>
      <c r="BP53" s="44"/>
      <c r="BQ53" s="44"/>
      <c r="BR53" s="45"/>
      <c r="BS53" s="44"/>
      <c r="BT53" s="44"/>
      <c r="BU53" s="45"/>
      <c r="BV53" s="44"/>
      <c r="BW53" s="44"/>
      <c r="BX53" s="45"/>
      <c r="BY53" s="44"/>
      <c r="BZ53" s="44"/>
      <c r="CA53" s="45"/>
      <c r="CB53" s="44"/>
      <c r="CC53" s="44"/>
      <c r="CD53" s="45"/>
      <c r="CE53" s="46" t="str">
        <f t="shared" si="28"/>
        <v/>
      </c>
      <c r="CF53" s="47" t="str">
        <f t="shared" si="29"/>
        <v/>
      </c>
      <c r="CG53" s="48"/>
      <c r="CH53" s="57"/>
      <c r="CI53" s="49" t="str">
        <f t="shared" si="30"/>
        <v/>
      </c>
      <c r="CJ53" s="48"/>
      <c r="CK53" s="57"/>
      <c r="CL53" s="49" t="str">
        <f t="shared" si="31"/>
        <v/>
      </c>
    </row>
    <row r="54" spans="1:90" x14ac:dyDescent="0.25">
      <c r="A54" s="8"/>
      <c r="B54" s="8"/>
      <c r="C54" s="8"/>
      <c r="E54" s="50" t="str">
        <f t="shared" si="16"/>
        <v/>
      </c>
      <c r="F54" s="8" t="str">
        <f t="shared" si="17"/>
        <v/>
      </c>
      <c r="G54" s="8" t="str">
        <f t="shared" si="18"/>
        <v/>
      </c>
      <c r="H54" s="50" t="str">
        <f t="shared" si="19"/>
        <v/>
      </c>
      <c r="I54" s="8" t="str">
        <f t="shared" si="20"/>
        <v/>
      </c>
      <c r="J54" s="8" t="str">
        <f t="shared" si="21"/>
        <v/>
      </c>
      <c r="K54" s="8"/>
      <c r="L54" s="13"/>
      <c r="M54" s="14"/>
      <c r="N54" s="44" t="str">
        <f t="shared" si="22"/>
        <v/>
      </c>
      <c r="O54" s="44" t="str">
        <f t="shared" si="23"/>
        <v/>
      </c>
      <c r="Q54" s="44"/>
      <c r="R54" s="44"/>
      <c r="S54" s="45"/>
      <c r="T54" s="44"/>
      <c r="U54" s="44"/>
      <c r="V54" s="45"/>
      <c r="W54" s="44"/>
      <c r="X54" s="44"/>
      <c r="Y54" s="45"/>
      <c r="Z54" s="44"/>
      <c r="AA54" s="44"/>
      <c r="AB54" s="45"/>
      <c r="AC54" s="44"/>
      <c r="AD54" s="44"/>
      <c r="AE54" s="45"/>
      <c r="AF54" s="45" t="str">
        <f t="shared" si="24"/>
        <v/>
      </c>
      <c r="AG54" s="44"/>
      <c r="AH54" s="44"/>
      <c r="AI54" s="45"/>
      <c r="AJ54" s="44"/>
      <c r="AK54" s="44"/>
      <c r="AL54" s="45"/>
      <c r="AM54" s="44"/>
      <c r="AN54" s="44"/>
      <c r="AO54" s="45"/>
      <c r="AP54" s="44"/>
      <c r="AQ54" s="44"/>
      <c r="AR54" s="45"/>
      <c r="AS54" s="44"/>
      <c r="AT54" s="44"/>
      <c r="AU54" s="45"/>
      <c r="AV54" s="44"/>
      <c r="AW54" s="46" t="str">
        <f t="shared" si="25"/>
        <v/>
      </c>
      <c r="AX54" s="47" t="str">
        <f t="shared" si="26"/>
        <v/>
      </c>
      <c r="AY54" s="48"/>
      <c r="AZ54" s="57"/>
      <c r="BA54" s="57"/>
      <c r="BB54" s="57"/>
      <c r="BC54" s="57"/>
      <c r="BD54" s="57"/>
      <c r="BE54" s="57"/>
      <c r="BF54" s="57"/>
      <c r="BG54" s="57"/>
      <c r="BH54" s="57"/>
      <c r="BI54" s="57"/>
      <c r="BJ54" s="57"/>
      <c r="BK54" s="57"/>
      <c r="BL54" s="57"/>
      <c r="BM54" s="57"/>
      <c r="BN54" s="57"/>
      <c r="BO54" s="45" t="str">
        <f t="shared" si="27"/>
        <v/>
      </c>
      <c r="BP54" s="44"/>
      <c r="BQ54" s="44"/>
      <c r="BR54" s="45"/>
      <c r="BS54" s="44"/>
      <c r="BT54" s="44"/>
      <c r="BU54" s="45"/>
      <c r="BV54" s="44"/>
      <c r="BW54" s="44"/>
      <c r="BX54" s="45"/>
      <c r="BY54" s="44"/>
      <c r="BZ54" s="44"/>
      <c r="CA54" s="45"/>
      <c r="CB54" s="44"/>
      <c r="CC54" s="44"/>
      <c r="CD54" s="45"/>
      <c r="CE54" s="46" t="str">
        <f t="shared" si="28"/>
        <v/>
      </c>
      <c r="CF54" s="47" t="str">
        <f t="shared" si="29"/>
        <v/>
      </c>
      <c r="CG54" s="48"/>
      <c r="CH54" s="57"/>
      <c r="CI54" s="49" t="str">
        <f t="shared" si="30"/>
        <v/>
      </c>
      <c r="CJ54" s="48"/>
      <c r="CK54" s="57"/>
      <c r="CL54" s="49" t="str">
        <f t="shared" si="31"/>
        <v/>
      </c>
    </row>
    <row r="55" spans="1:90" x14ac:dyDescent="0.25">
      <c r="A55" s="8"/>
      <c r="B55" s="8"/>
      <c r="C55" s="8"/>
      <c r="E55" s="50" t="str">
        <f t="shared" si="16"/>
        <v/>
      </c>
      <c r="F55" s="8" t="str">
        <f t="shared" si="17"/>
        <v/>
      </c>
      <c r="G55" s="8" t="str">
        <f t="shared" si="18"/>
        <v/>
      </c>
      <c r="H55" s="50" t="str">
        <f t="shared" si="19"/>
        <v/>
      </c>
      <c r="I55" s="8" t="str">
        <f t="shared" si="20"/>
        <v/>
      </c>
      <c r="J55" s="8" t="str">
        <f t="shared" si="21"/>
        <v/>
      </c>
      <c r="K55" s="8"/>
      <c r="L55" s="13"/>
      <c r="M55" s="14"/>
      <c r="N55" s="44" t="str">
        <f t="shared" si="22"/>
        <v/>
      </c>
      <c r="O55" s="44" t="str">
        <f t="shared" si="23"/>
        <v/>
      </c>
      <c r="Q55" s="44"/>
      <c r="R55" s="44"/>
      <c r="S55" s="45"/>
      <c r="T55" s="44"/>
      <c r="U55" s="44"/>
      <c r="V55" s="45"/>
      <c r="W55" s="44"/>
      <c r="X55" s="44"/>
      <c r="Y55" s="45"/>
      <c r="Z55" s="44"/>
      <c r="AA55" s="44"/>
      <c r="AB55" s="45"/>
      <c r="AC55" s="44"/>
      <c r="AD55" s="44"/>
      <c r="AE55" s="45"/>
      <c r="AF55" s="45" t="str">
        <f t="shared" si="24"/>
        <v/>
      </c>
      <c r="AG55" s="44"/>
      <c r="AH55" s="44"/>
      <c r="AI55" s="45"/>
      <c r="AJ55" s="44"/>
      <c r="AK55" s="44"/>
      <c r="AL55" s="45"/>
      <c r="AM55" s="44"/>
      <c r="AN55" s="44"/>
      <c r="AO55" s="45"/>
      <c r="AP55" s="44"/>
      <c r="AQ55" s="44"/>
      <c r="AR55" s="45"/>
      <c r="AS55" s="44"/>
      <c r="AT55" s="44"/>
      <c r="AU55" s="45"/>
      <c r="AV55" s="44"/>
      <c r="AW55" s="46" t="str">
        <f t="shared" si="25"/>
        <v/>
      </c>
      <c r="AX55" s="47" t="str">
        <f t="shared" si="26"/>
        <v/>
      </c>
      <c r="AY55" s="48"/>
      <c r="AZ55" s="57"/>
      <c r="BA55" s="57"/>
      <c r="BB55" s="57"/>
      <c r="BC55" s="57"/>
      <c r="BD55" s="57"/>
      <c r="BE55" s="57"/>
      <c r="BF55" s="57"/>
      <c r="BG55" s="57"/>
      <c r="BH55" s="57"/>
      <c r="BI55" s="57"/>
      <c r="BJ55" s="57"/>
      <c r="BK55" s="57"/>
      <c r="BL55" s="57"/>
      <c r="BM55" s="57"/>
      <c r="BN55" s="57"/>
      <c r="BO55" s="45" t="str">
        <f t="shared" si="27"/>
        <v/>
      </c>
      <c r="BP55" s="44"/>
      <c r="BQ55" s="44"/>
      <c r="BR55" s="45"/>
      <c r="BS55" s="44"/>
      <c r="BT55" s="44"/>
      <c r="BU55" s="45"/>
      <c r="BV55" s="44"/>
      <c r="BW55" s="44"/>
      <c r="BX55" s="45"/>
      <c r="BY55" s="44"/>
      <c r="BZ55" s="44"/>
      <c r="CA55" s="45"/>
      <c r="CB55" s="44"/>
      <c r="CC55" s="44"/>
      <c r="CD55" s="45"/>
      <c r="CE55" s="46" t="str">
        <f t="shared" si="28"/>
        <v/>
      </c>
      <c r="CF55" s="47" t="str">
        <f t="shared" si="29"/>
        <v/>
      </c>
      <c r="CG55" s="48"/>
      <c r="CH55" s="57"/>
      <c r="CI55" s="49" t="str">
        <f t="shared" si="30"/>
        <v/>
      </c>
      <c r="CJ55" s="48"/>
      <c r="CK55" s="57"/>
      <c r="CL55" s="49" t="str">
        <f t="shared" si="31"/>
        <v/>
      </c>
    </row>
    <row r="56" spans="1:90" x14ac:dyDescent="0.25">
      <c r="A56" s="8"/>
      <c r="B56" s="8"/>
      <c r="C56" s="8"/>
      <c r="E56" s="50" t="str">
        <f t="shared" si="16"/>
        <v/>
      </c>
      <c r="F56" s="8" t="str">
        <f t="shared" si="17"/>
        <v/>
      </c>
      <c r="G56" s="8" t="str">
        <f t="shared" si="18"/>
        <v/>
      </c>
      <c r="H56" s="50" t="str">
        <f t="shared" si="19"/>
        <v/>
      </c>
      <c r="I56" s="8" t="str">
        <f t="shared" si="20"/>
        <v/>
      </c>
      <c r="J56" s="8" t="str">
        <f t="shared" si="21"/>
        <v/>
      </c>
      <c r="K56" s="8"/>
      <c r="L56" s="13"/>
      <c r="M56" s="14"/>
      <c r="N56" s="44" t="str">
        <f t="shared" si="22"/>
        <v/>
      </c>
      <c r="O56" s="44" t="str">
        <f t="shared" si="23"/>
        <v/>
      </c>
      <c r="Q56" s="44"/>
      <c r="R56" s="44"/>
      <c r="S56" s="45"/>
      <c r="T56" s="44"/>
      <c r="U56" s="44"/>
      <c r="V56" s="45"/>
      <c r="W56" s="44"/>
      <c r="X56" s="44"/>
      <c r="Y56" s="45"/>
      <c r="Z56" s="44"/>
      <c r="AA56" s="44"/>
      <c r="AB56" s="45"/>
      <c r="AC56" s="44"/>
      <c r="AD56" s="44"/>
      <c r="AE56" s="45"/>
      <c r="AF56" s="45" t="str">
        <f t="shared" si="24"/>
        <v/>
      </c>
      <c r="AG56" s="44"/>
      <c r="AH56" s="44"/>
      <c r="AI56" s="45"/>
      <c r="AJ56" s="44"/>
      <c r="AK56" s="44"/>
      <c r="AL56" s="45"/>
      <c r="AM56" s="44"/>
      <c r="AN56" s="44"/>
      <c r="AO56" s="45"/>
      <c r="AP56" s="44"/>
      <c r="AQ56" s="44"/>
      <c r="AR56" s="45"/>
      <c r="AS56" s="44"/>
      <c r="AT56" s="44"/>
      <c r="AU56" s="45"/>
      <c r="AV56" s="44"/>
      <c r="AW56" s="46" t="str">
        <f t="shared" si="25"/>
        <v/>
      </c>
      <c r="AX56" s="47" t="str">
        <f t="shared" si="26"/>
        <v/>
      </c>
      <c r="AY56" s="48"/>
      <c r="AZ56" s="57"/>
      <c r="BA56" s="57"/>
      <c r="BB56" s="57"/>
      <c r="BC56" s="57"/>
      <c r="BD56" s="57"/>
      <c r="BE56" s="57"/>
      <c r="BF56" s="57"/>
      <c r="BG56" s="57"/>
      <c r="BH56" s="57"/>
      <c r="BI56" s="57"/>
      <c r="BJ56" s="57"/>
      <c r="BK56" s="57"/>
      <c r="BL56" s="57"/>
      <c r="BM56" s="57"/>
      <c r="BN56" s="57"/>
      <c r="BO56" s="45" t="str">
        <f t="shared" si="27"/>
        <v/>
      </c>
      <c r="BP56" s="44"/>
      <c r="BQ56" s="44"/>
      <c r="BR56" s="45"/>
      <c r="BS56" s="44"/>
      <c r="BT56" s="44"/>
      <c r="BU56" s="45"/>
      <c r="BV56" s="44"/>
      <c r="BW56" s="44"/>
      <c r="BX56" s="45"/>
      <c r="BY56" s="44"/>
      <c r="BZ56" s="44"/>
      <c r="CA56" s="45"/>
      <c r="CB56" s="44"/>
      <c r="CC56" s="44"/>
      <c r="CD56" s="45"/>
      <c r="CE56" s="46" t="str">
        <f t="shared" si="28"/>
        <v/>
      </c>
      <c r="CF56" s="47" t="str">
        <f t="shared" si="29"/>
        <v/>
      </c>
      <c r="CG56" s="48"/>
      <c r="CH56" s="57"/>
      <c r="CI56" s="49" t="str">
        <f t="shared" si="30"/>
        <v/>
      </c>
      <c r="CJ56" s="48"/>
      <c r="CK56" s="57"/>
      <c r="CL56" s="49" t="str">
        <f t="shared" si="31"/>
        <v/>
      </c>
    </row>
    <row r="57" spans="1:90" x14ac:dyDescent="0.25">
      <c r="A57" s="8"/>
      <c r="B57" s="8"/>
      <c r="C57" s="8"/>
      <c r="E57" s="50" t="str">
        <f t="shared" si="16"/>
        <v/>
      </c>
      <c r="F57" s="8" t="str">
        <f t="shared" si="17"/>
        <v/>
      </c>
      <c r="G57" s="8" t="str">
        <f t="shared" si="18"/>
        <v/>
      </c>
      <c r="H57" s="50" t="str">
        <f t="shared" si="19"/>
        <v/>
      </c>
      <c r="I57" s="8" t="str">
        <f t="shared" si="20"/>
        <v/>
      </c>
      <c r="J57" s="8" t="str">
        <f t="shared" si="21"/>
        <v/>
      </c>
      <c r="K57" s="8"/>
      <c r="L57" s="13"/>
      <c r="M57" s="14"/>
      <c r="N57" s="44" t="str">
        <f t="shared" si="22"/>
        <v/>
      </c>
      <c r="O57" s="44" t="str">
        <f t="shared" si="23"/>
        <v/>
      </c>
      <c r="Q57" s="44"/>
      <c r="R57" s="44"/>
      <c r="S57" s="45"/>
      <c r="T57" s="44"/>
      <c r="U57" s="44"/>
      <c r="V57" s="45"/>
      <c r="W57" s="44"/>
      <c r="X57" s="44"/>
      <c r="Y57" s="45"/>
      <c r="Z57" s="44"/>
      <c r="AA57" s="44"/>
      <c r="AB57" s="45"/>
      <c r="AC57" s="44"/>
      <c r="AD57" s="44"/>
      <c r="AE57" s="45"/>
      <c r="AF57" s="45" t="str">
        <f t="shared" si="24"/>
        <v/>
      </c>
      <c r="AG57" s="44"/>
      <c r="AH57" s="44"/>
      <c r="AI57" s="45"/>
      <c r="AJ57" s="44"/>
      <c r="AK57" s="44"/>
      <c r="AL57" s="45"/>
      <c r="AM57" s="44"/>
      <c r="AN57" s="44"/>
      <c r="AO57" s="45"/>
      <c r="AP57" s="44"/>
      <c r="AQ57" s="44"/>
      <c r="AR57" s="45"/>
      <c r="AS57" s="44"/>
      <c r="AT57" s="44"/>
      <c r="AU57" s="45"/>
      <c r="AV57" s="44"/>
      <c r="AW57" s="46" t="str">
        <f t="shared" si="25"/>
        <v/>
      </c>
      <c r="AX57" s="47" t="str">
        <f t="shared" si="26"/>
        <v/>
      </c>
      <c r="AY57" s="48"/>
      <c r="AZ57" s="57"/>
      <c r="BA57" s="57"/>
      <c r="BB57" s="57"/>
      <c r="BC57" s="57"/>
      <c r="BD57" s="57"/>
      <c r="BE57" s="57"/>
      <c r="BF57" s="57"/>
      <c r="BG57" s="57"/>
      <c r="BH57" s="57"/>
      <c r="BI57" s="57"/>
      <c r="BJ57" s="57"/>
      <c r="BK57" s="57"/>
      <c r="BL57" s="57"/>
      <c r="BM57" s="57"/>
      <c r="BN57" s="57"/>
      <c r="BO57" s="45" t="str">
        <f t="shared" si="27"/>
        <v/>
      </c>
      <c r="BP57" s="44"/>
      <c r="BQ57" s="44"/>
      <c r="BR57" s="45"/>
      <c r="BS57" s="44"/>
      <c r="BT57" s="44"/>
      <c r="BU57" s="45"/>
      <c r="BV57" s="44"/>
      <c r="BW57" s="44"/>
      <c r="BX57" s="45"/>
      <c r="BY57" s="44"/>
      <c r="BZ57" s="44"/>
      <c r="CA57" s="45"/>
      <c r="CB57" s="44"/>
      <c r="CC57" s="44"/>
      <c r="CD57" s="45"/>
      <c r="CE57" s="46" t="str">
        <f t="shared" si="28"/>
        <v/>
      </c>
      <c r="CF57" s="47" t="str">
        <f t="shared" si="29"/>
        <v/>
      </c>
      <c r="CG57" s="48"/>
      <c r="CH57" s="57"/>
      <c r="CI57" s="49" t="str">
        <f t="shared" si="30"/>
        <v/>
      </c>
      <c r="CJ57" s="48"/>
      <c r="CK57" s="57"/>
      <c r="CL57" s="49" t="str">
        <f t="shared" si="31"/>
        <v/>
      </c>
    </row>
    <row r="58" spans="1:90" x14ac:dyDescent="0.25">
      <c r="A58" s="8"/>
      <c r="B58" s="8"/>
      <c r="C58" s="8"/>
      <c r="E58" s="50" t="str">
        <f t="shared" si="16"/>
        <v/>
      </c>
      <c r="F58" s="8" t="str">
        <f t="shared" si="17"/>
        <v/>
      </c>
      <c r="G58" s="8" t="str">
        <f t="shared" si="18"/>
        <v/>
      </c>
      <c r="H58" s="50" t="str">
        <f t="shared" si="19"/>
        <v/>
      </c>
      <c r="I58" s="8" t="str">
        <f t="shared" si="20"/>
        <v/>
      </c>
      <c r="J58" s="8" t="str">
        <f t="shared" si="21"/>
        <v/>
      </c>
      <c r="K58" s="8"/>
      <c r="L58" s="13"/>
      <c r="M58" s="14"/>
      <c r="N58" s="44" t="str">
        <f t="shared" si="22"/>
        <v/>
      </c>
      <c r="O58" s="44" t="str">
        <f t="shared" si="23"/>
        <v/>
      </c>
      <c r="Q58" s="44"/>
      <c r="R58" s="44"/>
      <c r="S58" s="45"/>
      <c r="T58" s="44"/>
      <c r="U58" s="44"/>
      <c r="V58" s="45"/>
      <c r="W58" s="44"/>
      <c r="X58" s="44"/>
      <c r="Y58" s="45"/>
      <c r="Z58" s="44"/>
      <c r="AA58" s="44"/>
      <c r="AB58" s="45"/>
      <c r="AC58" s="44"/>
      <c r="AD58" s="44"/>
      <c r="AE58" s="45"/>
      <c r="AF58" s="45" t="str">
        <f t="shared" si="24"/>
        <v/>
      </c>
      <c r="AG58" s="44"/>
      <c r="AH58" s="44"/>
      <c r="AI58" s="45"/>
      <c r="AJ58" s="44"/>
      <c r="AK58" s="44"/>
      <c r="AL58" s="45"/>
      <c r="AM58" s="44"/>
      <c r="AN58" s="44"/>
      <c r="AO58" s="45"/>
      <c r="AP58" s="44"/>
      <c r="AQ58" s="44"/>
      <c r="AR58" s="45"/>
      <c r="AS58" s="44"/>
      <c r="AT58" s="44"/>
      <c r="AU58" s="45"/>
      <c r="AV58" s="44"/>
      <c r="AW58" s="46" t="str">
        <f t="shared" si="25"/>
        <v/>
      </c>
      <c r="AX58" s="47" t="str">
        <f t="shared" si="26"/>
        <v/>
      </c>
      <c r="AY58" s="48"/>
      <c r="AZ58" s="57"/>
      <c r="BA58" s="57"/>
      <c r="BB58" s="57"/>
      <c r="BC58" s="57"/>
      <c r="BD58" s="57"/>
      <c r="BE58" s="57"/>
      <c r="BF58" s="57"/>
      <c r="BG58" s="57"/>
      <c r="BH58" s="57"/>
      <c r="BI58" s="57"/>
      <c r="BJ58" s="57"/>
      <c r="BK58" s="57"/>
      <c r="BL58" s="57"/>
      <c r="BM58" s="57"/>
      <c r="BN58" s="57"/>
      <c r="BO58" s="45" t="str">
        <f t="shared" si="27"/>
        <v/>
      </c>
      <c r="BP58" s="44"/>
      <c r="BQ58" s="44"/>
      <c r="BR58" s="45"/>
      <c r="BS58" s="44"/>
      <c r="BT58" s="44"/>
      <c r="BU58" s="45"/>
      <c r="BV58" s="44"/>
      <c r="BW58" s="44"/>
      <c r="BX58" s="45"/>
      <c r="BY58" s="44"/>
      <c r="BZ58" s="44"/>
      <c r="CA58" s="45"/>
      <c r="CB58" s="44"/>
      <c r="CC58" s="44"/>
      <c r="CD58" s="45"/>
      <c r="CE58" s="46" t="str">
        <f t="shared" si="28"/>
        <v/>
      </c>
      <c r="CF58" s="47" t="str">
        <f t="shared" si="29"/>
        <v/>
      </c>
      <c r="CG58" s="48"/>
      <c r="CH58" s="57"/>
      <c r="CI58" s="49" t="str">
        <f t="shared" si="30"/>
        <v/>
      </c>
      <c r="CJ58" s="48"/>
      <c r="CK58" s="57"/>
      <c r="CL58" s="49" t="str">
        <f t="shared" si="31"/>
        <v/>
      </c>
    </row>
    <row r="59" spans="1:90" x14ac:dyDescent="0.25">
      <c r="A59" s="8"/>
      <c r="B59" s="8"/>
      <c r="C59" s="8"/>
      <c r="E59" s="50" t="str">
        <f t="shared" si="16"/>
        <v/>
      </c>
      <c r="F59" s="8" t="str">
        <f t="shared" si="17"/>
        <v/>
      </c>
      <c r="G59" s="8" t="str">
        <f t="shared" si="18"/>
        <v/>
      </c>
      <c r="H59" s="50" t="str">
        <f t="shared" si="19"/>
        <v/>
      </c>
      <c r="I59" s="8" t="str">
        <f t="shared" si="20"/>
        <v/>
      </c>
      <c r="J59" s="8" t="str">
        <f t="shared" si="21"/>
        <v/>
      </c>
      <c r="K59" s="8"/>
      <c r="L59" s="13"/>
      <c r="M59" s="14"/>
      <c r="N59" s="44" t="str">
        <f t="shared" si="22"/>
        <v/>
      </c>
      <c r="O59" s="44" t="str">
        <f t="shared" si="23"/>
        <v/>
      </c>
      <c r="Q59" s="44"/>
      <c r="R59" s="44"/>
      <c r="S59" s="45"/>
      <c r="T59" s="44"/>
      <c r="U59" s="44"/>
      <c r="V59" s="45"/>
      <c r="W59" s="44"/>
      <c r="X59" s="44"/>
      <c r="Y59" s="45"/>
      <c r="Z59" s="44"/>
      <c r="AA59" s="44"/>
      <c r="AB59" s="45"/>
      <c r="AC59" s="44"/>
      <c r="AD59" s="44"/>
      <c r="AE59" s="45"/>
      <c r="AF59" s="45" t="str">
        <f t="shared" si="24"/>
        <v/>
      </c>
      <c r="AG59" s="44"/>
      <c r="AH59" s="44"/>
      <c r="AI59" s="45"/>
      <c r="AJ59" s="44"/>
      <c r="AK59" s="44"/>
      <c r="AL59" s="45"/>
      <c r="AM59" s="44"/>
      <c r="AN59" s="44"/>
      <c r="AO59" s="45"/>
      <c r="AP59" s="44"/>
      <c r="AQ59" s="44"/>
      <c r="AR59" s="45"/>
      <c r="AS59" s="44"/>
      <c r="AT59" s="44"/>
      <c r="AU59" s="45"/>
      <c r="AV59" s="44"/>
      <c r="AW59" s="46" t="str">
        <f t="shared" si="25"/>
        <v/>
      </c>
      <c r="AX59" s="47" t="str">
        <f t="shared" si="26"/>
        <v/>
      </c>
      <c r="AY59" s="48"/>
      <c r="AZ59" s="57"/>
      <c r="BA59" s="57"/>
      <c r="BB59" s="57"/>
      <c r="BC59" s="57"/>
      <c r="BD59" s="57"/>
      <c r="BE59" s="57"/>
      <c r="BF59" s="57"/>
      <c r="BG59" s="57"/>
      <c r="BH59" s="57"/>
      <c r="BI59" s="57"/>
      <c r="BJ59" s="57"/>
      <c r="BK59" s="57"/>
      <c r="BL59" s="57"/>
      <c r="BM59" s="57"/>
      <c r="BN59" s="57"/>
      <c r="BO59" s="45" t="str">
        <f t="shared" si="27"/>
        <v/>
      </c>
      <c r="BP59" s="44"/>
      <c r="BQ59" s="44"/>
      <c r="BR59" s="45"/>
      <c r="BS59" s="44"/>
      <c r="BT59" s="44"/>
      <c r="BU59" s="45"/>
      <c r="BV59" s="44"/>
      <c r="BW59" s="44"/>
      <c r="BX59" s="45"/>
      <c r="BY59" s="44"/>
      <c r="BZ59" s="44"/>
      <c r="CA59" s="45"/>
      <c r="CB59" s="44"/>
      <c r="CC59" s="44"/>
      <c r="CD59" s="45"/>
      <c r="CE59" s="46" t="str">
        <f t="shared" si="28"/>
        <v/>
      </c>
      <c r="CF59" s="47" t="str">
        <f t="shared" si="29"/>
        <v/>
      </c>
      <c r="CG59" s="48"/>
      <c r="CH59" s="57"/>
      <c r="CI59" s="49" t="str">
        <f t="shared" si="30"/>
        <v/>
      </c>
      <c r="CJ59" s="48"/>
      <c r="CK59" s="57"/>
      <c r="CL59" s="49" t="str">
        <f t="shared" si="31"/>
        <v/>
      </c>
    </row>
    <row r="60" spans="1:90" x14ac:dyDescent="0.25">
      <c r="A60" s="8"/>
      <c r="B60" s="8"/>
      <c r="C60" s="8"/>
      <c r="E60" s="50" t="str">
        <f t="shared" si="16"/>
        <v/>
      </c>
      <c r="F60" s="8" t="str">
        <f t="shared" si="17"/>
        <v/>
      </c>
      <c r="G60" s="8" t="str">
        <f t="shared" si="18"/>
        <v/>
      </c>
      <c r="H60" s="50" t="str">
        <f t="shared" si="19"/>
        <v/>
      </c>
      <c r="I60" s="8" t="str">
        <f t="shared" si="20"/>
        <v/>
      </c>
      <c r="J60" s="8" t="str">
        <f t="shared" si="21"/>
        <v/>
      </c>
      <c r="K60" s="8"/>
      <c r="L60" s="13"/>
      <c r="M60" s="14"/>
      <c r="N60" s="44" t="str">
        <f t="shared" si="22"/>
        <v/>
      </c>
      <c r="O60" s="44" t="str">
        <f t="shared" si="23"/>
        <v/>
      </c>
      <c r="Q60" s="44"/>
      <c r="R60" s="44"/>
      <c r="S60" s="45"/>
      <c r="T60" s="44"/>
      <c r="U60" s="44"/>
      <c r="V60" s="45"/>
      <c r="W60" s="44"/>
      <c r="X60" s="44"/>
      <c r="Y60" s="45"/>
      <c r="Z60" s="44"/>
      <c r="AA60" s="44"/>
      <c r="AB60" s="45"/>
      <c r="AC60" s="44"/>
      <c r="AD60" s="44"/>
      <c r="AE60" s="45"/>
      <c r="AF60" s="45" t="str">
        <f t="shared" si="24"/>
        <v/>
      </c>
      <c r="AG60" s="44"/>
      <c r="AH60" s="44"/>
      <c r="AI60" s="45"/>
      <c r="AJ60" s="44"/>
      <c r="AK60" s="44"/>
      <c r="AL60" s="45"/>
      <c r="AM60" s="44"/>
      <c r="AN60" s="44"/>
      <c r="AO60" s="45"/>
      <c r="AP60" s="44"/>
      <c r="AQ60" s="44"/>
      <c r="AR60" s="45"/>
      <c r="AS60" s="44"/>
      <c r="AT60" s="44"/>
      <c r="AU60" s="45"/>
      <c r="AV60" s="44"/>
      <c r="AW60" s="46" t="str">
        <f t="shared" si="25"/>
        <v/>
      </c>
      <c r="AX60" s="47" t="str">
        <f t="shared" si="26"/>
        <v/>
      </c>
      <c r="AY60" s="48"/>
      <c r="AZ60" s="57"/>
      <c r="BA60" s="57"/>
      <c r="BB60" s="57"/>
      <c r="BC60" s="57"/>
      <c r="BD60" s="57"/>
      <c r="BE60" s="57"/>
      <c r="BF60" s="57"/>
      <c r="BG60" s="57"/>
      <c r="BH60" s="57"/>
      <c r="BI60" s="57"/>
      <c r="BJ60" s="57"/>
      <c r="BK60" s="57"/>
      <c r="BL60" s="57"/>
      <c r="BM60" s="57"/>
      <c r="BN60" s="57"/>
      <c r="BO60" s="45" t="str">
        <f t="shared" si="27"/>
        <v/>
      </c>
      <c r="BP60" s="44"/>
      <c r="BQ60" s="44"/>
      <c r="BR60" s="45"/>
      <c r="BS60" s="44"/>
      <c r="BT60" s="44"/>
      <c r="BU60" s="45"/>
      <c r="BV60" s="44"/>
      <c r="BW60" s="44"/>
      <c r="BX60" s="45"/>
      <c r="BY60" s="44"/>
      <c r="BZ60" s="44"/>
      <c r="CA60" s="45"/>
      <c r="CB60" s="44"/>
      <c r="CC60" s="44"/>
      <c r="CD60" s="45"/>
      <c r="CE60" s="46" t="str">
        <f t="shared" si="28"/>
        <v/>
      </c>
      <c r="CF60" s="47" t="str">
        <f t="shared" si="29"/>
        <v/>
      </c>
      <c r="CG60" s="48"/>
      <c r="CH60" s="57"/>
      <c r="CI60" s="49" t="str">
        <f t="shared" si="30"/>
        <v/>
      </c>
      <c r="CJ60" s="48"/>
      <c r="CK60" s="57"/>
      <c r="CL60" s="49" t="str">
        <f t="shared" si="31"/>
        <v/>
      </c>
    </row>
  </sheetData>
  <sheetProtection formatCells="0" formatColumns="0" formatRows="0" insertColumns="0" insertRows="0" insertHyperlinks="0" deleteColumns="0" deleteRows="0" sort="0" autoFilter="0" pivotTables="0"/>
  <mergeCells count="44">
    <mergeCell ref="A8:A10"/>
    <mergeCell ref="B8:B10"/>
    <mergeCell ref="C8:C10"/>
    <mergeCell ref="E9:G9"/>
    <mergeCell ref="H9:J9"/>
    <mergeCell ref="K9:K10"/>
    <mergeCell ref="E7:J8"/>
    <mergeCell ref="C1:O1"/>
    <mergeCell ref="N9:N10"/>
    <mergeCell ref="O9:O10"/>
    <mergeCell ref="N7:O8"/>
    <mergeCell ref="AV8:AV10"/>
    <mergeCell ref="AF9:AF10"/>
    <mergeCell ref="AG9:AI9"/>
    <mergeCell ref="AJ9:AL9"/>
    <mergeCell ref="AM9:AO9"/>
    <mergeCell ref="AP9:AR9"/>
    <mergeCell ref="AS9:AU9"/>
    <mergeCell ref="Q9:S9"/>
    <mergeCell ref="T9:V9"/>
    <mergeCell ref="W9:Y9"/>
    <mergeCell ref="Z9:AB9"/>
    <mergeCell ref="AC9:AE9"/>
    <mergeCell ref="CK8:CK10"/>
    <mergeCell ref="CQ11:CS11"/>
    <mergeCell ref="CQ25:CS25"/>
    <mergeCell ref="AW8:AW10"/>
    <mergeCell ref="AX8:AX10"/>
    <mergeCell ref="CL8:CL10"/>
    <mergeCell ref="CE8:CE10"/>
    <mergeCell ref="AZ9:BB9"/>
    <mergeCell ref="BC9:BE9"/>
    <mergeCell ref="BF9:BH9"/>
    <mergeCell ref="BI9:BK9"/>
    <mergeCell ref="BL9:BN9"/>
    <mergeCell ref="BO9:BO10"/>
    <mergeCell ref="BP9:BR9"/>
    <mergeCell ref="BS9:BU9"/>
    <mergeCell ref="BV9:BX9"/>
    <mergeCell ref="BY9:CA9"/>
    <mergeCell ref="CB9:CD9"/>
    <mergeCell ref="CH8:CH10"/>
    <mergeCell ref="CI8:CI10"/>
    <mergeCell ref="CF8:CF10"/>
  </mergeCells>
  <conditionalFormatting sqref="Q47">
    <cfRule type="cellIs" dxfId="7647" priority="659" operator="lessThan">
      <formula>$C$4</formula>
    </cfRule>
  </conditionalFormatting>
  <conditionalFormatting sqref="Q48">
    <cfRule type="cellIs" dxfId="7646" priority="660" operator="lessThan">
      <formula>$C$4</formula>
    </cfRule>
  </conditionalFormatting>
  <conditionalFormatting sqref="Q49">
    <cfRule type="cellIs" dxfId="7645" priority="661" operator="lessThan">
      <formula>$C$4</formula>
    </cfRule>
  </conditionalFormatting>
  <conditionalFormatting sqref="Q50">
    <cfRule type="cellIs" dxfId="7644" priority="662" operator="lessThan">
      <formula>$C$4</formula>
    </cfRule>
  </conditionalFormatting>
  <conditionalFormatting sqref="Q51">
    <cfRule type="cellIs" dxfId="7643" priority="663" operator="lessThan">
      <formula>$C$4</formula>
    </cfRule>
  </conditionalFormatting>
  <conditionalFormatting sqref="Q52">
    <cfRule type="cellIs" dxfId="7642" priority="664" operator="lessThan">
      <formula>$C$4</formula>
    </cfRule>
  </conditionalFormatting>
  <conditionalFormatting sqref="Q53">
    <cfRule type="cellIs" dxfId="7641" priority="665" operator="lessThan">
      <formula>$C$4</formula>
    </cfRule>
  </conditionalFormatting>
  <conditionalFormatting sqref="Q54">
    <cfRule type="cellIs" dxfId="7640" priority="666" operator="lessThan">
      <formula>$C$4</formula>
    </cfRule>
  </conditionalFormatting>
  <conditionalFormatting sqref="Q55">
    <cfRule type="cellIs" dxfId="7639" priority="667" operator="lessThan">
      <formula>$C$4</formula>
    </cfRule>
  </conditionalFormatting>
  <conditionalFormatting sqref="Q56">
    <cfRule type="cellIs" dxfId="7638" priority="668" operator="lessThan">
      <formula>$C$4</formula>
    </cfRule>
  </conditionalFormatting>
  <conditionalFormatting sqref="Q57">
    <cfRule type="cellIs" dxfId="7637" priority="669" operator="lessThan">
      <formula>$C$4</formula>
    </cfRule>
  </conditionalFormatting>
  <conditionalFormatting sqref="Q58">
    <cfRule type="cellIs" dxfId="7636" priority="670" operator="lessThan">
      <formula>$C$4</formula>
    </cfRule>
  </conditionalFormatting>
  <conditionalFormatting sqref="Q59">
    <cfRule type="cellIs" dxfId="7635" priority="671" operator="lessThan">
      <formula>$C$4</formula>
    </cfRule>
  </conditionalFormatting>
  <conditionalFormatting sqref="Q60">
    <cfRule type="cellIs" dxfId="7634" priority="672" operator="lessThan">
      <formula>$C$4</formula>
    </cfRule>
  </conditionalFormatting>
  <conditionalFormatting sqref="R47">
    <cfRule type="cellIs" dxfId="7633" priority="709" operator="lessThan">
      <formula>$C$4</formula>
    </cfRule>
  </conditionalFormatting>
  <conditionalFormatting sqref="R48">
    <cfRule type="cellIs" dxfId="7632" priority="710" operator="lessThan">
      <formula>$C$4</formula>
    </cfRule>
  </conditionalFormatting>
  <conditionalFormatting sqref="R49">
    <cfRule type="cellIs" dxfId="7631" priority="711" operator="lessThan">
      <formula>$C$4</formula>
    </cfRule>
  </conditionalFormatting>
  <conditionalFormatting sqref="R50">
    <cfRule type="cellIs" dxfId="7630" priority="712" operator="lessThan">
      <formula>$C$4</formula>
    </cfRule>
  </conditionalFormatting>
  <conditionalFormatting sqref="R51">
    <cfRule type="cellIs" dxfId="7629" priority="713" operator="lessThan">
      <formula>$C$4</formula>
    </cfRule>
  </conditionalFormatting>
  <conditionalFormatting sqref="R52">
    <cfRule type="cellIs" dxfId="7628" priority="714" operator="lessThan">
      <formula>$C$4</formula>
    </cfRule>
  </conditionalFormatting>
  <conditionalFormatting sqref="R53">
    <cfRule type="cellIs" dxfId="7627" priority="715" operator="lessThan">
      <formula>$C$4</formula>
    </cfRule>
  </conditionalFormatting>
  <conditionalFormatting sqref="R54">
    <cfRule type="cellIs" dxfId="7626" priority="716" operator="lessThan">
      <formula>$C$4</formula>
    </cfRule>
  </conditionalFormatting>
  <conditionalFormatting sqref="R55">
    <cfRule type="cellIs" dxfId="7625" priority="717" operator="lessThan">
      <formula>$C$4</formula>
    </cfRule>
  </conditionalFormatting>
  <conditionalFormatting sqref="R56">
    <cfRule type="cellIs" dxfId="7624" priority="718" operator="lessThan">
      <formula>$C$4</formula>
    </cfRule>
  </conditionalFormatting>
  <conditionalFormatting sqref="R57">
    <cfRule type="cellIs" dxfId="7623" priority="719" operator="lessThan">
      <formula>$C$4</formula>
    </cfRule>
  </conditionalFormatting>
  <conditionalFormatting sqref="R58">
    <cfRule type="cellIs" dxfId="7622" priority="720" operator="lessThan">
      <formula>$C$4</formula>
    </cfRule>
  </conditionalFormatting>
  <conditionalFormatting sqref="R59">
    <cfRule type="cellIs" dxfId="7621" priority="721" operator="lessThan">
      <formula>$C$4</formula>
    </cfRule>
  </conditionalFormatting>
  <conditionalFormatting sqref="R60">
    <cfRule type="cellIs" dxfId="7620" priority="722" operator="lessThan">
      <formula>$C$4</formula>
    </cfRule>
  </conditionalFormatting>
  <conditionalFormatting sqref="S47">
    <cfRule type="cellIs" dxfId="7619" priority="759" operator="lessThan">
      <formula>$C$4</formula>
    </cfRule>
  </conditionalFormatting>
  <conditionalFormatting sqref="S48">
    <cfRule type="cellIs" dxfId="7618" priority="760" operator="lessThan">
      <formula>$C$4</formula>
    </cfRule>
  </conditionalFormatting>
  <conditionalFormatting sqref="S49">
    <cfRule type="cellIs" dxfId="7617" priority="761" operator="lessThan">
      <formula>$C$4</formula>
    </cfRule>
  </conditionalFormatting>
  <conditionalFormatting sqref="S50">
    <cfRule type="cellIs" dxfId="7616" priority="762" operator="lessThan">
      <formula>$C$4</formula>
    </cfRule>
  </conditionalFormatting>
  <conditionalFormatting sqref="S51">
    <cfRule type="cellIs" dxfId="7615" priority="763" operator="lessThan">
      <formula>$C$4</formula>
    </cfRule>
  </conditionalFormatting>
  <conditionalFormatting sqref="S52">
    <cfRule type="cellIs" dxfId="7614" priority="764" operator="lessThan">
      <formula>$C$4</formula>
    </cfRule>
  </conditionalFormatting>
  <conditionalFormatting sqref="S53">
    <cfRule type="cellIs" dxfId="7613" priority="765" operator="lessThan">
      <formula>$C$4</formula>
    </cfRule>
  </conditionalFormatting>
  <conditionalFormatting sqref="S54">
    <cfRule type="cellIs" dxfId="7612" priority="766" operator="lessThan">
      <formula>$C$4</formula>
    </cfRule>
  </conditionalFormatting>
  <conditionalFormatting sqref="S55">
    <cfRule type="cellIs" dxfId="7611" priority="767" operator="lessThan">
      <formula>$C$4</formula>
    </cfRule>
  </conditionalFormatting>
  <conditionalFormatting sqref="S56">
    <cfRule type="cellIs" dxfId="7610" priority="768" operator="lessThan">
      <formula>$C$4</formula>
    </cfRule>
  </conditionalFormatting>
  <conditionalFormatting sqref="S57">
    <cfRule type="cellIs" dxfId="7609" priority="769" operator="lessThan">
      <formula>$C$4</formula>
    </cfRule>
  </conditionalFormatting>
  <conditionalFormatting sqref="S58">
    <cfRule type="cellIs" dxfId="7608" priority="770" operator="lessThan">
      <formula>$C$4</formula>
    </cfRule>
  </conditionalFormatting>
  <conditionalFormatting sqref="S59">
    <cfRule type="cellIs" dxfId="7607" priority="771" operator="lessThan">
      <formula>$C$4</formula>
    </cfRule>
  </conditionalFormatting>
  <conditionalFormatting sqref="S60">
    <cfRule type="cellIs" dxfId="7606" priority="772" operator="lessThan">
      <formula>$C$4</formula>
    </cfRule>
  </conditionalFormatting>
  <conditionalFormatting sqref="V47">
    <cfRule type="cellIs" dxfId="7605" priority="809" operator="lessThan">
      <formula>$C$4</formula>
    </cfRule>
  </conditionalFormatting>
  <conditionalFormatting sqref="V48">
    <cfRule type="cellIs" dxfId="7604" priority="810" operator="lessThan">
      <formula>$C$4</formula>
    </cfRule>
  </conditionalFormatting>
  <conditionalFormatting sqref="V49">
    <cfRule type="cellIs" dxfId="7603" priority="811" operator="lessThan">
      <formula>$C$4</formula>
    </cfRule>
  </conditionalFormatting>
  <conditionalFormatting sqref="V50">
    <cfRule type="cellIs" dxfId="7602" priority="812" operator="lessThan">
      <formula>$C$4</formula>
    </cfRule>
  </conditionalFormatting>
  <conditionalFormatting sqref="V51">
    <cfRule type="cellIs" dxfId="7601" priority="813" operator="lessThan">
      <formula>$C$4</formula>
    </cfRule>
  </conditionalFormatting>
  <conditionalFormatting sqref="V52">
    <cfRule type="cellIs" dxfId="7600" priority="814" operator="lessThan">
      <formula>$C$4</formula>
    </cfRule>
  </conditionalFormatting>
  <conditionalFormatting sqref="V53">
    <cfRule type="cellIs" dxfId="7599" priority="815" operator="lessThan">
      <formula>$C$4</formula>
    </cfRule>
  </conditionalFormatting>
  <conditionalFormatting sqref="V54">
    <cfRule type="cellIs" dxfId="7598" priority="816" operator="lessThan">
      <formula>$C$4</formula>
    </cfRule>
  </conditionalFormatting>
  <conditionalFormatting sqref="V55">
    <cfRule type="cellIs" dxfId="7597" priority="817" operator="lessThan">
      <formula>$C$4</formula>
    </cfRule>
  </conditionalFormatting>
  <conditionalFormatting sqref="V56">
    <cfRule type="cellIs" dxfId="7596" priority="818" operator="lessThan">
      <formula>$C$4</formula>
    </cfRule>
  </conditionalFormatting>
  <conditionalFormatting sqref="V57">
    <cfRule type="cellIs" dxfId="7595" priority="819" operator="lessThan">
      <formula>$C$4</formula>
    </cfRule>
  </conditionalFormatting>
  <conditionalFormatting sqref="V58">
    <cfRule type="cellIs" dxfId="7594" priority="820" operator="lessThan">
      <formula>$C$4</formula>
    </cfRule>
  </conditionalFormatting>
  <conditionalFormatting sqref="V59">
    <cfRule type="cellIs" dxfId="7593" priority="821" operator="lessThan">
      <formula>$C$4</formula>
    </cfRule>
  </conditionalFormatting>
  <conditionalFormatting sqref="V60">
    <cfRule type="cellIs" dxfId="7592" priority="822" operator="lessThan">
      <formula>$C$4</formula>
    </cfRule>
  </conditionalFormatting>
  <conditionalFormatting sqref="Y47">
    <cfRule type="cellIs" dxfId="7591" priority="859" operator="lessThan">
      <formula>$C$4</formula>
    </cfRule>
  </conditionalFormatting>
  <conditionalFormatting sqref="Y48">
    <cfRule type="cellIs" dxfId="7590" priority="860" operator="lessThan">
      <formula>$C$4</formula>
    </cfRule>
  </conditionalFormatting>
  <conditionalFormatting sqref="Y49">
    <cfRule type="cellIs" dxfId="7589" priority="861" operator="lessThan">
      <formula>$C$4</formula>
    </cfRule>
  </conditionalFormatting>
  <conditionalFormatting sqref="Y50">
    <cfRule type="cellIs" dxfId="7588" priority="862" operator="lessThan">
      <formula>$C$4</formula>
    </cfRule>
  </conditionalFormatting>
  <conditionalFormatting sqref="Y51">
    <cfRule type="cellIs" dxfId="7587" priority="863" operator="lessThan">
      <formula>$C$4</formula>
    </cfRule>
  </conditionalFormatting>
  <conditionalFormatting sqref="Y52">
    <cfRule type="cellIs" dxfId="7586" priority="864" operator="lessThan">
      <formula>$C$4</formula>
    </cfRule>
  </conditionalFormatting>
  <conditionalFormatting sqref="Y53">
    <cfRule type="cellIs" dxfId="7585" priority="865" operator="lessThan">
      <formula>$C$4</formula>
    </cfRule>
  </conditionalFormatting>
  <conditionalFormatting sqref="Y54">
    <cfRule type="cellIs" dxfId="7584" priority="866" operator="lessThan">
      <formula>$C$4</formula>
    </cfRule>
  </conditionalFormatting>
  <conditionalFormatting sqref="Y55">
    <cfRule type="cellIs" dxfId="7583" priority="867" operator="lessThan">
      <formula>$C$4</formula>
    </cfRule>
  </conditionalFormatting>
  <conditionalFormatting sqref="Y56">
    <cfRule type="cellIs" dxfId="7582" priority="868" operator="lessThan">
      <formula>$C$4</formula>
    </cfRule>
  </conditionalFormatting>
  <conditionalFormatting sqref="Y57">
    <cfRule type="cellIs" dxfId="7581" priority="869" operator="lessThan">
      <formula>$C$4</formula>
    </cfRule>
  </conditionalFormatting>
  <conditionalFormatting sqref="Y58">
    <cfRule type="cellIs" dxfId="7580" priority="870" operator="lessThan">
      <formula>$C$4</formula>
    </cfRule>
  </conditionalFormatting>
  <conditionalFormatting sqref="Y59">
    <cfRule type="cellIs" dxfId="7579" priority="871" operator="lessThan">
      <formula>$C$4</formula>
    </cfRule>
  </conditionalFormatting>
  <conditionalFormatting sqref="Y60">
    <cfRule type="cellIs" dxfId="7578" priority="872" operator="lessThan">
      <formula>$C$4</formula>
    </cfRule>
  </conditionalFormatting>
  <conditionalFormatting sqref="Z11">
    <cfRule type="cellIs" dxfId="7577" priority="873" operator="lessThan">
      <formula>$C$4</formula>
    </cfRule>
  </conditionalFormatting>
  <conditionalFormatting sqref="Z12">
    <cfRule type="cellIs" dxfId="7576" priority="874" operator="lessThan">
      <formula>$C$4</formula>
    </cfRule>
  </conditionalFormatting>
  <conditionalFormatting sqref="Z13">
    <cfRule type="cellIs" dxfId="7575" priority="875" operator="lessThan">
      <formula>$C$4</formula>
    </cfRule>
  </conditionalFormatting>
  <conditionalFormatting sqref="Z14">
    <cfRule type="cellIs" dxfId="7574" priority="876" operator="lessThan">
      <formula>$C$4</formula>
    </cfRule>
  </conditionalFormatting>
  <conditionalFormatting sqref="Z15">
    <cfRule type="cellIs" dxfId="7573" priority="877" operator="lessThan">
      <formula>$C$4</formula>
    </cfRule>
  </conditionalFormatting>
  <conditionalFormatting sqref="Z16">
    <cfRule type="cellIs" dxfId="7572" priority="878" operator="lessThan">
      <formula>$C$4</formula>
    </cfRule>
  </conditionalFormatting>
  <conditionalFormatting sqref="Z17">
    <cfRule type="cellIs" dxfId="7571" priority="879" operator="lessThan">
      <formula>$C$4</formula>
    </cfRule>
  </conditionalFormatting>
  <conditionalFormatting sqref="Z18">
    <cfRule type="cellIs" dxfId="7570" priority="880" operator="lessThan">
      <formula>$C$4</formula>
    </cfRule>
  </conditionalFormatting>
  <conditionalFormatting sqref="Z19">
    <cfRule type="cellIs" dxfId="7569" priority="881" operator="lessThan">
      <formula>$C$4</formula>
    </cfRule>
  </conditionalFormatting>
  <conditionalFormatting sqref="Z20">
    <cfRule type="cellIs" dxfId="7568" priority="882" operator="lessThan">
      <formula>$C$4</formula>
    </cfRule>
  </conditionalFormatting>
  <conditionalFormatting sqref="Z21">
    <cfRule type="cellIs" dxfId="7567" priority="883" operator="lessThan">
      <formula>$C$4</formula>
    </cfRule>
  </conditionalFormatting>
  <conditionalFormatting sqref="Z22">
    <cfRule type="cellIs" dxfId="7566" priority="884" operator="lessThan">
      <formula>$C$4</formula>
    </cfRule>
  </conditionalFormatting>
  <conditionalFormatting sqref="Z23">
    <cfRule type="cellIs" dxfId="7565" priority="885" operator="lessThan">
      <formula>$C$4</formula>
    </cfRule>
  </conditionalFormatting>
  <conditionalFormatting sqref="Z24">
    <cfRule type="cellIs" dxfId="7564" priority="886" operator="lessThan">
      <formula>$C$4</formula>
    </cfRule>
  </conditionalFormatting>
  <conditionalFormatting sqref="Z25">
    <cfRule type="cellIs" dxfId="7563" priority="887" operator="lessThan">
      <formula>$C$4</formula>
    </cfRule>
  </conditionalFormatting>
  <conditionalFormatting sqref="Z26">
    <cfRule type="cellIs" dxfId="7562" priority="888" operator="lessThan">
      <formula>$C$4</formula>
    </cfRule>
  </conditionalFormatting>
  <conditionalFormatting sqref="Z27">
    <cfRule type="cellIs" dxfId="7561" priority="889" operator="lessThan">
      <formula>$C$4</formula>
    </cfRule>
  </conditionalFormatting>
  <conditionalFormatting sqref="Z28">
    <cfRule type="cellIs" dxfId="7560" priority="890" operator="lessThan">
      <formula>$C$4</formula>
    </cfRule>
  </conditionalFormatting>
  <conditionalFormatting sqref="Z29">
    <cfRule type="cellIs" dxfId="7559" priority="891" operator="lessThan">
      <formula>$C$4</formula>
    </cfRule>
  </conditionalFormatting>
  <conditionalFormatting sqref="Z30">
    <cfRule type="cellIs" dxfId="7558" priority="892" operator="lessThan">
      <formula>$C$4</formula>
    </cfRule>
  </conditionalFormatting>
  <conditionalFormatting sqref="Z31">
    <cfRule type="cellIs" dxfId="7557" priority="893" operator="lessThan">
      <formula>$C$4</formula>
    </cfRule>
  </conditionalFormatting>
  <conditionalFormatting sqref="Z32">
    <cfRule type="cellIs" dxfId="7556" priority="894" operator="lessThan">
      <formula>$C$4</formula>
    </cfRule>
  </conditionalFormatting>
  <conditionalFormatting sqref="Z33">
    <cfRule type="cellIs" dxfId="7555" priority="895" operator="lessThan">
      <formula>$C$4</formula>
    </cfRule>
  </conditionalFormatting>
  <conditionalFormatting sqref="Z34">
    <cfRule type="cellIs" dxfId="7554" priority="896" operator="lessThan">
      <formula>$C$4</formula>
    </cfRule>
  </conditionalFormatting>
  <conditionalFormatting sqref="Z35">
    <cfRule type="cellIs" dxfId="7553" priority="897" operator="lessThan">
      <formula>$C$4</formula>
    </cfRule>
  </conditionalFormatting>
  <conditionalFormatting sqref="Z36">
    <cfRule type="cellIs" dxfId="7552" priority="898" operator="lessThan">
      <formula>$C$4</formula>
    </cfRule>
  </conditionalFormatting>
  <conditionalFormatting sqref="Z37">
    <cfRule type="cellIs" dxfId="7551" priority="899" operator="lessThan">
      <formula>$C$4</formula>
    </cfRule>
  </conditionalFormatting>
  <conditionalFormatting sqref="Z38">
    <cfRule type="cellIs" dxfId="7550" priority="900" operator="lessThan">
      <formula>$C$4</formula>
    </cfRule>
  </conditionalFormatting>
  <conditionalFormatting sqref="Z39">
    <cfRule type="cellIs" dxfId="7549" priority="901" operator="lessThan">
      <formula>$C$4</formula>
    </cfRule>
  </conditionalFormatting>
  <conditionalFormatting sqref="Z40">
    <cfRule type="cellIs" dxfId="7548" priority="902" operator="lessThan">
      <formula>$C$4</formula>
    </cfRule>
  </conditionalFormatting>
  <conditionalFormatting sqref="Z41">
    <cfRule type="cellIs" dxfId="7547" priority="903" operator="lessThan">
      <formula>$C$4</formula>
    </cfRule>
  </conditionalFormatting>
  <conditionalFormatting sqref="Z42">
    <cfRule type="cellIs" dxfId="7546" priority="904" operator="lessThan">
      <formula>$C$4</formula>
    </cfRule>
  </conditionalFormatting>
  <conditionalFormatting sqref="Z43">
    <cfRule type="cellIs" dxfId="7545" priority="905" operator="lessThan">
      <formula>$C$4</formula>
    </cfRule>
  </conditionalFormatting>
  <conditionalFormatting sqref="Z44">
    <cfRule type="cellIs" dxfId="7544" priority="906" operator="lessThan">
      <formula>$C$4</formula>
    </cfRule>
  </conditionalFormatting>
  <conditionalFormatting sqref="Z45">
    <cfRule type="cellIs" dxfId="7543" priority="907" operator="lessThan">
      <formula>$C$4</formula>
    </cfRule>
  </conditionalFormatting>
  <conditionalFormatting sqref="Z46">
    <cfRule type="cellIs" dxfId="7542" priority="908" operator="lessThan">
      <formula>$C$4</formula>
    </cfRule>
  </conditionalFormatting>
  <conditionalFormatting sqref="Z47">
    <cfRule type="cellIs" dxfId="7541" priority="909" operator="lessThan">
      <formula>$C$4</formula>
    </cfRule>
  </conditionalFormatting>
  <conditionalFormatting sqref="Z48">
    <cfRule type="cellIs" dxfId="7540" priority="910" operator="lessThan">
      <formula>$C$4</formula>
    </cfRule>
  </conditionalFormatting>
  <conditionalFormatting sqref="Z49">
    <cfRule type="cellIs" dxfId="7539" priority="911" operator="lessThan">
      <formula>$C$4</formula>
    </cfRule>
  </conditionalFormatting>
  <conditionalFormatting sqref="Z50">
    <cfRule type="cellIs" dxfId="7538" priority="912" operator="lessThan">
      <formula>$C$4</formula>
    </cfRule>
  </conditionalFormatting>
  <conditionalFormatting sqref="Z51">
    <cfRule type="cellIs" dxfId="7537" priority="913" operator="lessThan">
      <formula>$C$4</formula>
    </cfRule>
  </conditionalFormatting>
  <conditionalFormatting sqref="Z52">
    <cfRule type="cellIs" dxfId="7536" priority="914" operator="lessThan">
      <formula>$C$4</formula>
    </cfRule>
  </conditionalFormatting>
  <conditionalFormatting sqref="Z53">
    <cfRule type="cellIs" dxfId="7535" priority="915" operator="lessThan">
      <formula>$C$4</formula>
    </cfRule>
  </conditionalFormatting>
  <conditionalFormatting sqref="Z54">
    <cfRule type="cellIs" dxfId="7534" priority="916" operator="lessThan">
      <formula>$C$4</formula>
    </cfRule>
  </conditionalFormatting>
  <conditionalFormatting sqref="Z55">
    <cfRule type="cellIs" dxfId="7533" priority="917" operator="lessThan">
      <formula>$C$4</formula>
    </cfRule>
  </conditionalFormatting>
  <conditionalFormatting sqref="Z56">
    <cfRule type="cellIs" dxfId="7532" priority="918" operator="lessThan">
      <formula>$C$4</formula>
    </cfRule>
  </conditionalFormatting>
  <conditionalFormatting sqref="Z57">
    <cfRule type="cellIs" dxfId="7531" priority="919" operator="lessThan">
      <formula>$C$4</formula>
    </cfRule>
  </conditionalFormatting>
  <conditionalFormatting sqref="Z58">
    <cfRule type="cellIs" dxfId="7530" priority="920" operator="lessThan">
      <formula>$C$4</formula>
    </cfRule>
  </conditionalFormatting>
  <conditionalFormatting sqref="Z59">
    <cfRule type="cellIs" dxfId="7529" priority="921" operator="lessThan">
      <formula>$C$4</formula>
    </cfRule>
  </conditionalFormatting>
  <conditionalFormatting sqref="Z60">
    <cfRule type="cellIs" dxfId="7528" priority="922" operator="lessThan">
      <formula>$C$4</formula>
    </cfRule>
  </conditionalFormatting>
  <conditionalFormatting sqref="AA11">
    <cfRule type="cellIs" dxfId="7527" priority="923" operator="lessThan">
      <formula>$C$4</formula>
    </cfRule>
  </conditionalFormatting>
  <conditionalFormatting sqref="AA12">
    <cfRule type="cellIs" dxfId="7526" priority="924" operator="lessThan">
      <formula>$C$4</formula>
    </cfRule>
  </conditionalFormatting>
  <conditionalFormatting sqref="AA13">
    <cfRule type="cellIs" dxfId="7525" priority="925" operator="lessThan">
      <formula>$C$4</formula>
    </cfRule>
  </conditionalFormatting>
  <conditionalFormatting sqref="AA14">
    <cfRule type="cellIs" dxfId="7524" priority="926" operator="lessThan">
      <formula>$C$4</formula>
    </cfRule>
  </conditionalFormatting>
  <conditionalFormatting sqref="AA15">
    <cfRule type="cellIs" dxfId="7523" priority="927" operator="lessThan">
      <formula>$C$4</formula>
    </cfRule>
  </conditionalFormatting>
  <conditionalFormatting sqref="AA16">
    <cfRule type="cellIs" dxfId="7522" priority="928" operator="lessThan">
      <formula>$C$4</formula>
    </cfRule>
  </conditionalFormatting>
  <conditionalFormatting sqref="AA17">
    <cfRule type="cellIs" dxfId="7521" priority="929" operator="lessThan">
      <formula>$C$4</formula>
    </cfRule>
  </conditionalFormatting>
  <conditionalFormatting sqref="AA18">
    <cfRule type="cellIs" dxfId="7520" priority="930" operator="lessThan">
      <formula>$C$4</formula>
    </cfRule>
  </conditionalFormatting>
  <conditionalFormatting sqref="AA19">
    <cfRule type="cellIs" dxfId="7519" priority="931" operator="lessThan">
      <formula>$C$4</formula>
    </cfRule>
  </conditionalFormatting>
  <conditionalFormatting sqref="AA20">
    <cfRule type="cellIs" dxfId="7518" priority="932" operator="lessThan">
      <formula>$C$4</formula>
    </cfRule>
  </conditionalFormatting>
  <conditionalFormatting sqref="AA21">
    <cfRule type="cellIs" dxfId="7517" priority="933" operator="lessThan">
      <formula>$C$4</formula>
    </cfRule>
  </conditionalFormatting>
  <conditionalFormatting sqref="AA22">
    <cfRule type="cellIs" dxfId="7516" priority="934" operator="lessThan">
      <formula>$C$4</formula>
    </cfRule>
  </conditionalFormatting>
  <conditionalFormatting sqref="AA23">
    <cfRule type="cellIs" dxfId="7515" priority="935" operator="lessThan">
      <formula>$C$4</formula>
    </cfRule>
  </conditionalFormatting>
  <conditionalFormatting sqref="AA24">
    <cfRule type="cellIs" dxfId="7514" priority="936" operator="lessThan">
      <formula>$C$4</formula>
    </cfRule>
  </conditionalFormatting>
  <conditionalFormatting sqref="AA25">
    <cfRule type="cellIs" dxfId="7513" priority="937" operator="lessThan">
      <formula>$C$4</formula>
    </cfRule>
  </conditionalFormatting>
  <conditionalFormatting sqref="AA26">
    <cfRule type="cellIs" dxfId="7512" priority="938" operator="lessThan">
      <formula>$C$4</formula>
    </cfRule>
  </conditionalFormatting>
  <conditionalFormatting sqref="AA27">
    <cfRule type="cellIs" dxfId="7511" priority="939" operator="lessThan">
      <formula>$C$4</formula>
    </cfRule>
  </conditionalFormatting>
  <conditionalFormatting sqref="AA28">
    <cfRule type="cellIs" dxfId="7510" priority="940" operator="lessThan">
      <formula>$C$4</formula>
    </cfRule>
  </conditionalFormatting>
  <conditionalFormatting sqref="AA29">
    <cfRule type="cellIs" dxfId="7509" priority="941" operator="lessThan">
      <formula>$C$4</formula>
    </cfRule>
  </conditionalFormatting>
  <conditionalFormatting sqref="AA30">
    <cfRule type="cellIs" dxfId="7508" priority="942" operator="lessThan">
      <formula>$C$4</formula>
    </cfRule>
  </conditionalFormatting>
  <conditionalFormatting sqref="AA31">
    <cfRule type="cellIs" dxfId="7507" priority="943" operator="lessThan">
      <formula>$C$4</formula>
    </cfRule>
  </conditionalFormatting>
  <conditionalFormatting sqref="AA32">
    <cfRule type="cellIs" dxfId="7506" priority="944" operator="lessThan">
      <formula>$C$4</formula>
    </cfRule>
  </conditionalFormatting>
  <conditionalFormatting sqref="AA33">
    <cfRule type="cellIs" dxfId="7505" priority="945" operator="lessThan">
      <formula>$C$4</formula>
    </cfRule>
  </conditionalFormatting>
  <conditionalFormatting sqref="AA34">
    <cfRule type="cellIs" dxfId="7504" priority="946" operator="lessThan">
      <formula>$C$4</formula>
    </cfRule>
  </conditionalFormatting>
  <conditionalFormatting sqref="AA35">
    <cfRule type="cellIs" dxfId="7503" priority="947" operator="lessThan">
      <formula>$C$4</formula>
    </cfRule>
  </conditionalFormatting>
  <conditionalFormatting sqref="AA36">
    <cfRule type="cellIs" dxfId="7502" priority="948" operator="lessThan">
      <formula>$C$4</formula>
    </cfRule>
  </conditionalFormatting>
  <conditionalFormatting sqref="AA37">
    <cfRule type="cellIs" dxfId="7501" priority="949" operator="lessThan">
      <formula>$C$4</formula>
    </cfRule>
  </conditionalFormatting>
  <conditionalFormatting sqref="AA38">
    <cfRule type="cellIs" dxfId="7500" priority="950" operator="lessThan">
      <formula>$C$4</formula>
    </cfRule>
  </conditionalFormatting>
  <conditionalFormatting sqref="AA39">
    <cfRule type="cellIs" dxfId="7499" priority="951" operator="lessThan">
      <formula>$C$4</formula>
    </cfRule>
  </conditionalFormatting>
  <conditionalFormatting sqref="AA40">
    <cfRule type="cellIs" dxfId="7498" priority="952" operator="lessThan">
      <formula>$C$4</formula>
    </cfRule>
  </conditionalFormatting>
  <conditionalFormatting sqref="AA41">
    <cfRule type="cellIs" dxfId="7497" priority="953" operator="lessThan">
      <formula>$C$4</formula>
    </cfRule>
  </conditionalFormatting>
  <conditionalFormatting sqref="AA42">
    <cfRule type="cellIs" dxfId="7496" priority="954" operator="lessThan">
      <formula>$C$4</formula>
    </cfRule>
  </conditionalFormatting>
  <conditionalFormatting sqref="AA43">
    <cfRule type="cellIs" dxfId="7495" priority="955" operator="lessThan">
      <formula>$C$4</formula>
    </cfRule>
  </conditionalFormatting>
  <conditionalFormatting sqref="AA44">
    <cfRule type="cellIs" dxfId="7494" priority="956" operator="lessThan">
      <formula>$C$4</formula>
    </cfRule>
  </conditionalFormatting>
  <conditionalFormatting sqref="AA45">
    <cfRule type="cellIs" dxfId="7493" priority="957" operator="lessThan">
      <formula>$C$4</formula>
    </cfRule>
  </conditionalFormatting>
  <conditionalFormatting sqref="AA46">
    <cfRule type="cellIs" dxfId="7492" priority="958" operator="lessThan">
      <formula>$C$4</formula>
    </cfRule>
  </conditionalFormatting>
  <conditionalFormatting sqref="AA47">
    <cfRule type="cellIs" dxfId="7491" priority="959" operator="lessThan">
      <formula>$C$4</formula>
    </cfRule>
  </conditionalFormatting>
  <conditionalFormatting sqref="AA48">
    <cfRule type="cellIs" dxfId="7490" priority="960" operator="lessThan">
      <formula>$C$4</formula>
    </cfRule>
  </conditionalFormatting>
  <conditionalFormatting sqref="AA49">
    <cfRule type="cellIs" dxfId="7489" priority="961" operator="lessThan">
      <formula>$C$4</formula>
    </cfRule>
  </conditionalFormatting>
  <conditionalFormatting sqref="AA50">
    <cfRule type="cellIs" dxfId="7488" priority="962" operator="lessThan">
      <formula>$C$4</formula>
    </cfRule>
  </conditionalFormatting>
  <conditionalFormatting sqref="AA51">
    <cfRule type="cellIs" dxfId="7487" priority="963" operator="lessThan">
      <formula>$C$4</formula>
    </cfRule>
  </conditionalFormatting>
  <conditionalFormatting sqref="AA52">
    <cfRule type="cellIs" dxfId="7486" priority="964" operator="lessThan">
      <formula>$C$4</formula>
    </cfRule>
  </conditionalFormatting>
  <conditionalFormatting sqref="AA53">
    <cfRule type="cellIs" dxfId="7485" priority="965" operator="lessThan">
      <formula>$C$4</formula>
    </cfRule>
  </conditionalFormatting>
  <conditionalFormatting sqref="AA54">
    <cfRule type="cellIs" dxfId="7484" priority="966" operator="lessThan">
      <formula>$C$4</formula>
    </cfRule>
  </conditionalFormatting>
  <conditionalFormatting sqref="AA55">
    <cfRule type="cellIs" dxfId="7483" priority="967" operator="lessThan">
      <formula>$C$4</formula>
    </cfRule>
  </conditionalFormatting>
  <conditionalFormatting sqref="AA56">
    <cfRule type="cellIs" dxfId="7482" priority="968" operator="lessThan">
      <formula>$C$4</formula>
    </cfRule>
  </conditionalFormatting>
  <conditionalFormatting sqref="AA57">
    <cfRule type="cellIs" dxfId="7481" priority="969" operator="lessThan">
      <formula>$C$4</formula>
    </cfRule>
  </conditionalFormatting>
  <conditionalFormatting sqref="AA58">
    <cfRule type="cellIs" dxfId="7480" priority="970" operator="lessThan">
      <formula>$C$4</formula>
    </cfRule>
  </conditionalFormatting>
  <conditionalFormatting sqref="AA59">
    <cfRule type="cellIs" dxfId="7479" priority="971" operator="lessThan">
      <formula>$C$4</formula>
    </cfRule>
  </conditionalFormatting>
  <conditionalFormatting sqref="AA60">
    <cfRule type="cellIs" dxfId="7478" priority="972" operator="lessThan">
      <formula>$C$4</formula>
    </cfRule>
  </conditionalFormatting>
  <conditionalFormatting sqref="AB11">
    <cfRule type="cellIs" dxfId="7477" priority="973" operator="lessThan">
      <formula>$C$4</formula>
    </cfRule>
  </conditionalFormatting>
  <conditionalFormatting sqref="AB12">
    <cfRule type="cellIs" dxfId="7476" priority="974" operator="lessThan">
      <formula>$C$4</formula>
    </cfRule>
  </conditionalFormatting>
  <conditionalFormatting sqref="AB13">
    <cfRule type="cellIs" dxfId="7475" priority="975" operator="lessThan">
      <formula>$C$4</formula>
    </cfRule>
  </conditionalFormatting>
  <conditionalFormatting sqref="AB14">
    <cfRule type="cellIs" dxfId="7474" priority="976" operator="lessThan">
      <formula>$C$4</formula>
    </cfRule>
  </conditionalFormatting>
  <conditionalFormatting sqref="AB15">
    <cfRule type="cellIs" dxfId="7473" priority="977" operator="lessThan">
      <formula>$C$4</formula>
    </cfRule>
  </conditionalFormatting>
  <conditionalFormatting sqref="AB16">
    <cfRule type="cellIs" dxfId="7472" priority="978" operator="lessThan">
      <formula>$C$4</formula>
    </cfRule>
  </conditionalFormatting>
  <conditionalFormatting sqref="AB17">
    <cfRule type="cellIs" dxfId="7471" priority="979" operator="lessThan">
      <formula>$C$4</formula>
    </cfRule>
  </conditionalFormatting>
  <conditionalFormatting sqref="AB18">
    <cfRule type="cellIs" dxfId="7470" priority="980" operator="lessThan">
      <formula>$C$4</formula>
    </cfRule>
  </conditionalFormatting>
  <conditionalFormatting sqref="AB19">
    <cfRule type="cellIs" dxfId="7469" priority="981" operator="lessThan">
      <formula>$C$4</formula>
    </cfRule>
  </conditionalFormatting>
  <conditionalFormatting sqref="AB20">
    <cfRule type="cellIs" dxfId="7468" priority="982" operator="lessThan">
      <formula>$C$4</formula>
    </cfRule>
  </conditionalFormatting>
  <conditionalFormatting sqref="AB21">
    <cfRule type="cellIs" dxfId="7467" priority="983" operator="lessThan">
      <formula>$C$4</formula>
    </cfRule>
  </conditionalFormatting>
  <conditionalFormatting sqref="AB22">
    <cfRule type="cellIs" dxfId="7466" priority="984" operator="lessThan">
      <formula>$C$4</formula>
    </cfRule>
  </conditionalFormatting>
  <conditionalFormatting sqref="AB23">
    <cfRule type="cellIs" dxfId="7465" priority="985" operator="lessThan">
      <formula>$C$4</formula>
    </cfRule>
  </conditionalFormatting>
  <conditionalFormatting sqref="AB24">
    <cfRule type="cellIs" dxfId="7464" priority="986" operator="lessThan">
      <formula>$C$4</formula>
    </cfRule>
  </conditionalFormatting>
  <conditionalFormatting sqref="AB25">
    <cfRule type="cellIs" dxfId="7463" priority="987" operator="lessThan">
      <formula>$C$4</formula>
    </cfRule>
  </conditionalFormatting>
  <conditionalFormatting sqref="AB26">
    <cfRule type="cellIs" dxfId="7462" priority="988" operator="lessThan">
      <formula>$C$4</formula>
    </cfRule>
  </conditionalFormatting>
  <conditionalFormatting sqref="AB27">
    <cfRule type="cellIs" dxfId="7461" priority="989" operator="lessThan">
      <formula>$C$4</formula>
    </cfRule>
  </conditionalFormatting>
  <conditionalFormatting sqref="AB28">
    <cfRule type="cellIs" dxfId="7460" priority="990" operator="lessThan">
      <formula>$C$4</formula>
    </cfRule>
  </conditionalFormatting>
  <conditionalFormatting sqref="AB29">
    <cfRule type="cellIs" dxfId="7459" priority="991" operator="lessThan">
      <formula>$C$4</formula>
    </cfRule>
  </conditionalFormatting>
  <conditionalFormatting sqref="AB30">
    <cfRule type="cellIs" dxfId="7458" priority="992" operator="lessThan">
      <formula>$C$4</formula>
    </cfRule>
  </conditionalFormatting>
  <conditionalFormatting sqref="AB31">
    <cfRule type="cellIs" dxfId="7457" priority="993" operator="lessThan">
      <formula>$C$4</formula>
    </cfRule>
  </conditionalFormatting>
  <conditionalFormatting sqref="AB32">
    <cfRule type="cellIs" dxfId="7456" priority="994" operator="lessThan">
      <formula>$C$4</formula>
    </cfRule>
  </conditionalFormatting>
  <conditionalFormatting sqref="AB33">
    <cfRule type="cellIs" dxfId="7455" priority="995" operator="lessThan">
      <formula>$C$4</formula>
    </cfRule>
  </conditionalFormatting>
  <conditionalFormatting sqref="AB34">
    <cfRule type="cellIs" dxfId="7454" priority="996" operator="lessThan">
      <formula>$C$4</formula>
    </cfRule>
  </conditionalFormatting>
  <conditionalFormatting sqref="AB35">
    <cfRule type="cellIs" dxfId="7453" priority="997" operator="lessThan">
      <formula>$C$4</formula>
    </cfRule>
  </conditionalFormatting>
  <conditionalFormatting sqref="AB36">
    <cfRule type="cellIs" dxfId="7452" priority="998" operator="lessThan">
      <formula>$C$4</formula>
    </cfRule>
  </conditionalFormatting>
  <conditionalFormatting sqref="AB37">
    <cfRule type="cellIs" dxfId="7451" priority="999" operator="lessThan">
      <formula>$C$4</formula>
    </cfRule>
  </conditionalFormatting>
  <conditionalFormatting sqref="AB38">
    <cfRule type="cellIs" dxfId="7450" priority="1000" operator="lessThan">
      <formula>$C$4</formula>
    </cfRule>
  </conditionalFormatting>
  <conditionalFormatting sqref="AB39">
    <cfRule type="cellIs" dxfId="7449" priority="1001" operator="lessThan">
      <formula>$C$4</formula>
    </cfRule>
  </conditionalFormatting>
  <conditionalFormatting sqref="AB40">
    <cfRule type="cellIs" dxfId="7448" priority="1002" operator="lessThan">
      <formula>$C$4</formula>
    </cfRule>
  </conditionalFormatting>
  <conditionalFormatting sqref="AB41">
    <cfRule type="cellIs" dxfId="7447" priority="1003" operator="lessThan">
      <formula>$C$4</formula>
    </cfRule>
  </conditionalFormatting>
  <conditionalFormatting sqref="AB42">
    <cfRule type="cellIs" dxfId="7446" priority="1004" operator="lessThan">
      <formula>$C$4</formula>
    </cfRule>
  </conditionalFormatting>
  <conditionalFormatting sqref="AB43">
    <cfRule type="cellIs" dxfId="7445" priority="1005" operator="lessThan">
      <formula>$C$4</formula>
    </cfRule>
  </conditionalFormatting>
  <conditionalFormatting sqref="AB44">
    <cfRule type="cellIs" dxfId="7444" priority="1006" operator="lessThan">
      <formula>$C$4</formula>
    </cfRule>
  </conditionalFormatting>
  <conditionalFormatting sqref="AB45">
    <cfRule type="cellIs" dxfId="7443" priority="1007" operator="lessThan">
      <formula>$C$4</formula>
    </cfRule>
  </conditionalFormatting>
  <conditionalFormatting sqref="AB46">
    <cfRule type="cellIs" dxfId="7442" priority="1008" operator="lessThan">
      <formula>$C$4</formula>
    </cfRule>
  </conditionalFormatting>
  <conditionalFormatting sqref="AB47">
    <cfRule type="cellIs" dxfId="7441" priority="1009" operator="lessThan">
      <formula>$C$4</formula>
    </cfRule>
  </conditionalFormatting>
  <conditionalFormatting sqref="AB48">
    <cfRule type="cellIs" dxfId="7440" priority="1010" operator="lessThan">
      <formula>$C$4</formula>
    </cfRule>
  </conditionalFormatting>
  <conditionalFormatting sqref="AB49">
    <cfRule type="cellIs" dxfId="7439" priority="1011" operator="lessThan">
      <formula>$C$4</formula>
    </cfRule>
  </conditionalFormatting>
  <conditionalFormatting sqref="AB50">
    <cfRule type="cellIs" dxfId="7438" priority="1012" operator="lessThan">
      <formula>$C$4</formula>
    </cfRule>
  </conditionalFormatting>
  <conditionalFormatting sqref="AB51">
    <cfRule type="cellIs" dxfId="7437" priority="1013" operator="lessThan">
      <formula>$C$4</formula>
    </cfRule>
  </conditionalFormatting>
  <conditionalFormatting sqref="AB52">
    <cfRule type="cellIs" dxfId="7436" priority="1014" operator="lessThan">
      <formula>$C$4</formula>
    </cfRule>
  </conditionalFormatting>
  <conditionalFormatting sqref="AB53">
    <cfRule type="cellIs" dxfId="7435" priority="1015" operator="lessThan">
      <formula>$C$4</formula>
    </cfRule>
  </conditionalFormatting>
  <conditionalFormatting sqref="AB54">
    <cfRule type="cellIs" dxfId="7434" priority="1016" operator="lessThan">
      <formula>$C$4</formula>
    </cfRule>
  </conditionalFormatting>
  <conditionalFormatting sqref="AB55">
    <cfRule type="cellIs" dxfId="7433" priority="1017" operator="lessThan">
      <formula>$C$4</formula>
    </cfRule>
  </conditionalFormatting>
  <conditionalFormatting sqref="AB56">
    <cfRule type="cellIs" dxfId="7432" priority="1018" operator="lessThan">
      <formula>$C$4</formula>
    </cfRule>
  </conditionalFormatting>
  <conditionalFormatting sqref="AB57">
    <cfRule type="cellIs" dxfId="7431" priority="1019" operator="lessThan">
      <formula>$C$4</formula>
    </cfRule>
  </conditionalFormatting>
  <conditionalFormatting sqref="AB58">
    <cfRule type="cellIs" dxfId="7430" priority="1020" operator="lessThan">
      <formula>$C$4</formula>
    </cfRule>
  </conditionalFormatting>
  <conditionalFormatting sqref="AB59">
    <cfRule type="cellIs" dxfId="7429" priority="1021" operator="lessThan">
      <formula>$C$4</formula>
    </cfRule>
  </conditionalFormatting>
  <conditionalFormatting sqref="AB60">
    <cfRule type="cellIs" dxfId="7428" priority="1022" operator="lessThan">
      <formula>$C$4</formula>
    </cfRule>
  </conditionalFormatting>
  <conditionalFormatting sqref="AC11">
    <cfRule type="cellIs" dxfId="7427" priority="1023" operator="lessThan">
      <formula>$C$4</formula>
    </cfRule>
  </conditionalFormatting>
  <conditionalFormatting sqref="AC12">
    <cfRule type="cellIs" dxfId="7426" priority="1024" operator="lessThan">
      <formula>$C$4</formula>
    </cfRule>
  </conditionalFormatting>
  <conditionalFormatting sqref="AC13">
    <cfRule type="cellIs" dxfId="7425" priority="1025" operator="lessThan">
      <formula>$C$4</formula>
    </cfRule>
  </conditionalFormatting>
  <conditionalFormatting sqref="AC14">
    <cfRule type="cellIs" dxfId="7424" priority="1026" operator="lessThan">
      <formula>$C$4</formula>
    </cfRule>
  </conditionalFormatting>
  <conditionalFormatting sqref="AC15">
    <cfRule type="cellIs" dxfId="7423" priority="1027" operator="lessThan">
      <formula>$C$4</formula>
    </cfRule>
  </conditionalFormatting>
  <conditionalFormatting sqref="AC16">
    <cfRule type="cellIs" dxfId="7422" priority="1028" operator="lessThan">
      <formula>$C$4</formula>
    </cfRule>
  </conditionalFormatting>
  <conditionalFormatting sqref="AC17">
    <cfRule type="cellIs" dxfId="7421" priority="1029" operator="lessThan">
      <formula>$C$4</formula>
    </cfRule>
  </conditionalFormatting>
  <conditionalFormatting sqref="AC18">
    <cfRule type="cellIs" dxfId="7420" priority="1030" operator="lessThan">
      <formula>$C$4</formula>
    </cfRule>
  </conditionalFormatting>
  <conditionalFormatting sqref="AC19">
    <cfRule type="cellIs" dxfId="7419" priority="1031" operator="lessThan">
      <formula>$C$4</formula>
    </cfRule>
  </conditionalFormatting>
  <conditionalFormatting sqref="AC20">
    <cfRule type="cellIs" dxfId="7418" priority="1032" operator="lessThan">
      <formula>$C$4</formula>
    </cfRule>
  </conditionalFormatting>
  <conditionalFormatting sqref="AC21">
    <cfRule type="cellIs" dxfId="7417" priority="1033" operator="lessThan">
      <formula>$C$4</formula>
    </cfRule>
  </conditionalFormatting>
  <conditionalFormatting sqref="AC22">
    <cfRule type="cellIs" dxfId="7416" priority="1034" operator="lessThan">
      <formula>$C$4</formula>
    </cfRule>
  </conditionalFormatting>
  <conditionalFormatting sqref="AC23">
    <cfRule type="cellIs" dxfId="7415" priority="1035" operator="lessThan">
      <formula>$C$4</formula>
    </cfRule>
  </conditionalFormatting>
  <conditionalFormatting sqref="AC24">
    <cfRule type="cellIs" dxfId="7414" priority="1036" operator="lessThan">
      <formula>$C$4</formula>
    </cfRule>
  </conditionalFormatting>
  <conditionalFormatting sqref="AC25">
    <cfRule type="cellIs" dxfId="7413" priority="1037" operator="lessThan">
      <formula>$C$4</formula>
    </cfRule>
  </conditionalFormatting>
  <conditionalFormatting sqref="AC26">
    <cfRule type="cellIs" dxfId="7412" priority="1038" operator="lessThan">
      <formula>$C$4</formula>
    </cfRule>
  </conditionalFormatting>
  <conditionalFormatting sqref="AC27">
    <cfRule type="cellIs" dxfId="7411" priority="1039" operator="lessThan">
      <formula>$C$4</formula>
    </cfRule>
  </conditionalFormatting>
  <conditionalFormatting sqref="AC28">
    <cfRule type="cellIs" dxfId="7410" priority="1040" operator="lessThan">
      <formula>$C$4</formula>
    </cfRule>
  </conditionalFormatting>
  <conditionalFormatting sqref="AC29">
    <cfRule type="cellIs" dxfId="7409" priority="1041" operator="lessThan">
      <formula>$C$4</formula>
    </cfRule>
  </conditionalFormatting>
  <conditionalFormatting sqref="AC30">
    <cfRule type="cellIs" dxfId="7408" priority="1042" operator="lessThan">
      <formula>$C$4</formula>
    </cfRule>
  </conditionalFormatting>
  <conditionalFormatting sqref="AC31">
    <cfRule type="cellIs" dxfId="7407" priority="1043" operator="lessThan">
      <formula>$C$4</formula>
    </cfRule>
  </conditionalFormatting>
  <conditionalFormatting sqref="AC32">
    <cfRule type="cellIs" dxfId="7406" priority="1044" operator="lessThan">
      <formula>$C$4</formula>
    </cfRule>
  </conditionalFormatting>
  <conditionalFormatting sqref="AC33">
    <cfRule type="cellIs" dxfId="7405" priority="1045" operator="lessThan">
      <formula>$C$4</formula>
    </cfRule>
  </conditionalFormatting>
  <conditionalFormatting sqref="AC34">
    <cfRule type="cellIs" dxfId="7404" priority="1046" operator="lessThan">
      <formula>$C$4</formula>
    </cfRule>
  </conditionalFormatting>
  <conditionalFormatting sqref="AC35">
    <cfRule type="cellIs" dxfId="7403" priority="1047" operator="lessThan">
      <formula>$C$4</formula>
    </cfRule>
  </conditionalFormatting>
  <conditionalFormatting sqref="AC36">
    <cfRule type="cellIs" dxfId="7402" priority="1048" operator="lessThan">
      <formula>$C$4</formula>
    </cfRule>
  </conditionalFormatting>
  <conditionalFormatting sqref="AC37">
    <cfRule type="cellIs" dxfId="7401" priority="1049" operator="lessThan">
      <formula>$C$4</formula>
    </cfRule>
  </conditionalFormatting>
  <conditionalFormatting sqref="AC38">
    <cfRule type="cellIs" dxfId="7400" priority="1050" operator="lessThan">
      <formula>$C$4</formula>
    </cfRule>
  </conditionalFormatting>
  <conditionalFormatting sqref="AC39">
    <cfRule type="cellIs" dxfId="7399" priority="1051" operator="lessThan">
      <formula>$C$4</formula>
    </cfRule>
  </conditionalFormatting>
  <conditionalFormatting sqref="AC40">
    <cfRule type="cellIs" dxfId="7398" priority="1052" operator="lessThan">
      <formula>$C$4</formula>
    </cfRule>
  </conditionalFormatting>
  <conditionalFormatting sqref="AC41">
    <cfRule type="cellIs" dxfId="7397" priority="1053" operator="lessThan">
      <formula>$C$4</formula>
    </cfRule>
  </conditionalFormatting>
  <conditionalFormatting sqref="AC42">
    <cfRule type="cellIs" dxfId="7396" priority="1054" operator="lessThan">
      <formula>$C$4</formula>
    </cfRule>
  </conditionalFormatting>
  <conditionalFormatting sqref="AC43">
    <cfRule type="cellIs" dxfId="7395" priority="1055" operator="lessThan">
      <formula>$C$4</formula>
    </cfRule>
  </conditionalFormatting>
  <conditionalFormatting sqref="AC44">
    <cfRule type="cellIs" dxfId="7394" priority="1056" operator="lessThan">
      <formula>$C$4</formula>
    </cfRule>
  </conditionalFormatting>
  <conditionalFormatting sqref="AC45">
    <cfRule type="cellIs" dxfId="7393" priority="1057" operator="lessThan">
      <formula>$C$4</formula>
    </cfRule>
  </conditionalFormatting>
  <conditionalFormatting sqref="AC46">
    <cfRule type="cellIs" dxfId="7392" priority="1058" operator="lessThan">
      <formula>$C$4</formula>
    </cfRule>
  </conditionalFormatting>
  <conditionalFormatting sqref="AC47">
    <cfRule type="cellIs" dxfId="7391" priority="1059" operator="lessThan">
      <formula>$C$4</formula>
    </cfRule>
  </conditionalFormatting>
  <conditionalFormatting sqref="AC48">
    <cfRule type="cellIs" dxfId="7390" priority="1060" operator="lessThan">
      <formula>$C$4</formula>
    </cfRule>
  </conditionalFormatting>
  <conditionalFormatting sqref="AC49">
    <cfRule type="cellIs" dxfId="7389" priority="1061" operator="lessThan">
      <formula>$C$4</formula>
    </cfRule>
  </conditionalFormatting>
  <conditionalFormatting sqref="AC50">
    <cfRule type="cellIs" dxfId="7388" priority="1062" operator="lessThan">
      <formula>$C$4</formula>
    </cfRule>
  </conditionalFormatting>
  <conditionalFormatting sqref="AC51">
    <cfRule type="cellIs" dxfId="7387" priority="1063" operator="lessThan">
      <formula>$C$4</formula>
    </cfRule>
  </conditionalFormatting>
  <conditionalFormatting sqref="AC52">
    <cfRule type="cellIs" dxfId="7386" priority="1064" operator="lessThan">
      <formula>$C$4</formula>
    </cfRule>
  </conditionalFormatting>
  <conditionalFormatting sqref="AC53">
    <cfRule type="cellIs" dxfId="7385" priority="1065" operator="lessThan">
      <formula>$C$4</formula>
    </cfRule>
  </conditionalFormatting>
  <conditionalFormatting sqref="AC54">
    <cfRule type="cellIs" dxfId="7384" priority="1066" operator="lessThan">
      <formula>$C$4</formula>
    </cfRule>
  </conditionalFormatting>
  <conditionalFormatting sqref="AC55">
    <cfRule type="cellIs" dxfId="7383" priority="1067" operator="lessThan">
      <formula>$C$4</formula>
    </cfRule>
  </conditionalFormatting>
  <conditionalFormatting sqref="AC56">
    <cfRule type="cellIs" dxfId="7382" priority="1068" operator="lessThan">
      <formula>$C$4</formula>
    </cfRule>
  </conditionalFormatting>
  <conditionalFormatting sqref="AC57">
    <cfRule type="cellIs" dxfId="7381" priority="1069" operator="lessThan">
      <formula>$C$4</formula>
    </cfRule>
  </conditionalFormatting>
  <conditionalFormatting sqref="AC58">
    <cfRule type="cellIs" dxfId="7380" priority="1070" operator="lessThan">
      <formula>$C$4</formula>
    </cfRule>
  </conditionalFormatting>
  <conditionalFormatting sqref="AC59">
    <cfRule type="cellIs" dxfId="7379" priority="1071" operator="lessThan">
      <formula>$C$4</formula>
    </cfRule>
  </conditionalFormatting>
  <conditionalFormatting sqref="AC60">
    <cfRule type="cellIs" dxfId="7378" priority="1072" operator="lessThan">
      <formula>$C$4</formula>
    </cfRule>
  </conditionalFormatting>
  <conditionalFormatting sqref="AD11">
    <cfRule type="cellIs" dxfId="7377" priority="1073" operator="lessThan">
      <formula>$C$4</formula>
    </cfRule>
  </conditionalFormatting>
  <conditionalFormatting sqref="AD12">
    <cfRule type="cellIs" dxfId="7376" priority="1074" operator="lessThan">
      <formula>$C$4</formula>
    </cfRule>
  </conditionalFormatting>
  <conditionalFormatting sqref="AD13">
    <cfRule type="cellIs" dxfId="7375" priority="1075" operator="lessThan">
      <formula>$C$4</formula>
    </cfRule>
  </conditionalFormatting>
  <conditionalFormatting sqref="AD14">
    <cfRule type="cellIs" dxfId="7374" priority="1076" operator="lessThan">
      <formula>$C$4</formula>
    </cfRule>
  </conditionalFormatting>
  <conditionalFormatting sqref="AD15">
    <cfRule type="cellIs" dxfId="7373" priority="1077" operator="lessThan">
      <formula>$C$4</formula>
    </cfRule>
  </conditionalFormatting>
  <conditionalFormatting sqref="AD16">
    <cfRule type="cellIs" dxfId="7372" priority="1078" operator="lessThan">
      <formula>$C$4</formula>
    </cfRule>
  </conditionalFormatting>
  <conditionalFormatting sqref="AD17">
    <cfRule type="cellIs" dxfId="7371" priority="1079" operator="lessThan">
      <formula>$C$4</formula>
    </cfRule>
  </conditionalFormatting>
  <conditionalFormatting sqref="AD18">
    <cfRule type="cellIs" dxfId="7370" priority="1080" operator="lessThan">
      <formula>$C$4</formula>
    </cfRule>
  </conditionalFormatting>
  <conditionalFormatting sqref="AD19">
    <cfRule type="cellIs" dxfId="7369" priority="1081" operator="lessThan">
      <formula>$C$4</formula>
    </cfRule>
  </conditionalFormatting>
  <conditionalFormatting sqref="AD20">
    <cfRule type="cellIs" dxfId="7368" priority="1082" operator="lessThan">
      <formula>$C$4</formula>
    </cfRule>
  </conditionalFormatting>
  <conditionalFormatting sqref="AD21">
    <cfRule type="cellIs" dxfId="7367" priority="1083" operator="lessThan">
      <formula>$C$4</formula>
    </cfRule>
  </conditionalFormatting>
  <conditionalFormatting sqref="AD22">
    <cfRule type="cellIs" dxfId="7366" priority="1084" operator="lessThan">
      <formula>$C$4</formula>
    </cfRule>
  </conditionalFormatting>
  <conditionalFormatting sqref="AD23">
    <cfRule type="cellIs" dxfId="7365" priority="1085" operator="lessThan">
      <formula>$C$4</formula>
    </cfRule>
  </conditionalFormatting>
  <conditionalFormatting sqref="AD24">
    <cfRule type="cellIs" dxfId="7364" priority="1086" operator="lessThan">
      <formula>$C$4</formula>
    </cfRule>
  </conditionalFormatting>
  <conditionalFormatting sqref="AD25">
    <cfRule type="cellIs" dxfId="7363" priority="1087" operator="lessThan">
      <formula>$C$4</formula>
    </cfRule>
  </conditionalFormatting>
  <conditionalFormatting sqref="AD26">
    <cfRule type="cellIs" dxfId="7362" priority="1088" operator="lessThan">
      <formula>$C$4</formula>
    </cfRule>
  </conditionalFormatting>
  <conditionalFormatting sqref="AD27">
    <cfRule type="cellIs" dxfId="7361" priority="1089" operator="lessThan">
      <formula>$C$4</formula>
    </cfRule>
  </conditionalFormatting>
  <conditionalFormatting sqref="AD28">
    <cfRule type="cellIs" dxfId="7360" priority="1090" operator="lessThan">
      <formula>$C$4</formula>
    </cfRule>
  </conditionalFormatting>
  <conditionalFormatting sqref="AD29">
    <cfRule type="cellIs" dxfId="7359" priority="1091" operator="lessThan">
      <formula>$C$4</formula>
    </cfRule>
  </conditionalFormatting>
  <conditionalFormatting sqref="AD30">
    <cfRule type="cellIs" dxfId="7358" priority="1092" operator="lessThan">
      <formula>$C$4</formula>
    </cfRule>
  </conditionalFormatting>
  <conditionalFormatting sqref="AD31">
    <cfRule type="cellIs" dxfId="7357" priority="1093" operator="lessThan">
      <formula>$C$4</formula>
    </cfRule>
  </conditionalFormatting>
  <conditionalFormatting sqref="AD32">
    <cfRule type="cellIs" dxfId="7356" priority="1094" operator="lessThan">
      <formula>$C$4</formula>
    </cfRule>
  </conditionalFormatting>
  <conditionalFormatting sqref="AD33">
    <cfRule type="cellIs" dxfId="7355" priority="1095" operator="lessThan">
      <formula>$C$4</formula>
    </cfRule>
  </conditionalFormatting>
  <conditionalFormatting sqref="AD34">
    <cfRule type="cellIs" dxfId="7354" priority="1096" operator="lessThan">
      <formula>$C$4</formula>
    </cfRule>
  </conditionalFormatting>
  <conditionalFormatting sqref="AD35">
    <cfRule type="cellIs" dxfId="7353" priority="1097" operator="lessThan">
      <formula>$C$4</formula>
    </cfRule>
  </conditionalFormatting>
  <conditionalFormatting sqref="AD36">
    <cfRule type="cellIs" dxfId="7352" priority="1098" operator="lessThan">
      <formula>$C$4</formula>
    </cfRule>
  </conditionalFormatting>
  <conditionalFormatting sqref="AD37">
    <cfRule type="cellIs" dxfId="7351" priority="1099" operator="lessThan">
      <formula>$C$4</formula>
    </cfRule>
  </conditionalFormatting>
  <conditionalFormatting sqref="AD38">
    <cfRule type="cellIs" dxfId="7350" priority="1100" operator="lessThan">
      <formula>$C$4</formula>
    </cfRule>
  </conditionalFormatting>
  <conditionalFormatting sqref="AD39">
    <cfRule type="cellIs" dxfId="7349" priority="1101" operator="lessThan">
      <formula>$C$4</formula>
    </cfRule>
  </conditionalFormatting>
  <conditionalFormatting sqref="AD40">
    <cfRule type="cellIs" dxfId="7348" priority="1102" operator="lessThan">
      <formula>$C$4</formula>
    </cfRule>
  </conditionalFormatting>
  <conditionalFormatting sqref="AD41">
    <cfRule type="cellIs" dxfId="7347" priority="1103" operator="lessThan">
      <formula>$C$4</formula>
    </cfRule>
  </conditionalFormatting>
  <conditionalFormatting sqref="AD42">
    <cfRule type="cellIs" dxfId="7346" priority="1104" operator="lessThan">
      <formula>$C$4</formula>
    </cfRule>
  </conditionalFormatting>
  <conditionalFormatting sqref="AD43">
    <cfRule type="cellIs" dxfId="7345" priority="1105" operator="lessThan">
      <formula>$C$4</formula>
    </cfRule>
  </conditionalFormatting>
  <conditionalFormatting sqref="AD44">
    <cfRule type="cellIs" dxfId="7344" priority="1106" operator="lessThan">
      <formula>$C$4</formula>
    </cfRule>
  </conditionalFormatting>
  <conditionalFormatting sqref="AD45">
    <cfRule type="cellIs" dxfId="7343" priority="1107" operator="lessThan">
      <formula>$C$4</formula>
    </cfRule>
  </conditionalFormatting>
  <conditionalFormatting sqref="AD46">
    <cfRule type="cellIs" dxfId="7342" priority="1108" operator="lessThan">
      <formula>$C$4</formula>
    </cfRule>
  </conditionalFormatting>
  <conditionalFormatting sqref="AD47">
    <cfRule type="cellIs" dxfId="7341" priority="1109" operator="lessThan">
      <formula>$C$4</formula>
    </cfRule>
  </conditionalFormatting>
  <conditionalFormatting sqref="AD48">
    <cfRule type="cellIs" dxfId="7340" priority="1110" operator="lessThan">
      <formula>$C$4</formula>
    </cfRule>
  </conditionalFormatting>
  <conditionalFormatting sqref="AD49">
    <cfRule type="cellIs" dxfId="7339" priority="1111" operator="lessThan">
      <formula>$C$4</formula>
    </cfRule>
  </conditionalFormatting>
  <conditionalFormatting sqref="AD50">
    <cfRule type="cellIs" dxfId="7338" priority="1112" operator="lessThan">
      <formula>$C$4</formula>
    </cfRule>
  </conditionalFormatting>
  <conditionalFormatting sqref="AD51">
    <cfRule type="cellIs" dxfId="7337" priority="1113" operator="lessThan">
      <formula>$C$4</formula>
    </cfRule>
  </conditionalFormatting>
  <conditionalFormatting sqref="AD52">
    <cfRule type="cellIs" dxfId="7336" priority="1114" operator="lessThan">
      <formula>$C$4</formula>
    </cfRule>
  </conditionalFormatting>
  <conditionalFormatting sqref="AD53">
    <cfRule type="cellIs" dxfId="7335" priority="1115" operator="lessThan">
      <formula>$C$4</formula>
    </cfRule>
  </conditionalFormatting>
  <conditionalFormatting sqref="AD54">
    <cfRule type="cellIs" dxfId="7334" priority="1116" operator="lessThan">
      <formula>$C$4</formula>
    </cfRule>
  </conditionalFormatting>
  <conditionalFormatting sqref="AD55">
    <cfRule type="cellIs" dxfId="7333" priority="1117" operator="lessThan">
      <formula>$C$4</formula>
    </cfRule>
  </conditionalFormatting>
  <conditionalFormatting sqref="AD56">
    <cfRule type="cellIs" dxfId="7332" priority="1118" operator="lessThan">
      <formula>$C$4</formula>
    </cfRule>
  </conditionalFormatting>
  <conditionalFormatting sqref="AD57">
    <cfRule type="cellIs" dxfId="7331" priority="1119" operator="lessThan">
      <formula>$C$4</formula>
    </cfRule>
  </conditionalFormatting>
  <conditionalFormatting sqref="AD58">
    <cfRule type="cellIs" dxfId="7330" priority="1120" operator="lessThan">
      <formula>$C$4</formula>
    </cfRule>
  </conditionalFormatting>
  <conditionalFormatting sqref="AD59">
    <cfRule type="cellIs" dxfId="7329" priority="1121" operator="lessThan">
      <formula>$C$4</formula>
    </cfRule>
  </conditionalFormatting>
  <conditionalFormatting sqref="AD60">
    <cfRule type="cellIs" dxfId="7328" priority="1122" operator="lessThan">
      <formula>$C$4</formula>
    </cfRule>
  </conditionalFormatting>
  <conditionalFormatting sqref="AE11">
    <cfRule type="cellIs" dxfId="7327" priority="1123" operator="lessThan">
      <formula>$C$4</formula>
    </cfRule>
  </conditionalFormatting>
  <conditionalFormatting sqref="AE12">
    <cfRule type="cellIs" dxfId="7326" priority="1124" operator="lessThan">
      <formula>$C$4</formula>
    </cfRule>
  </conditionalFormatting>
  <conditionalFormatting sqref="AE13">
    <cfRule type="cellIs" dxfId="7325" priority="1125" operator="lessThan">
      <formula>$C$4</formula>
    </cfRule>
  </conditionalFormatting>
  <conditionalFormatting sqref="AE14">
    <cfRule type="cellIs" dxfId="7324" priority="1126" operator="lessThan">
      <formula>$C$4</formula>
    </cfRule>
  </conditionalFormatting>
  <conditionalFormatting sqref="AE15">
    <cfRule type="cellIs" dxfId="7323" priority="1127" operator="lessThan">
      <formula>$C$4</formula>
    </cfRule>
  </conditionalFormatting>
  <conditionalFormatting sqref="AE16">
    <cfRule type="cellIs" dxfId="7322" priority="1128" operator="lessThan">
      <formula>$C$4</formula>
    </cfRule>
  </conditionalFormatting>
  <conditionalFormatting sqref="AE17">
    <cfRule type="cellIs" dxfId="7321" priority="1129" operator="lessThan">
      <formula>$C$4</formula>
    </cfRule>
  </conditionalFormatting>
  <conditionalFormatting sqref="AE18">
    <cfRule type="cellIs" dxfId="7320" priority="1130" operator="lessThan">
      <formula>$C$4</formula>
    </cfRule>
  </conditionalFormatting>
  <conditionalFormatting sqref="AE19">
    <cfRule type="cellIs" dxfId="7319" priority="1131" operator="lessThan">
      <formula>$C$4</formula>
    </cfRule>
  </conditionalFormatting>
  <conditionalFormatting sqref="AE20">
    <cfRule type="cellIs" dxfId="7318" priority="1132" operator="lessThan">
      <formula>$C$4</formula>
    </cfRule>
  </conditionalFormatting>
  <conditionalFormatting sqref="AE21">
    <cfRule type="cellIs" dxfId="7317" priority="1133" operator="lessThan">
      <formula>$C$4</formula>
    </cfRule>
  </conditionalFormatting>
  <conditionalFormatting sqref="AE22">
    <cfRule type="cellIs" dxfId="7316" priority="1134" operator="lessThan">
      <formula>$C$4</formula>
    </cfRule>
  </conditionalFormatting>
  <conditionalFormatting sqref="AE23">
    <cfRule type="cellIs" dxfId="7315" priority="1135" operator="lessThan">
      <formula>$C$4</formula>
    </cfRule>
  </conditionalFormatting>
  <conditionalFormatting sqref="AE24">
    <cfRule type="cellIs" dxfId="7314" priority="1136" operator="lessThan">
      <formula>$C$4</formula>
    </cfRule>
  </conditionalFormatting>
  <conditionalFormatting sqref="AE25">
    <cfRule type="cellIs" dxfId="7313" priority="1137" operator="lessThan">
      <formula>$C$4</formula>
    </cfRule>
  </conditionalFormatting>
  <conditionalFormatting sqref="AE26">
    <cfRule type="cellIs" dxfId="7312" priority="1138" operator="lessThan">
      <formula>$C$4</formula>
    </cfRule>
  </conditionalFormatting>
  <conditionalFormatting sqref="AE27">
    <cfRule type="cellIs" dxfId="7311" priority="1139" operator="lessThan">
      <formula>$C$4</formula>
    </cfRule>
  </conditionalFormatting>
  <conditionalFormatting sqref="AE28">
    <cfRule type="cellIs" dxfId="7310" priority="1140" operator="lessThan">
      <formula>$C$4</formula>
    </cfRule>
  </conditionalFormatting>
  <conditionalFormatting sqref="AE29">
    <cfRule type="cellIs" dxfId="7309" priority="1141" operator="lessThan">
      <formula>$C$4</formula>
    </cfRule>
  </conditionalFormatting>
  <conditionalFormatting sqref="AE30">
    <cfRule type="cellIs" dxfId="7308" priority="1142" operator="lessThan">
      <formula>$C$4</formula>
    </cfRule>
  </conditionalFormatting>
  <conditionalFormatting sqref="AE31">
    <cfRule type="cellIs" dxfId="7307" priority="1143" operator="lessThan">
      <formula>$C$4</formula>
    </cfRule>
  </conditionalFormatting>
  <conditionalFormatting sqref="AE32">
    <cfRule type="cellIs" dxfId="7306" priority="1144" operator="lessThan">
      <formula>$C$4</formula>
    </cfRule>
  </conditionalFormatting>
  <conditionalFormatting sqref="AE33">
    <cfRule type="cellIs" dxfId="7305" priority="1145" operator="lessThan">
      <formula>$C$4</formula>
    </cfRule>
  </conditionalFormatting>
  <conditionalFormatting sqref="AE34">
    <cfRule type="cellIs" dxfId="7304" priority="1146" operator="lessThan">
      <formula>$C$4</formula>
    </cfRule>
  </conditionalFormatting>
  <conditionalFormatting sqref="AE35">
    <cfRule type="cellIs" dxfId="7303" priority="1147" operator="lessThan">
      <formula>$C$4</formula>
    </cfRule>
  </conditionalFormatting>
  <conditionalFormatting sqref="AE36">
    <cfRule type="cellIs" dxfId="7302" priority="1148" operator="lessThan">
      <formula>$C$4</formula>
    </cfRule>
  </conditionalFormatting>
  <conditionalFormatting sqref="AE37">
    <cfRule type="cellIs" dxfId="7301" priority="1149" operator="lessThan">
      <formula>$C$4</formula>
    </cfRule>
  </conditionalFormatting>
  <conditionalFormatting sqref="AE38">
    <cfRule type="cellIs" dxfId="7300" priority="1150" operator="lessThan">
      <formula>$C$4</formula>
    </cfRule>
  </conditionalFormatting>
  <conditionalFormatting sqref="AE39">
    <cfRule type="cellIs" dxfId="7299" priority="1151" operator="lessThan">
      <formula>$C$4</formula>
    </cfRule>
  </conditionalFormatting>
  <conditionalFormatting sqref="AE40">
    <cfRule type="cellIs" dxfId="7298" priority="1152" operator="lessThan">
      <formula>$C$4</formula>
    </cfRule>
  </conditionalFormatting>
  <conditionalFormatting sqref="AE41">
    <cfRule type="cellIs" dxfId="7297" priority="1153" operator="lessThan">
      <formula>$C$4</formula>
    </cfRule>
  </conditionalFormatting>
  <conditionalFormatting sqref="AE42">
    <cfRule type="cellIs" dxfId="7296" priority="1154" operator="lessThan">
      <formula>$C$4</formula>
    </cfRule>
  </conditionalFormatting>
  <conditionalFormatting sqref="AE43">
    <cfRule type="cellIs" dxfId="7295" priority="1155" operator="lessThan">
      <formula>$C$4</formula>
    </cfRule>
  </conditionalFormatting>
  <conditionalFormatting sqref="AE44">
    <cfRule type="cellIs" dxfId="7294" priority="1156" operator="lessThan">
      <formula>$C$4</formula>
    </cfRule>
  </conditionalFormatting>
  <conditionalFormatting sqref="AE45">
    <cfRule type="cellIs" dxfId="7293" priority="1157" operator="lessThan">
      <formula>$C$4</formula>
    </cfRule>
  </conditionalFormatting>
  <conditionalFormatting sqref="AE46">
    <cfRule type="cellIs" dxfId="7292" priority="1158" operator="lessThan">
      <formula>$C$4</formula>
    </cfRule>
  </conditionalFormatting>
  <conditionalFormatting sqref="AE47">
    <cfRule type="cellIs" dxfId="7291" priority="1159" operator="lessThan">
      <formula>$C$4</formula>
    </cfRule>
  </conditionalFormatting>
  <conditionalFormatting sqref="AE48">
    <cfRule type="cellIs" dxfId="7290" priority="1160" operator="lessThan">
      <formula>$C$4</formula>
    </cfRule>
  </conditionalFormatting>
  <conditionalFormatting sqref="AE49">
    <cfRule type="cellIs" dxfId="7289" priority="1161" operator="lessThan">
      <formula>$C$4</formula>
    </cfRule>
  </conditionalFormatting>
  <conditionalFormatting sqref="AE50">
    <cfRule type="cellIs" dxfId="7288" priority="1162" operator="lessThan">
      <formula>$C$4</formula>
    </cfRule>
  </conditionalFormatting>
  <conditionalFormatting sqref="AE51">
    <cfRule type="cellIs" dxfId="7287" priority="1163" operator="lessThan">
      <formula>$C$4</formula>
    </cfRule>
  </conditionalFormatting>
  <conditionalFormatting sqref="AE52">
    <cfRule type="cellIs" dxfId="7286" priority="1164" operator="lessThan">
      <formula>$C$4</formula>
    </cfRule>
  </conditionalFormatting>
  <conditionalFormatting sqref="AE53">
    <cfRule type="cellIs" dxfId="7285" priority="1165" operator="lessThan">
      <formula>$C$4</formula>
    </cfRule>
  </conditionalFormatting>
  <conditionalFormatting sqref="AE54">
    <cfRule type="cellIs" dxfId="7284" priority="1166" operator="lessThan">
      <formula>$C$4</formula>
    </cfRule>
  </conditionalFormatting>
  <conditionalFormatting sqref="AE55">
    <cfRule type="cellIs" dxfId="7283" priority="1167" operator="lessThan">
      <formula>$C$4</formula>
    </cfRule>
  </conditionalFormatting>
  <conditionalFormatting sqref="AE56">
    <cfRule type="cellIs" dxfId="7282" priority="1168" operator="lessThan">
      <formula>$C$4</formula>
    </cfRule>
  </conditionalFormatting>
  <conditionalFormatting sqref="AE57">
    <cfRule type="cellIs" dxfId="7281" priority="1169" operator="lessThan">
      <formula>$C$4</formula>
    </cfRule>
  </conditionalFormatting>
  <conditionalFormatting sqref="AE58">
    <cfRule type="cellIs" dxfId="7280" priority="1170" operator="lessThan">
      <formula>$C$4</formula>
    </cfRule>
  </conditionalFormatting>
  <conditionalFormatting sqref="AE59">
    <cfRule type="cellIs" dxfId="7279" priority="1171" operator="lessThan">
      <formula>$C$4</formula>
    </cfRule>
  </conditionalFormatting>
  <conditionalFormatting sqref="AE60">
    <cfRule type="cellIs" dxfId="7278" priority="1172" operator="lessThan">
      <formula>$C$4</formula>
    </cfRule>
  </conditionalFormatting>
  <conditionalFormatting sqref="AF11">
    <cfRule type="cellIs" dxfId="7277" priority="1173" operator="lessThan">
      <formula>$C$4</formula>
    </cfRule>
  </conditionalFormatting>
  <conditionalFormatting sqref="AF12">
    <cfRule type="cellIs" dxfId="7276" priority="1174" operator="lessThan">
      <formula>$C$4</formula>
    </cfRule>
  </conditionalFormatting>
  <conditionalFormatting sqref="AF13">
    <cfRule type="cellIs" dxfId="7275" priority="1175" operator="lessThan">
      <formula>$C$4</formula>
    </cfRule>
  </conditionalFormatting>
  <conditionalFormatting sqref="AF14">
    <cfRule type="cellIs" dxfId="7274" priority="1176" operator="lessThan">
      <formula>$C$4</formula>
    </cfRule>
  </conditionalFormatting>
  <conditionalFormatting sqref="AF15">
    <cfRule type="cellIs" dxfId="7273" priority="1177" operator="lessThan">
      <formula>$C$4</formula>
    </cfRule>
  </conditionalFormatting>
  <conditionalFormatting sqref="AF16">
    <cfRule type="cellIs" dxfId="7272" priority="1178" operator="lessThan">
      <formula>$C$4</formula>
    </cfRule>
  </conditionalFormatting>
  <conditionalFormatting sqref="AF17">
    <cfRule type="cellIs" dxfId="7271" priority="1179" operator="lessThan">
      <formula>$C$4</formula>
    </cfRule>
  </conditionalFormatting>
  <conditionalFormatting sqref="AF18">
    <cfRule type="cellIs" dxfId="7270" priority="1180" operator="lessThan">
      <formula>$C$4</formula>
    </cfRule>
  </conditionalFormatting>
  <conditionalFormatting sqref="AF19">
    <cfRule type="cellIs" dxfId="7269" priority="1181" operator="lessThan">
      <formula>$C$4</formula>
    </cfRule>
  </conditionalFormatting>
  <conditionalFormatting sqref="AF20">
    <cfRule type="cellIs" dxfId="7268" priority="1182" operator="lessThan">
      <formula>$C$4</formula>
    </cfRule>
  </conditionalFormatting>
  <conditionalFormatting sqref="AF21">
    <cfRule type="cellIs" dxfId="7267" priority="1183" operator="lessThan">
      <formula>$C$4</formula>
    </cfRule>
  </conditionalFormatting>
  <conditionalFormatting sqref="AF22">
    <cfRule type="cellIs" dxfId="7266" priority="1184" operator="lessThan">
      <formula>$C$4</formula>
    </cfRule>
  </conditionalFormatting>
  <conditionalFormatting sqref="AF23">
    <cfRule type="cellIs" dxfId="7265" priority="1185" operator="lessThan">
      <formula>$C$4</formula>
    </cfRule>
  </conditionalFormatting>
  <conditionalFormatting sqref="AF24">
    <cfRule type="cellIs" dxfId="7264" priority="1186" operator="lessThan">
      <formula>$C$4</formula>
    </cfRule>
  </conditionalFormatting>
  <conditionalFormatting sqref="AF25">
    <cfRule type="cellIs" dxfId="7263" priority="1187" operator="lessThan">
      <formula>$C$4</formula>
    </cfRule>
  </conditionalFormatting>
  <conditionalFormatting sqref="AF26">
    <cfRule type="cellIs" dxfId="7262" priority="1188" operator="lessThan">
      <formula>$C$4</formula>
    </cfRule>
  </conditionalFormatting>
  <conditionalFormatting sqref="AF27">
    <cfRule type="cellIs" dxfId="7261" priority="1189" operator="lessThan">
      <formula>$C$4</formula>
    </cfRule>
  </conditionalFormatting>
  <conditionalFormatting sqref="AF28">
    <cfRule type="cellIs" dxfId="7260" priority="1190" operator="lessThan">
      <formula>$C$4</formula>
    </cfRule>
  </conditionalFormatting>
  <conditionalFormatting sqref="AF29">
    <cfRule type="cellIs" dxfId="7259" priority="1191" operator="lessThan">
      <formula>$C$4</formula>
    </cfRule>
  </conditionalFormatting>
  <conditionalFormatting sqref="AF30">
    <cfRule type="cellIs" dxfId="7258" priority="1192" operator="lessThan">
      <formula>$C$4</formula>
    </cfRule>
  </conditionalFormatting>
  <conditionalFormatting sqref="AF31">
    <cfRule type="cellIs" dxfId="7257" priority="1193" operator="lessThan">
      <formula>$C$4</formula>
    </cfRule>
  </conditionalFormatting>
  <conditionalFormatting sqref="AF32">
    <cfRule type="cellIs" dxfId="7256" priority="1194" operator="lessThan">
      <formula>$C$4</formula>
    </cfRule>
  </conditionalFormatting>
  <conditionalFormatting sqref="AF33">
    <cfRule type="cellIs" dxfId="7255" priority="1195" operator="lessThan">
      <formula>$C$4</formula>
    </cfRule>
  </conditionalFormatting>
  <conditionalFormatting sqref="AF34">
    <cfRule type="cellIs" dxfId="7254" priority="1196" operator="lessThan">
      <formula>$C$4</formula>
    </cfRule>
  </conditionalFormatting>
  <conditionalFormatting sqref="AF35">
    <cfRule type="cellIs" dxfId="7253" priority="1197" operator="lessThan">
      <formula>$C$4</formula>
    </cfRule>
  </conditionalFormatting>
  <conditionalFormatting sqref="AF36">
    <cfRule type="cellIs" dxfId="7252" priority="1198" operator="lessThan">
      <formula>$C$4</formula>
    </cfRule>
  </conditionalFormatting>
  <conditionalFormatting sqref="AF37">
    <cfRule type="cellIs" dxfId="7251" priority="1199" operator="lessThan">
      <formula>$C$4</formula>
    </cfRule>
  </conditionalFormatting>
  <conditionalFormatting sqref="AF38">
    <cfRule type="cellIs" dxfId="7250" priority="1200" operator="lessThan">
      <formula>$C$4</formula>
    </cfRule>
  </conditionalFormatting>
  <conditionalFormatting sqref="AF39">
    <cfRule type="cellIs" dxfId="7249" priority="1201" operator="lessThan">
      <formula>$C$4</formula>
    </cfRule>
  </conditionalFormatting>
  <conditionalFormatting sqref="AF40">
    <cfRule type="cellIs" dxfId="7248" priority="1202" operator="lessThan">
      <formula>$C$4</formula>
    </cfRule>
  </conditionalFormatting>
  <conditionalFormatting sqref="AF41">
    <cfRule type="cellIs" dxfId="7247" priority="1203" operator="lessThan">
      <formula>$C$4</formula>
    </cfRule>
  </conditionalFormatting>
  <conditionalFormatting sqref="AF42">
    <cfRule type="cellIs" dxfId="7246" priority="1204" operator="lessThan">
      <formula>$C$4</formula>
    </cfRule>
  </conditionalFormatting>
  <conditionalFormatting sqref="AF43">
    <cfRule type="cellIs" dxfId="7245" priority="1205" operator="lessThan">
      <formula>$C$4</formula>
    </cfRule>
  </conditionalFormatting>
  <conditionalFormatting sqref="AF44">
    <cfRule type="cellIs" dxfId="7244" priority="1206" operator="lessThan">
      <formula>$C$4</formula>
    </cfRule>
  </conditionalFormatting>
  <conditionalFormatting sqref="AF45">
    <cfRule type="cellIs" dxfId="7243" priority="1207" operator="lessThan">
      <formula>$C$4</formula>
    </cfRule>
  </conditionalFormatting>
  <conditionalFormatting sqref="AF46">
    <cfRule type="cellIs" dxfId="7242" priority="1208" operator="lessThan">
      <formula>$C$4</formula>
    </cfRule>
  </conditionalFormatting>
  <conditionalFormatting sqref="AF47">
    <cfRule type="cellIs" dxfId="7241" priority="1209" operator="lessThan">
      <formula>$C$4</formula>
    </cfRule>
  </conditionalFormatting>
  <conditionalFormatting sqref="AF48">
    <cfRule type="cellIs" dxfId="7240" priority="1210" operator="lessThan">
      <formula>$C$4</formula>
    </cfRule>
  </conditionalFormatting>
  <conditionalFormatting sqref="AF49">
    <cfRule type="cellIs" dxfId="7239" priority="1211" operator="lessThan">
      <formula>$C$4</formula>
    </cfRule>
  </conditionalFormatting>
  <conditionalFormatting sqref="AF50">
    <cfRule type="cellIs" dxfId="7238" priority="1212" operator="lessThan">
      <formula>$C$4</formula>
    </cfRule>
  </conditionalFormatting>
  <conditionalFormatting sqref="AF51">
    <cfRule type="cellIs" dxfId="7237" priority="1213" operator="lessThan">
      <formula>$C$4</formula>
    </cfRule>
  </conditionalFormatting>
  <conditionalFormatting sqref="AF52">
    <cfRule type="cellIs" dxfId="7236" priority="1214" operator="lessThan">
      <formula>$C$4</formula>
    </cfRule>
  </conditionalFormatting>
  <conditionalFormatting sqref="AF53">
    <cfRule type="cellIs" dxfId="7235" priority="1215" operator="lessThan">
      <formula>$C$4</formula>
    </cfRule>
  </conditionalFormatting>
  <conditionalFormatting sqref="AF54">
    <cfRule type="cellIs" dxfId="7234" priority="1216" operator="lessThan">
      <formula>$C$4</formula>
    </cfRule>
  </conditionalFormatting>
  <conditionalFormatting sqref="AF55">
    <cfRule type="cellIs" dxfId="7233" priority="1217" operator="lessThan">
      <formula>$C$4</formula>
    </cfRule>
  </conditionalFormatting>
  <conditionalFormatting sqref="AF56">
    <cfRule type="cellIs" dxfId="7232" priority="1218" operator="lessThan">
      <formula>$C$4</formula>
    </cfRule>
  </conditionalFormatting>
  <conditionalFormatting sqref="AF57">
    <cfRule type="cellIs" dxfId="7231" priority="1219" operator="lessThan">
      <formula>$C$4</formula>
    </cfRule>
  </conditionalFormatting>
  <conditionalFormatting sqref="AF58">
    <cfRule type="cellIs" dxfId="7230" priority="1220" operator="lessThan">
      <formula>$C$4</formula>
    </cfRule>
  </conditionalFormatting>
  <conditionalFormatting sqref="AF59">
    <cfRule type="cellIs" dxfId="7229" priority="1221" operator="lessThan">
      <formula>$C$4</formula>
    </cfRule>
  </conditionalFormatting>
  <conditionalFormatting sqref="AF60">
    <cfRule type="cellIs" dxfId="7228" priority="1222" operator="lessThan">
      <formula>$C$4</formula>
    </cfRule>
  </conditionalFormatting>
  <conditionalFormatting sqref="AG47">
    <cfRule type="cellIs" dxfId="7227" priority="1259" operator="lessThan">
      <formula>$C$4</formula>
    </cfRule>
  </conditionalFormatting>
  <conditionalFormatting sqref="AG48">
    <cfRule type="cellIs" dxfId="7226" priority="1260" operator="lessThan">
      <formula>$C$4</formula>
    </cfRule>
  </conditionalFormatting>
  <conditionalFormatting sqref="AG49">
    <cfRule type="cellIs" dxfId="7225" priority="1261" operator="lessThan">
      <formula>$C$4</formula>
    </cfRule>
  </conditionalFormatting>
  <conditionalFormatting sqref="AG50">
    <cfRule type="cellIs" dxfId="7224" priority="1262" operator="lessThan">
      <formula>$C$4</formula>
    </cfRule>
  </conditionalFormatting>
  <conditionalFormatting sqref="AG51">
    <cfRule type="cellIs" dxfId="7223" priority="1263" operator="lessThan">
      <formula>$C$4</formula>
    </cfRule>
  </conditionalFormatting>
  <conditionalFormatting sqref="AG52">
    <cfRule type="cellIs" dxfId="7222" priority="1264" operator="lessThan">
      <formula>$C$4</formula>
    </cfRule>
  </conditionalFormatting>
  <conditionalFormatting sqref="AG53">
    <cfRule type="cellIs" dxfId="7221" priority="1265" operator="lessThan">
      <formula>$C$4</formula>
    </cfRule>
  </conditionalFormatting>
  <conditionalFormatting sqref="AG54">
    <cfRule type="cellIs" dxfId="7220" priority="1266" operator="lessThan">
      <formula>$C$4</formula>
    </cfRule>
  </conditionalFormatting>
  <conditionalFormatting sqref="AG55">
    <cfRule type="cellIs" dxfId="7219" priority="1267" operator="lessThan">
      <formula>$C$4</formula>
    </cfRule>
  </conditionalFormatting>
  <conditionalFormatting sqref="AG56">
    <cfRule type="cellIs" dxfId="7218" priority="1268" operator="lessThan">
      <formula>$C$4</formula>
    </cfRule>
  </conditionalFormatting>
  <conditionalFormatting sqref="AG57">
    <cfRule type="cellIs" dxfId="7217" priority="1269" operator="lessThan">
      <formula>$C$4</formula>
    </cfRule>
  </conditionalFormatting>
  <conditionalFormatting sqref="AG58">
    <cfRule type="cellIs" dxfId="7216" priority="1270" operator="lessThan">
      <formula>$C$4</formula>
    </cfRule>
  </conditionalFormatting>
  <conditionalFormatting sqref="AG59">
    <cfRule type="cellIs" dxfId="7215" priority="1271" operator="lessThan">
      <formula>$C$4</formula>
    </cfRule>
  </conditionalFormatting>
  <conditionalFormatting sqref="AG60">
    <cfRule type="cellIs" dxfId="7214" priority="1272" operator="lessThan">
      <formula>$C$4</formula>
    </cfRule>
  </conditionalFormatting>
  <conditionalFormatting sqref="AH11">
    <cfRule type="cellIs" dxfId="7213" priority="1273" operator="lessThan">
      <formula>$C$4</formula>
    </cfRule>
  </conditionalFormatting>
  <conditionalFormatting sqref="AH12">
    <cfRule type="cellIs" dxfId="7212" priority="1274" operator="lessThan">
      <formula>$C$4</formula>
    </cfRule>
  </conditionalFormatting>
  <conditionalFormatting sqref="AH13">
    <cfRule type="cellIs" dxfId="7211" priority="1275" operator="lessThan">
      <formula>$C$4</formula>
    </cfRule>
  </conditionalFormatting>
  <conditionalFormatting sqref="AH14">
    <cfRule type="cellIs" dxfId="7210" priority="1276" operator="lessThan">
      <formula>$C$4</formula>
    </cfRule>
  </conditionalFormatting>
  <conditionalFormatting sqref="AH15">
    <cfRule type="cellIs" dxfId="7209" priority="1277" operator="lessThan">
      <formula>$C$4</formula>
    </cfRule>
  </conditionalFormatting>
  <conditionalFormatting sqref="AH16">
    <cfRule type="cellIs" dxfId="7208" priority="1278" operator="lessThan">
      <formula>$C$4</formula>
    </cfRule>
  </conditionalFormatting>
  <conditionalFormatting sqref="AH17">
    <cfRule type="cellIs" dxfId="7207" priority="1279" operator="lessThan">
      <formula>$C$4</formula>
    </cfRule>
  </conditionalFormatting>
  <conditionalFormatting sqref="AH18">
    <cfRule type="cellIs" dxfId="7206" priority="1280" operator="lessThan">
      <formula>$C$4</formula>
    </cfRule>
  </conditionalFormatting>
  <conditionalFormatting sqref="AH19">
    <cfRule type="cellIs" dxfId="7205" priority="1281" operator="lessThan">
      <formula>$C$4</formula>
    </cfRule>
  </conditionalFormatting>
  <conditionalFormatting sqref="AH20">
    <cfRule type="cellIs" dxfId="7204" priority="1282" operator="lessThan">
      <formula>$C$4</formula>
    </cfRule>
  </conditionalFormatting>
  <conditionalFormatting sqref="AH21">
    <cfRule type="cellIs" dxfId="7203" priority="1283" operator="lessThan">
      <formula>$C$4</formula>
    </cfRule>
  </conditionalFormatting>
  <conditionalFormatting sqref="AH22">
    <cfRule type="cellIs" dxfId="7202" priority="1284" operator="lessThan">
      <formula>$C$4</formula>
    </cfRule>
  </conditionalFormatting>
  <conditionalFormatting sqref="AH23">
    <cfRule type="cellIs" dxfId="7201" priority="1285" operator="lessThan">
      <formula>$C$4</formula>
    </cfRule>
  </conditionalFormatting>
  <conditionalFormatting sqref="AH24">
    <cfRule type="cellIs" dxfId="7200" priority="1286" operator="lessThan">
      <formula>$C$4</formula>
    </cfRule>
  </conditionalFormatting>
  <conditionalFormatting sqref="AH25">
    <cfRule type="cellIs" dxfId="7199" priority="1287" operator="lessThan">
      <formula>$C$4</formula>
    </cfRule>
  </conditionalFormatting>
  <conditionalFormatting sqref="AH26">
    <cfRule type="cellIs" dxfId="7198" priority="1288" operator="lessThan">
      <formula>$C$4</formula>
    </cfRule>
  </conditionalFormatting>
  <conditionalFormatting sqref="AH27">
    <cfRule type="cellIs" dxfId="7197" priority="1289" operator="lessThan">
      <formula>$C$4</formula>
    </cfRule>
  </conditionalFormatting>
  <conditionalFormatting sqref="AH28">
    <cfRule type="cellIs" dxfId="7196" priority="1290" operator="lessThan">
      <formula>$C$4</formula>
    </cfRule>
  </conditionalFormatting>
  <conditionalFormatting sqref="AH29">
    <cfRule type="cellIs" dxfId="7195" priority="1291" operator="lessThan">
      <formula>$C$4</formula>
    </cfRule>
  </conditionalFormatting>
  <conditionalFormatting sqref="AH30">
    <cfRule type="cellIs" dxfId="7194" priority="1292" operator="lessThan">
      <formula>$C$4</formula>
    </cfRule>
  </conditionalFormatting>
  <conditionalFormatting sqref="AH31">
    <cfRule type="cellIs" dxfId="7193" priority="1293" operator="lessThan">
      <formula>$C$4</formula>
    </cfRule>
  </conditionalFormatting>
  <conditionalFormatting sqref="AH32">
    <cfRule type="cellIs" dxfId="7192" priority="1294" operator="lessThan">
      <formula>$C$4</formula>
    </cfRule>
  </conditionalFormatting>
  <conditionalFormatting sqref="AH33">
    <cfRule type="cellIs" dxfId="7191" priority="1295" operator="lessThan">
      <formula>$C$4</formula>
    </cfRule>
  </conditionalFormatting>
  <conditionalFormatting sqref="AH34">
    <cfRule type="cellIs" dxfId="7190" priority="1296" operator="lessThan">
      <formula>$C$4</formula>
    </cfRule>
  </conditionalFormatting>
  <conditionalFormatting sqref="AH35">
    <cfRule type="cellIs" dxfId="7189" priority="1297" operator="lessThan">
      <formula>$C$4</formula>
    </cfRule>
  </conditionalFormatting>
  <conditionalFormatting sqref="AH36">
    <cfRule type="cellIs" dxfId="7188" priority="1298" operator="lessThan">
      <formula>$C$4</formula>
    </cfRule>
  </conditionalFormatting>
  <conditionalFormatting sqref="AH37">
    <cfRule type="cellIs" dxfId="7187" priority="1299" operator="lessThan">
      <formula>$C$4</formula>
    </cfRule>
  </conditionalFormatting>
  <conditionalFormatting sqref="AH38">
    <cfRule type="cellIs" dxfId="7186" priority="1300" operator="lessThan">
      <formula>$C$4</formula>
    </cfRule>
  </conditionalFormatting>
  <conditionalFormatting sqref="AH39">
    <cfRule type="cellIs" dxfId="7185" priority="1301" operator="lessThan">
      <formula>$C$4</formula>
    </cfRule>
  </conditionalFormatting>
  <conditionalFormatting sqref="AH40">
    <cfRule type="cellIs" dxfId="7184" priority="1302" operator="lessThan">
      <formula>$C$4</formula>
    </cfRule>
  </conditionalFormatting>
  <conditionalFormatting sqref="AH41">
    <cfRule type="cellIs" dxfId="7183" priority="1303" operator="lessThan">
      <formula>$C$4</formula>
    </cfRule>
  </conditionalFormatting>
  <conditionalFormatting sqref="AH42">
    <cfRule type="cellIs" dxfId="7182" priority="1304" operator="lessThan">
      <formula>$C$4</formula>
    </cfRule>
  </conditionalFormatting>
  <conditionalFormatting sqref="AH43">
    <cfRule type="cellIs" dxfId="7181" priority="1305" operator="lessThan">
      <formula>$C$4</formula>
    </cfRule>
  </conditionalFormatting>
  <conditionalFormatting sqref="AH44">
    <cfRule type="cellIs" dxfId="7180" priority="1306" operator="lessThan">
      <formula>$C$4</formula>
    </cfRule>
  </conditionalFormatting>
  <conditionalFormatting sqref="AH45">
    <cfRule type="cellIs" dxfId="7179" priority="1307" operator="lessThan">
      <formula>$C$4</formula>
    </cfRule>
  </conditionalFormatting>
  <conditionalFormatting sqref="AH46">
    <cfRule type="cellIs" dxfId="7178" priority="1308" operator="lessThan">
      <formula>$C$4</formula>
    </cfRule>
  </conditionalFormatting>
  <conditionalFormatting sqref="AH47">
    <cfRule type="cellIs" dxfId="7177" priority="1309" operator="lessThan">
      <formula>$C$4</formula>
    </cfRule>
  </conditionalFormatting>
  <conditionalFormatting sqref="AH48">
    <cfRule type="cellIs" dxfId="7176" priority="1310" operator="lessThan">
      <formula>$C$4</formula>
    </cfRule>
  </conditionalFormatting>
  <conditionalFormatting sqref="AH49">
    <cfRule type="cellIs" dxfId="7175" priority="1311" operator="lessThan">
      <formula>$C$4</formula>
    </cfRule>
  </conditionalFormatting>
  <conditionalFormatting sqref="AH50">
    <cfRule type="cellIs" dxfId="7174" priority="1312" operator="lessThan">
      <formula>$C$4</formula>
    </cfRule>
  </conditionalFormatting>
  <conditionalFormatting sqref="AH51">
    <cfRule type="cellIs" dxfId="7173" priority="1313" operator="lessThan">
      <formula>$C$4</formula>
    </cfRule>
  </conditionalFormatting>
  <conditionalFormatting sqref="AH52">
    <cfRule type="cellIs" dxfId="7172" priority="1314" operator="lessThan">
      <formula>$C$4</formula>
    </cfRule>
  </conditionalFormatting>
  <conditionalFormatting sqref="AH53">
    <cfRule type="cellIs" dxfId="7171" priority="1315" operator="lessThan">
      <formula>$C$4</formula>
    </cfRule>
  </conditionalFormatting>
  <conditionalFormatting sqref="AH54">
    <cfRule type="cellIs" dxfId="7170" priority="1316" operator="lessThan">
      <formula>$C$4</formula>
    </cfRule>
  </conditionalFormatting>
  <conditionalFormatting sqref="AH55">
    <cfRule type="cellIs" dxfId="7169" priority="1317" operator="lessThan">
      <formula>$C$4</formula>
    </cfRule>
  </conditionalFormatting>
  <conditionalFormatting sqref="AH56">
    <cfRule type="cellIs" dxfId="7168" priority="1318" operator="lessThan">
      <formula>$C$4</formula>
    </cfRule>
  </conditionalFormatting>
  <conditionalFormatting sqref="AH57">
    <cfRule type="cellIs" dxfId="7167" priority="1319" operator="lessThan">
      <formula>$C$4</formula>
    </cfRule>
  </conditionalFormatting>
  <conditionalFormatting sqref="AH58">
    <cfRule type="cellIs" dxfId="7166" priority="1320" operator="lessThan">
      <formula>$C$4</formula>
    </cfRule>
  </conditionalFormatting>
  <conditionalFormatting sqref="AH59">
    <cfRule type="cellIs" dxfId="7165" priority="1321" operator="lessThan">
      <formula>$C$4</formula>
    </cfRule>
  </conditionalFormatting>
  <conditionalFormatting sqref="AH60">
    <cfRule type="cellIs" dxfId="7164" priority="1322" operator="lessThan">
      <formula>$C$4</formula>
    </cfRule>
  </conditionalFormatting>
  <conditionalFormatting sqref="AI47">
    <cfRule type="cellIs" dxfId="7163" priority="1359" operator="lessThan">
      <formula>$C$4</formula>
    </cfRule>
  </conditionalFormatting>
  <conditionalFormatting sqref="AI48">
    <cfRule type="cellIs" dxfId="7162" priority="1360" operator="lessThan">
      <formula>$C$4</formula>
    </cfRule>
  </conditionalFormatting>
  <conditionalFormatting sqref="AI49">
    <cfRule type="cellIs" dxfId="7161" priority="1361" operator="lessThan">
      <formula>$C$4</formula>
    </cfRule>
  </conditionalFormatting>
  <conditionalFormatting sqref="AI50">
    <cfRule type="cellIs" dxfId="7160" priority="1362" operator="lessThan">
      <formula>$C$4</formula>
    </cfRule>
  </conditionalFormatting>
  <conditionalFormatting sqref="AI51">
    <cfRule type="cellIs" dxfId="7159" priority="1363" operator="lessThan">
      <formula>$C$4</formula>
    </cfRule>
  </conditionalFormatting>
  <conditionalFormatting sqref="AI52">
    <cfRule type="cellIs" dxfId="7158" priority="1364" operator="lessThan">
      <formula>$C$4</formula>
    </cfRule>
  </conditionalFormatting>
  <conditionalFormatting sqref="AI53">
    <cfRule type="cellIs" dxfId="7157" priority="1365" operator="lessThan">
      <formula>$C$4</formula>
    </cfRule>
  </conditionalFormatting>
  <conditionalFormatting sqref="AI54">
    <cfRule type="cellIs" dxfId="7156" priority="1366" operator="lessThan">
      <formula>$C$4</formula>
    </cfRule>
  </conditionalFormatting>
  <conditionalFormatting sqref="AI55">
    <cfRule type="cellIs" dxfId="7155" priority="1367" operator="lessThan">
      <formula>$C$4</formula>
    </cfRule>
  </conditionalFormatting>
  <conditionalFormatting sqref="AI56">
    <cfRule type="cellIs" dxfId="7154" priority="1368" operator="lessThan">
      <formula>$C$4</formula>
    </cfRule>
  </conditionalFormatting>
  <conditionalFormatting sqref="AI57">
    <cfRule type="cellIs" dxfId="7153" priority="1369" operator="lessThan">
      <formula>$C$4</formula>
    </cfRule>
  </conditionalFormatting>
  <conditionalFormatting sqref="AI58">
    <cfRule type="cellIs" dxfId="7152" priority="1370" operator="lessThan">
      <formula>$C$4</formula>
    </cfRule>
  </conditionalFormatting>
  <conditionalFormatting sqref="AI59">
    <cfRule type="cellIs" dxfId="7151" priority="1371" operator="lessThan">
      <formula>$C$4</formula>
    </cfRule>
  </conditionalFormatting>
  <conditionalFormatting sqref="AI60">
    <cfRule type="cellIs" dxfId="7150" priority="1372" operator="lessThan">
      <formula>$C$4</formula>
    </cfRule>
  </conditionalFormatting>
  <conditionalFormatting sqref="AJ47">
    <cfRule type="cellIs" dxfId="7149" priority="1409" operator="lessThan">
      <formula>$C$4</formula>
    </cfRule>
  </conditionalFormatting>
  <conditionalFormatting sqref="AJ48">
    <cfRule type="cellIs" dxfId="7148" priority="1410" operator="lessThan">
      <formula>$C$4</formula>
    </cfRule>
  </conditionalFormatting>
  <conditionalFormatting sqref="AJ49">
    <cfRule type="cellIs" dxfId="7147" priority="1411" operator="lessThan">
      <formula>$C$4</formula>
    </cfRule>
  </conditionalFormatting>
  <conditionalFormatting sqref="AJ50">
    <cfRule type="cellIs" dxfId="7146" priority="1412" operator="lessThan">
      <formula>$C$4</formula>
    </cfRule>
  </conditionalFormatting>
  <conditionalFormatting sqref="AJ51">
    <cfRule type="cellIs" dxfId="7145" priority="1413" operator="lessThan">
      <formula>$C$4</formula>
    </cfRule>
  </conditionalFormatting>
  <conditionalFormatting sqref="AJ52">
    <cfRule type="cellIs" dxfId="7144" priority="1414" operator="lessThan">
      <formula>$C$4</formula>
    </cfRule>
  </conditionalFormatting>
  <conditionalFormatting sqref="AJ53">
    <cfRule type="cellIs" dxfId="7143" priority="1415" operator="lessThan">
      <formula>$C$4</formula>
    </cfRule>
  </conditionalFormatting>
  <conditionalFormatting sqref="AJ54">
    <cfRule type="cellIs" dxfId="7142" priority="1416" operator="lessThan">
      <formula>$C$4</formula>
    </cfRule>
  </conditionalFormatting>
  <conditionalFormatting sqref="AJ55">
    <cfRule type="cellIs" dxfId="7141" priority="1417" operator="lessThan">
      <formula>$C$4</formula>
    </cfRule>
  </conditionalFormatting>
  <conditionalFormatting sqref="AJ56">
    <cfRule type="cellIs" dxfId="7140" priority="1418" operator="lessThan">
      <formula>$C$4</formula>
    </cfRule>
  </conditionalFormatting>
  <conditionalFormatting sqref="AJ57">
    <cfRule type="cellIs" dxfId="7139" priority="1419" operator="lessThan">
      <formula>$C$4</formula>
    </cfRule>
  </conditionalFormatting>
  <conditionalFormatting sqref="AJ58">
    <cfRule type="cellIs" dxfId="7138" priority="1420" operator="lessThan">
      <formula>$C$4</formula>
    </cfRule>
  </conditionalFormatting>
  <conditionalFormatting sqref="AJ59">
    <cfRule type="cellIs" dxfId="7137" priority="1421" operator="lessThan">
      <formula>$C$4</formula>
    </cfRule>
  </conditionalFormatting>
  <conditionalFormatting sqref="AJ60">
    <cfRule type="cellIs" dxfId="7136" priority="1422" operator="lessThan">
      <formula>$C$4</formula>
    </cfRule>
  </conditionalFormatting>
  <conditionalFormatting sqref="AK11">
    <cfRule type="cellIs" dxfId="7135" priority="1423" operator="lessThan">
      <formula>$C$4</formula>
    </cfRule>
  </conditionalFormatting>
  <conditionalFormatting sqref="AK12">
    <cfRule type="cellIs" dxfId="7134" priority="1424" operator="lessThan">
      <formula>$C$4</formula>
    </cfRule>
  </conditionalFormatting>
  <conditionalFormatting sqref="AK13">
    <cfRule type="cellIs" dxfId="7133" priority="1425" operator="lessThan">
      <formula>$C$4</formula>
    </cfRule>
  </conditionalFormatting>
  <conditionalFormatting sqref="AK14">
    <cfRule type="cellIs" dxfId="7132" priority="1426" operator="lessThan">
      <formula>$C$4</formula>
    </cfRule>
  </conditionalFormatting>
  <conditionalFormatting sqref="AK15">
    <cfRule type="cellIs" dxfId="7131" priority="1427" operator="lessThan">
      <formula>$C$4</formula>
    </cfRule>
  </conditionalFormatting>
  <conditionalFormatting sqref="AK16">
    <cfRule type="cellIs" dxfId="7130" priority="1428" operator="lessThan">
      <formula>$C$4</formula>
    </cfRule>
  </conditionalFormatting>
  <conditionalFormatting sqref="AK17">
    <cfRule type="cellIs" dxfId="7129" priority="1429" operator="lessThan">
      <formula>$C$4</formula>
    </cfRule>
  </conditionalFormatting>
  <conditionalFormatting sqref="AK18">
    <cfRule type="cellIs" dxfId="7128" priority="1430" operator="lessThan">
      <formula>$C$4</formula>
    </cfRule>
  </conditionalFormatting>
  <conditionalFormatting sqref="AK19">
    <cfRule type="cellIs" dxfId="7127" priority="1431" operator="lessThan">
      <formula>$C$4</formula>
    </cfRule>
  </conditionalFormatting>
  <conditionalFormatting sqref="AK20">
    <cfRule type="cellIs" dxfId="7126" priority="1432" operator="lessThan">
      <formula>$C$4</formula>
    </cfRule>
  </conditionalFormatting>
  <conditionalFormatting sqref="AK21">
    <cfRule type="cellIs" dxfId="7125" priority="1433" operator="lessThan">
      <formula>$C$4</formula>
    </cfRule>
  </conditionalFormatting>
  <conditionalFormatting sqref="AK22">
    <cfRule type="cellIs" dxfId="7124" priority="1434" operator="lessThan">
      <formula>$C$4</formula>
    </cfRule>
  </conditionalFormatting>
  <conditionalFormatting sqref="AK23">
    <cfRule type="cellIs" dxfId="7123" priority="1435" operator="lessThan">
      <formula>$C$4</formula>
    </cfRule>
  </conditionalFormatting>
  <conditionalFormatting sqref="AK24">
    <cfRule type="cellIs" dxfId="7122" priority="1436" operator="lessThan">
      <formula>$C$4</formula>
    </cfRule>
  </conditionalFormatting>
  <conditionalFormatting sqref="AK25">
    <cfRule type="cellIs" dxfId="7121" priority="1437" operator="lessThan">
      <formula>$C$4</formula>
    </cfRule>
  </conditionalFormatting>
  <conditionalFormatting sqref="AK26">
    <cfRule type="cellIs" dxfId="7120" priority="1438" operator="lessThan">
      <formula>$C$4</formula>
    </cfRule>
  </conditionalFormatting>
  <conditionalFormatting sqref="AK27">
    <cfRule type="cellIs" dxfId="7119" priority="1439" operator="lessThan">
      <formula>$C$4</formula>
    </cfRule>
  </conditionalFormatting>
  <conditionalFormatting sqref="AK28">
    <cfRule type="cellIs" dxfId="7118" priority="1440" operator="lessThan">
      <formula>$C$4</formula>
    </cfRule>
  </conditionalFormatting>
  <conditionalFormatting sqref="AK29">
    <cfRule type="cellIs" dxfId="7117" priority="1441" operator="lessThan">
      <formula>$C$4</formula>
    </cfRule>
  </conditionalFormatting>
  <conditionalFormatting sqref="AK30">
    <cfRule type="cellIs" dxfId="7116" priority="1442" operator="lessThan">
      <formula>$C$4</formula>
    </cfRule>
  </conditionalFormatting>
  <conditionalFormatting sqref="AK31">
    <cfRule type="cellIs" dxfId="7115" priority="1443" operator="lessThan">
      <formula>$C$4</formula>
    </cfRule>
  </conditionalFormatting>
  <conditionalFormatting sqref="AK32">
    <cfRule type="cellIs" dxfId="7114" priority="1444" operator="lessThan">
      <formula>$C$4</formula>
    </cfRule>
  </conditionalFormatting>
  <conditionalFormatting sqref="AK33">
    <cfRule type="cellIs" dxfId="7113" priority="1445" operator="lessThan">
      <formula>$C$4</formula>
    </cfRule>
  </conditionalFormatting>
  <conditionalFormatting sqref="AK34">
    <cfRule type="cellIs" dxfId="7112" priority="1446" operator="lessThan">
      <formula>$C$4</formula>
    </cfRule>
  </conditionalFormatting>
  <conditionalFormatting sqref="AK35">
    <cfRule type="cellIs" dxfId="7111" priority="1447" operator="lessThan">
      <formula>$C$4</formula>
    </cfRule>
  </conditionalFormatting>
  <conditionalFormatting sqref="AK36">
    <cfRule type="cellIs" dxfId="7110" priority="1448" operator="lessThan">
      <formula>$C$4</formula>
    </cfRule>
  </conditionalFormatting>
  <conditionalFormatting sqref="AK37">
    <cfRule type="cellIs" dxfId="7109" priority="1449" operator="lessThan">
      <formula>$C$4</formula>
    </cfRule>
  </conditionalFormatting>
  <conditionalFormatting sqref="AK38">
    <cfRule type="cellIs" dxfId="7108" priority="1450" operator="lessThan">
      <formula>$C$4</formula>
    </cfRule>
  </conditionalFormatting>
  <conditionalFormatting sqref="AK39">
    <cfRule type="cellIs" dxfId="7107" priority="1451" operator="lessThan">
      <formula>$C$4</formula>
    </cfRule>
  </conditionalFormatting>
  <conditionalFormatting sqref="AK40">
    <cfRule type="cellIs" dxfId="7106" priority="1452" operator="lessThan">
      <formula>$C$4</formula>
    </cfRule>
  </conditionalFormatting>
  <conditionalFormatting sqref="AK41">
    <cfRule type="cellIs" dxfId="7105" priority="1453" operator="lessThan">
      <formula>$C$4</formula>
    </cfRule>
  </conditionalFormatting>
  <conditionalFormatting sqref="AK42">
    <cfRule type="cellIs" dxfId="7104" priority="1454" operator="lessThan">
      <formula>$C$4</formula>
    </cfRule>
  </conditionalFormatting>
  <conditionalFormatting sqref="AK43">
    <cfRule type="cellIs" dxfId="7103" priority="1455" operator="lessThan">
      <formula>$C$4</formula>
    </cfRule>
  </conditionalFormatting>
  <conditionalFormatting sqref="AK44">
    <cfRule type="cellIs" dxfId="7102" priority="1456" operator="lessThan">
      <formula>$C$4</formula>
    </cfRule>
  </conditionalFormatting>
  <conditionalFormatting sqref="AK45">
    <cfRule type="cellIs" dxfId="7101" priority="1457" operator="lessThan">
      <formula>$C$4</formula>
    </cfRule>
  </conditionalFormatting>
  <conditionalFormatting sqref="AK46">
    <cfRule type="cellIs" dxfId="7100" priority="1458" operator="lessThan">
      <formula>$C$4</formula>
    </cfRule>
  </conditionalFormatting>
  <conditionalFormatting sqref="AK47">
    <cfRule type="cellIs" dxfId="7099" priority="1459" operator="lessThan">
      <formula>$C$4</formula>
    </cfRule>
  </conditionalFormatting>
  <conditionalFormatting sqref="AK48">
    <cfRule type="cellIs" dxfId="7098" priority="1460" operator="lessThan">
      <formula>$C$4</formula>
    </cfRule>
  </conditionalFormatting>
  <conditionalFormatting sqref="AK49">
    <cfRule type="cellIs" dxfId="7097" priority="1461" operator="lessThan">
      <formula>$C$4</formula>
    </cfRule>
  </conditionalFormatting>
  <conditionalFormatting sqref="AK50">
    <cfRule type="cellIs" dxfId="7096" priority="1462" operator="lessThan">
      <formula>$C$4</formula>
    </cfRule>
  </conditionalFormatting>
  <conditionalFormatting sqref="AK51">
    <cfRule type="cellIs" dxfId="7095" priority="1463" operator="lessThan">
      <formula>$C$4</formula>
    </cfRule>
  </conditionalFormatting>
  <conditionalFormatting sqref="AK52">
    <cfRule type="cellIs" dxfId="7094" priority="1464" operator="lessThan">
      <formula>$C$4</formula>
    </cfRule>
  </conditionalFormatting>
  <conditionalFormatting sqref="AK53">
    <cfRule type="cellIs" dxfId="7093" priority="1465" operator="lessThan">
      <formula>$C$4</formula>
    </cfRule>
  </conditionalFormatting>
  <conditionalFormatting sqref="AK54">
    <cfRule type="cellIs" dxfId="7092" priority="1466" operator="lessThan">
      <formula>$C$4</formula>
    </cfRule>
  </conditionalFormatting>
  <conditionalFormatting sqref="AK55">
    <cfRule type="cellIs" dxfId="7091" priority="1467" operator="lessThan">
      <formula>$C$4</formula>
    </cfRule>
  </conditionalFormatting>
  <conditionalFormatting sqref="AK56">
    <cfRule type="cellIs" dxfId="7090" priority="1468" operator="lessThan">
      <formula>$C$4</formula>
    </cfRule>
  </conditionalFormatting>
  <conditionalFormatting sqref="AK57">
    <cfRule type="cellIs" dxfId="7089" priority="1469" operator="lessThan">
      <formula>$C$4</formula>
    </cfRule>
  </conditionalFormatting>
  <conditionalFormatting sqref="AK58">
    <cfRule type="cellIs" dxfId="7088" priority="1470" operator="lessThan">
      <formula>$C$4</formula>
    </cfRule>
  </conditionalFormatting>
  <conditionalFormatting sqref="AK59">
    <cfRule type="cellIs" dxfId="7087" priority="1471" operator="lessThan">
      <formula>$C$4</formula>
    </cfRule>
  </conditionalFormatting>
  <conditionalFormatting sqref="AK60">
    <cfRule type="cellIs" dxfId="7086" priority="1472" operator="lessThan">
      <formula>$C$4</formula>
    </cfRule>
  </conditionalFormatting>
  <conditionalFormatting sqref="AL47">
    <cfRule type="cellIs" dxfId="7085" priority="1509" operator="lessThan">
      <formula>$C$4</formula>
    </cfRule>
  </conditionalFormatting>
  <conditionalFormatting sqref="AL48">
    <cfRule type="cellIs" dxfId="7084" priority="1510" operator="lessThan">
      <formula>$C$4</formula>
    </cfRule>
  </conditionalFormatting>
  <conditionalFormatting sqref="AL49">
    <cfRule type="cellIs" dxfId="7083" priority="1511" operator="lessThan">
      <formula>$C$4</formula>
    </cfRule>
  </conditionalFormatting>
  <conditionalFormatting sqref="AL50">
    <cfRule type="cellIs" dxfId="7082" priority="1512" operator="lessThan">
      <formula>$C$4</formula>
    </cfRule>
  </conditionalFormatting>
  <conditionalFormatting sqref="AL51">
    <cfRule type="cellIs" dxfId="7081" priority="1513" operator="lessThan">
      <formula>$C$4</formula>
    </cfRule>
  </conditionalFormatting>
  <conditionalFormatting sqref="AL52">
    <cfRule type="cellIs" dxfId="7080" priority="1514" operator="lessThan">
      <formula>$C$4</formula>
    </cfRule>
  </conditionalFormatting>
  <conditionalFormatting sqref="AL53">
    <cfRule type="cellIs" dxfId="7079" priority="1515" operator="lessThan">
      <formula>$C$4</formula>
    </cfRule>
  </conditionalFormatting>
  <conditionalFormatting sqref="AL54">
    <cfRule type="cellIs" dxfId="7078" priority="1516" operator="lessThan">
      <formula>$C$4</formula>
    </cfRule>
  </conditionalFormatting>
  <conditionalFormatting sqref="AL55">
    <cfRule type="cellIs" dxfId="7077" priority="1517" operator="lessThan">
      <formula>$C$4</formula>
    </cfRule>
  </conditionalFormatting>
  <conditionalFormatting sqref="AL56">
    <cfRule type="cellIs" dxfId="7076" priority="1518" operator="lessThan">
      <formula>$C$4</formula>
    </cfRule>
  </conditionalFormatting>
  <conditionalFormatting sqref="AL57">
    <cfRule type="cellIs" dxfId="7075" priority="1519" operator="lessThan">
      <formula>$C$4</formula>
    </cfRule>
  </conditionalFormatting>
  <conditionalFormatting sqref="AL58">
    <cfRule type="cellIs" dxfId="7074" priority="1520" operator="lessThan">
      <formula>$C$4</formula>
    </cfRule>
  </conditionalFormatting>
  <conditionalFormatting sqref="AL59">
    <cfRule type="cellIs" dxfId="7073" priority="1521" operator="lessThan">
      <formula>$C$4</formula>
    </cfRule>
  </conditionalFormatting>
  <conditionalFormatting sqref="AL60">
    <cfRule type="cellIs" dxfId="7072" priority="1522" operator="lessThan">
      <formula>$C$4</formula>
    </cfRule>
  </conditionalFormatting>
  <conditionalFormatting sqref="AM11">
    <cfRule type="cellIs" dxfId="7071" priority="1523" operator="lessThan">
      <formula>$C$4</formula>
    </cfRule>
  </conditionalFormatting>
  <conditionalFormatting sqref="AM12">
    <cfRule type="cellIs" dxfId="7070" priority="1524" operator="lessThan">
      <formula>$C$4</formula>
    </cfRule>
  </conditionalFormatting>
  <conditionalFormatting sqref="AM13">
    <cfRule type="cellIs" dxfId="7069" priority="1525" operator="lessThan">
      <formula>$C$4</formula>
    </cfRule>
  </conditionalFormatting>
  <conditionalFormatting sqref="AM14">
    <cfRule type="cellIs" dxfId="7068" priority="1526" operator="lessThan">
      <formula>$C$4</formula>
    </cfRule>
  </conditionalFormatting>
  <conditionalFormatting sqref="AM15">
    <cfRule type="cellIs" dxfId="7067" priority="1527" operator="lessThan">
      <formula>$C$4</formula>
    </cfRule>
  </conditionalFormatting>
  <conditionalFormatting sqref="AM16">
    <cfRule type="cellIs" dxfId="7066" priority="1528" operator="lessThan">
      <formula>$C$4</formula>
    </cfRule>
  </conditionalFormatting>
  <conditionalFormatting sqref="AM17">
    <cfRule type="cellIs" dxfId="7065" priority="1529" operator="lessThan">
      <formula>$C$4</formula>
    </cfRule>
  </conditionalFormatting>
  <conditionalFormatting sqref="AM18">
    <cfRule type="cellIs" dxfId="7064" priority="1530" operator="lessThan">
      <formula>$C$4</formula>
    </cfRule>
  </conditionalFormatting>
  <conditionalFormatting sqref="AM19">
    <cfRule type="cellIs" dxfId="7063" priority="1531" operator="lessThan">
      <formula>$C$4</formula>
    </cfRule>
  </conditionalFormatting>
  <conditionalFormatting sqref="AM20">
    <cfRule type="cellIs" dxfId="7062" priority="1532" operator="lessThan">
      <formula>$C$4</formula>
    </cfRule>
  </conditionalFormatting>
  <conditionalFormatting sqref="AM21">
    <cfRule type="cellIs" dxfId="7061" priority="1533" operator="lessThan">
      <formula>$C$4</formula>
    </cfRule>
  </conditionalFormatting>
  <conditionalFormatting sqref="AM22">
    <cfRule type="cellIs" dxfId="7060" priority="1534" operator="lessThan">
      <formula>$C$4</formula>
    </cfRule>
  </conditionalFormatting>
  <conditionalFormatting sqref="AM23">
    <cfRule type="cellIs" dxfId="7059" priority="1535" operator="lessThan">
      <formula>$C$4</formula>
    </cfRule>
  </conditionalFormatting>
  <conditionalFormatting sqref="AM24">
    <cfRule type="cellIs" dxfId="7058" priority="1536" operator="lessThan">
      <formula>$C$4</formula>
    </cfRule>
  </conditionalFormatting>
  <conditionalFormatting sqref="AM25">
    <cfRule type="cellIs" dxfId="7057" priority="1537" operator="lessThan">
      <formula>$C$4</formula>
    </cfRule>
  </conditionalFormatting>
  <conditionalFormatting sqref="AM26">
    <cfRule type="cellIs" dxfId="7056" priority="1538" operator="lessThan">
      <formula>$C$4</formula>
    </cfRule>
  </conditionalFormatting>
  <conditionalFormatting sqref="AM27">
    <cfRule type="cellIs" dxfId="7055" priority="1539" operator="lessThan">
      <formula>$C$4</formula>
    </cfRule>
  </conditionalFormatting>
  <conditionalFormatting sqref="AM28">
    <cfRule type="cellIs" dxfId="7054" priority="1540" operator="lessThan">
      <formula>$C$4</formula>
    </cfRule>
  </conditionalFormatting>
  <conditionalFormatting sqref="AM29">
    <cfRule type="cellIs" dxfId="7053" priority="1541" operator="lessThan">
      <formula>$C$4</formula>
    </cfRule>
  </conditionalFormatting>
  <conditionalFormatting sqref="AM30">
    <cfRule type="cellIs" dxfId="7052" priority="1542" operator="lessThan">
      <formula>$C$4</formula>
    </cfRule>
  </conditionalFormatting>
  <conditionalFormatting sqref="AM31">
    <cfRule type="cellIs" dxfId="7051" priority="1543" operator="lessThan">
      <formula>$C$4</formula>
    </cfRule>
  </conditionalFormatting>
  <conditionalFormatting sqref="AM32">
    <cfRule type="cellIs" dxfId="7050" priority="1544" operator="lessThan">
      <formula>$C$4</formula>
    </cfRule>
  </conditionalFormatting>
  <conditionalFormatting sqref="AM33">
    <cfRule type="cellIs" dxfId="7049" priority="1545" operator="lessThan">
      <formula>$C$4</formula>
    </cfRule>
  </conditionalFormatting>
  <conditionalFormatting sqref="AM34">
    <cfRule type="cellIs" dxfId="7048" priority="1546" operator="lessThan">
      <formula>$C$4</formula>
    </cfRule>
  </conditionalFormatting>
  <conditionalFormatting sqref="AM35">
    <cfRule type="cellIs" dxfId="7047" priority="1547" operator="lessThan">
      <formula>$C$4</formula>
    </cfRule>
  </conditionalFormatting>
  <conditionalFormatting sqref="AM36">
    <cfRule type="cellIs" dxfId="7046" priority="1548" operator="lessThan">
      <formula>$C$4</formula>
    </cfRule>
  </conditionalFormatting>
  <conditionalFormatting sqref="AM37">
    <cfRule type="cellIs" dxfId="7045" priority="1549" operator="lessThan">
      <formula>$C$4</formula>
    </cfRule>
  </conditionalFormatting>
  <conditionalFormatting sqref="AM38">
    <cfRule type="cellIs" dxfId="7044" priority="1550" operator="lessThan">
      <formula>$C$4</formula>
    </cfRule>
  </conditionalFormatting>
  <conditionalFormatting sqref="AM39">
    <cfRule type="cellIs" dxfId="7043" priority="1551" operator="lessThan">
      <formula>$C$4</formula>
    </cfRule>
  </conditionalFormatting>
  <conditionalFormatting sqref="AM40">
    <cfRule type="cellIs" dxfId="7042" priority="1552" operator="lessThan">
      <formula>$C$4</formula>
    </cfRule>
  </conditionalFormatting>
  <conditionalFormatting sqref="AM41">
    <cfRule type="cellIs" dxfId="7041" priority="1553" operator="lessThan">
      <formula>$C$4</formula>
    </cfRule>
  </conditionalFormatting>
  <conditionalFormatting sqref="AM42">
    <cfRule type="cellIs" dxfId="7040" priority="1554" operator="lessThan">
      <formula>$C$4</formula>
    </cfRule>
  </conditionalFormatting>
  <conditionalFormatting sqref="AM43">
    <cfRule type="cellIs" dxfId="7039" priority="1555" operator="lessThan">
      <formula>$C$4</formula>
    </cfRule>
  </conditionalFormatting>
  <conditionalFormatting sqref="AM44">
    <cfRule type="cellIs" dxfId="7038" priority="1556" operator="lessThan">
      <formula>$C$4</formula>
    </cfRule>
  </conditionalFormatting>
  <conditionalFormatting sqref="AM45">
    <cfRule type="cellIs" dxfId="7037" priority="1557" operator="lessThan">
      <formula>$C$4</formula>
    </cfRule>
  </conditionalFormatting>
  <conditionalFormatting sqref="AM46">
    <cfRule type="cellIs" dxfId="7036" priority="1558" operator="lessThan">
      <formula>$C$4</formula>
    </cfRule>
  </conditionalFormatting>
  <conditionalFormatting sqref="AM47">
    <cfRule type="cellIs" dxfId="7035" priority="1559" operator="lessThan">
      <formula>$C$4</formula>
    </cfRule>
  </conditionalFormatting>
  <conditionalFormatting sqref="AM48">
    <cfRule type="cellIs" dxfId="7034" priority="1560" operator="lessThan">
      <formula>$C$4</formula>
    </cfRule>
  </conditionalFormatting>
  <conditionalFormatting sqref="AM49">
    <cfRule type="cellIs" dxfId="7033" priority="1561" operator="lessThan">
      <formula>$C$4</formula>
    </cfRule>
  </conditionalFormatting>
  <conditionalFormatting sqref="AM50">
    <cfRule type="cellIs" dxfId="7032" priority="1562" operator="lessThan">
      <formula>$C$4</formula>
    </cfRule>
  </conditionalFormatting>
  <conditionalFormatting sqref="AM51">
    <cfRule type="cellIs" dxfId="7031" priority="1563" operator="lessThan">
      <formula>$C$4</formula>
    </cfRule>
  </conditionalFormatting>
  <conditionalFormatting sqref="AM52">
    <cfRule type="cellIs" dxfId="7030" priority="1564" operator="lessThan">
      <formula>$C$4</formula>
    </cfRule>
  </conditionalFormatting>
  <conditionalFormatting sqref="AM53">
    <cfRule type="cellIs" dxfId="7029" priority="1565" operator="lessThan">
      <formula>$C$4</formula>
    </cfRule>
  </conditionalFormatting>
  <conditionalFormatting sqref="AM54">
    <cfRule type="cellIs" dxfId="7028" priority="1566" operator="lessThan">
      <formula>$C$4</formula>
    </cfRule>
  </conditionalFormatting>
  <conditionalFormatting sqref="AM55">
    <cfRule type="cellIs" dxfId="7027" priority="1567" operator="lessThan">
      <formula>$C$4</formula>
    </cfRule>
  </conditionalFormatting>
  <conditionalFormatting sqref="AM56">
    <cfRule type="cellIs" dxfId="7026" priority="1568" operator="lessThan">
      <formula>$C$4</formula>
    </cfRule>
  </conditionalFormatting>
  <conditionalFormatting sqref="AM57">
    <cfRule type="cellIs" dxfId="7025" priority="1569" operator="lessThan">
      <formula>$C$4</formula>
    </cfRule>
  </conditionalFormatting>
  <conditionalFormatting sqref="AM58">
    <cfRule type="cellIs" dxfId="7024" priority="1570" operator="lessThan">
      <formula>$C$4</formula>
    </cfRule>
  </conditionalFormatting>
  <conditionalFormatting sqref="AM59">
    <cfRule type="cellIs" dxfId="7023" priority="1571" operator="lessThan">
      <formula>$C$4</formula>
    </cfRule>
  </conditionalFormatting>
  <conditionalFormatting sqref="AM60">
    <cfRule type="cellIs" dxfId="7022" priority="1572" operator="lessThan">
      <formula>$C$4</formula>
    </cfRule>
  </conditionalFormatting>
  <conditionalFormatting sqref="AN11">
    <cfRule type="cellIs" dxfId="7021" priority="1573" operator="lessThan">
      <formula>$C$4</formula>
    </cfRule>
  </conditionalFormatting>
  <conditionalFormatting sqref="AN12">
    <cfRule type="cellIs" dxfId="7020" priority="1574" operator="lessThan">
      <formula>$C$4</formula>
    </cfRule>
  </conditionalFormatting>
  <conditionalFormatting sqref="AN13">
    <cfRule type="cellIs" dxfId="7019" priority="1575" operator="lessThan">
      <formula>$C$4</formula>
    </cfRule>
  </conditionalFormatting>
  <conditionalFormatting sqref="AN14">
    <cfRule type="cellIs" dxfId="7018" priority="1576" operator="lessThan">
      <formula>$C$4</formula>
    </cfRule>
  </conditionalFormatting>
  <conditionalFormatting sqref="AN15">
    <cfRule type="cellIs" dxfId="7017" priority="1577" operator="lessThan">
      <formula>$C$4</formula>
    </cfRule>
  </conditionalFormatting>
  <conditionalFormatting sqref="AN16">
    <cfRule type="cellIs" dxfId="7016" priority="1578" operator="lessThan">
      <formula>$C$4</formula>
    </cfRule>
  </conditionalFormatting>
  <conditionalFormatting sqref="AN17">
    <cfRule type="cellIs" dxfId="7015" priority="1579" operator="lessThan">
      <formula>$C$4</formula>
    </cfRule>
  </conditionalFormatting>
  <conditionalFormatting sqref="AN18">
    <cfRule type="cellIs" dxfId="7014" priority="1580" operator="lessThan">
      <formula>$C$4</formula>
    </cfRule>
  </conditionalFormatting>
  <conditionalFormatting sqref="AN19">
    <cfRule type="cellIs" dxfId="7013" priority="1581" operator="lessThan">
      <formula>$C$4</formula>
    </cfRule>
  </conditionalFormatting>
  <conditionalFormatting sqref="AN20">
    <cfRule type="cellIs" dxfId="7012" priority="1582" operator="lessThan">
      <formula>$C$4</formula>
    </cfRule>
  </conditionalFormatting>
  <conditionalFormatting sqref="AN21">
    <cfRule type="cellIs" dxfId="7011" priority="1583" operator="lessThan">
      <formula>$C$4</formula>
    </cfRule>
  </conditionalFormatting>
  <conditionalFormatting sqref="AN22">
    <cfRule type="cellIs" dxfId="7010" priority="1584" operator="lessThan">
      <formula>$C$4</formula>
    </cfRule>
  </conditionalFormatting>
  <conditionalFormatting sqref="AN23">
    <cfRule type="cellIs" dxfId="7009" priority="1585" operator="lessThan">
      <formula>$C$4</formula>
    </cfRule>
  </conditionalFormatting>
  <conditionalFormatting sqref="AN24">
    <cfRule type="cellIs" dxfId="7008" priority="1586" operator="lessThan">
      <formula>$C$4</formula>
    </cfRule>
  </conditionalFormatting>
  <conditionalFormatting sqref="AN25">
    <cfRule type="cellIs" dxfId="7007" priority="1587" operator="lessThan">
      <formula>$C$4</formula>
    </cfRule>
  </conditionalFormatting>
  <conditionalFormatting sqref="AN26">
    <cfRule type="cellIs" dxfId="7006" priority="1588" operator="lessThan">
      <formula>$C$4</formula>
    </cfRule>
  </conditionalFormatting>
  <conditionalFormatting sqref="AN27">
    <cfRule type="cellIs" dxfId="7005" priority="1589" operator="lessThan">
      <formula>$C$4</formula>
    </cfRule>
  </conditionalFormatting>
  <conditionalFormatting sqref="AN28">
    <cfRule type="cellIs" dxfId="7004" priority="1590" operator="lessThan">
      <formula>$C$4</formula>
    </cfRule>
  </conditionalFormatting>
  <conditionalFormatting sqref="AN29">
    <cfRule type="cellIs" dxfId="7003" priority="1591" operator="lessThan">
      <formula>$C$4</formula>
    </cfRule>
  </conditionalFormatting>
  <conditionalFormatting sqref="AN30">
    <cfRule type="cellIs" dxfId="7002" priority="1592" operator="lessThan">
      <formula>$C$4</formula>
    </cfRule>
  </conditionalFormatting>
  <conditionalFormatting sqref="AN31">
    <cfRule type="cellIs" dxfId="7001" priority="1593" operator="lessThan">
      <formula>$C$4</formula>
    </cfRule>
  </conditionalFormatting>
  <conditionalFormatting sqref="AN32">
    <cfRule type="cellIs" dxfId="7000" priority="1594" operator="lessThan">
      <formula>$C$4</formula>
    </cfRule>
  </conditionalFormatting>
  <conditionalFormatting sqref="AN33">
    <cfRule type="cellIs" dxfId="6999" priority="1595" operator="lessThan">
      <formula>$C$4</formula>
    </cfRule>
  </conditionalFormatting>
  <conditionalFormatting sqref="AN34">
    <cfRule type="cellIs" dxfId="6998" priority="1596" operator="lessThan">
      <formula>$C$4</formula>
    </cfRule>
  </conditionalFormatting>
  <conditionalFormatting sqref="AN35">
    <cfRule type="cellIs" dxfId="6997" priority="1597" operator="lessThan">
      <formula>$C$4</formula>
    </cfRule>
  </conditionalFormatting>
  <conditionalFormatting sqref="AN36">
    <cfRule type="cellIs" dxfId="6996" priority="1598" operator="lessThan">
      <formula>$C$4</formula>
    </cfRule>
  </conditionalFormatting>
  <conditionalFormatting sqref="AN37">
    <cfRule type="cellIs" dxfId="6995" priority="1599" operator="lessThan">
      <formula>$C$4</formula>
    </cfRule>
  </conditionalFormatting>
  <conditionalFormatting sqref="AN38">
    <cfRule type="cellIs" dxfId="6994" priority="1600" operator="lessThan">
      <formula>$C$4</formula>
    </cfRule>
  </conditionalFormatting>
  <conditionalFormatting sqref="AN39">
    <cfRule type="cellIs" dxfId="6993" priority="1601" operator="lessThan">
      <formula>$C$4</formula>
    </cfRule>
  </conditionalFormatting>
  <conditionalFormatting sqref="AN40">
    <cfRule type="cellIs" dxfId="6992" priority="1602" operator="lessThan">
      <formula>$C$4</formula>
    </cfRule>
  </conditionalFormatting>
  <conditionalFormatting sqref="AN41">
    <cfRule type="cellIs" dxfId="6991" priority="1603" operator="lessThan">
      <formula>$C$4</formula>
    </cfRule>
  </conditionalFormatting>
  <conditionalFormatting sqref="AN42">
    <cfRule type="cellIs" dxfId="6990" priority="1604" operator="lessThan">
      <formula>$C$4</formula>
    </cfRule>
  </conditionalFormatting>
  <conditionalFormatting sqref="AN43">
    <cfRule type="cellIs" dxfId="6989" priority="1605" operator="lessThan">
      <formula>$C$4</formula>
    </cfRule>
  </conditionalFormatting>
  <conditionalFormatting sqref="AN44">
    <cfRule type="cellIs" dxfId="6988" priority="1606" operator="lessThan">
      <formula>$C$4</formula>
    </cfRule>
  </conditionalFormatting>
  <conditionalFormatting sqref="AN45">
    <cfRule type="cellIs" dxfId="6987" priority="1607" operator="lessThan">
      <formula>$C$4</formula>
    </cfRule>
  </conditionalFormatting>
  <conditionalFormatting sqref="AN46">
    <cfRule type="cellIs" dxfId="6986" priority="1608" operator="lessThan">
      <formula>$C$4</formula>
    </cfRule>
  </conditionalFormatting>
  <conditionalFormatting sqref="AN47">
    <cfRule type="cellIs" dxfId="6985" priority="1609" operator="lessThan">
      <formula>$C$4</formula>
    </cfRule>
  </conditionalFormatting>
  <conditionalFormatting sqref="AN48">
    <cfRule type="cellIs" dxfId="6984" priority="1610" operator="lessThan">
      <formula>$C$4</formula>
    </cfRule>
  </conditionalFormatting>
  <conditionalFormatting sqref="AN49">
    <cfRule type="cellIs" dxfId="6983" priority="1611" operator="lessThan">
      <formula>$C$4</formula>
    </cfRule>
  </conditionalFormatting>
  <conditionalFormatting sqref="AN50">
    <cfRule type="cellIs" dxfId="6982" priority="1612" operator="lessThan">
      <formula>$C$4</formula>
    </cfRule>
  </conditionalFormatting>
  <conditionalFormatting sqref="AN51">
    <cfRule type="cellIs" dxfId="6981" priority="1613" operator="lessThan">
      <formula>$C$4</formula>
    </cfRule>
  </conditionalFormatting>
  <conditionalFormatting sqref="AN52">
    <cfRule type="cellIs" dxfId="6980" priority="1614" operator="lessThan">
      <formula>$C$4</formula>
    </cfRule>
  </conditionalFormatting>
  <conditionalFormatting sqref="AN53">
    <cfRule type="cellIs" dxfId="6979" priority="1615" operator="lessThan">
      <formula>$C$4</formula>
    </cfRule>
  </conditionalFormatting>
  <conditionalFormatting sqref="AN54">
    <cfRule type="cellIs" dxfId="6978" priority="1616" operator="lessThan">
      <formula>$C$4</formula>
    </cfRule>
  </conditionalFormatting>
  <conditionalFormatting sqref="AN55">
    <cfRule type="cellIs" dxfId="6977" priority="1617" operator="lessThan">
      <formula>$C$4</formula>
    </cfRule>
  </conditionalFormatting>
  <conditionalFormatting sqref="AN56">
    <cfRule type="cellIs" dxfId="6976" priority="1618" operator="lessThan">
      <formula>$C$4</formula>
    </cfRule>
  </conditionalFormatting>
  <conditionalFormatting sqref="AN57">
    <cfRule type="cellIs" dxfId="6975" priority="1619" operator="lessThan">
      <formula>$C$4</formula>
    </cfRule>
  </conditionalFormatting>
  <conditionalFormatting sqref="AN58">
    <cfRule type="cellIs" dxfId="6974" priority="1620" operator="lessThan">
      <formula>$C$4</formula>
    </cfRule>
  </conditionalFormatting>
  <conditionalFormatting sqref="AN59">
    <cfRule type="cellIs" dxfId="6973" priority="1621" operator="lessThan">
      <formula>$C$4</formula>
    </cfRule>
  </conditionalFormatting>
  <conditionalFormatting sqref="AN60">
    <cfRule type="cellIs" dxfId="6972" priority="1622" operator="lessThan">
      <formula>$C$4</formula>
    </cfRule>
  </conditionalFormatting>
  <conditionalFormatting sqref="AO11">
    <cfRule type="cellIs" dxfId="6971" priority="1623" operator="lessThan">
      <formula>$C$4</formula>
    </cfRule>
  </conditionalFormatting>
  <conditionalFormatting sqref="AO12">
    <cfRule type="cellIs" dxfId="6970" priority="1624" operator="lessThan">
      <formula>$C$4</formula>
    </cfRule>
  </conditionalFormatting>
  <conditionalFormatting sqref="AO13">
    <cfRule type="cellIs" dxfId="6969" priority="1625" operator="lessThan">
      <formula>$C$4</formula>
    </cfRule>
  </conditionalFormatting>
  <conditionalFormatting sqref="AO14">
    <cfRule type="cellIs" dxfId="6968" priority="1626" operator="lessThan">
      <formula>$C$4</formula>
    </cfRule>
  </conditionalFormatting>
  <conditionalFormatting sqref="AO15">
    <cfRule type="cellIs" dxfId="6967" priority="1627" operator="lessThan">
      <formula>$C$4</formula>
    </cfRule>
  </conditionalFormatting>
  <conditionalFormatting sqref="AO16">
    <cfRule type="cellIs" dxfId="6966" priority="1628" operator="lessThan">
      <formula>$C$4</formula>
    </cfRule>
  </conditionalFormatting>
  <conditionalFormatting sqref="AO17">
    <cfRule type="cellIs" dxfId="6965" priority="1629" operator="lessThan">
      <formula>$C$4</formula>
    </cfRule>
  </conditionalFormatting>
  <conditionalFormatting sqref="AO18">
    <cfRule type="cellIs" dxfId="6964" priority="1630" operator="lessThan">
      <formula>$C$4</formula>
    </cfRule>
  </conditionalFormatting>
  <conditionalFormatting sqref="AO19">
    <cfRule type="cellIs" dxfId="6963" priority="1631" operator="lessThan">
      <formula>$C$4</formula>
    </cfRule>
  </conditionalFormatting>
  <conditionalFormatting sqref="AO20">
    <cfRule type="cellIs" dxfId="6962" priority="1632" operator="lessThan">
      <formula>$C$4</formula>
    </cfRule>
  </conditionalFormatting>
  <conditionalFormatting sqref="AO21">
    <cfRule type="cellIs" dxfId="6961" priority="1633" operator="lessThan">
      <formula>$C$4</formula>
    </cfRule>
  </conditionalFormatting>
  <conditionalFormatting sqref="AO22">
    <cfRule type="cellIs" dxfId="6960" priority="1634" operator="lessThan">
      <formula>$C$4</formula>
    </cfRule>
  </conditionalFormatting>
  <conditionalFormatting sqref="AO23">
    <cfRule type="cellIs" dxfId="6959" priority="1635" operator="lessThan">
      <formula>$C$4</formula>
    </cfRule>
  </conditionalFormatting>
  <conditionalFormatting sqref="AO24">
    <cfRule type="cellIs" dxfId="6958" priority="1636" operator="lessThan">
      <formula>$C$4</formula>
    </cfRule>
  </conditionalFormatting>
  <conditionalFormatting sqref="AO25">
    <cfRule type="cellIs" dxfId="6957" priority="1637" operator="lessThan">
      <formula>$C$4</formula>
    </cfRule>
  </conditionalFormatting>
  <conditionalFormatting sqref="AO26">
    <cfRule type="cellIs" dxfId="6956" priority="1638" operator="lessThan">
      <formula>$C$4</formula>
    </cfRule>
  </conditionalFormatting>
  <conditionalFormatting sqref="AO27">
    <cfRule type="cellIs" dxfId="6955" priority="1639" operator="lessThan">
      <formula>$C$4</formula>
    </cfRule>
  </conditionalFormatting>
  <conditionalFormatting sqref="AO28">
    <cfRule type="cellIs" dxfId="6954" priority="1640" operator="lessThan">
      <formula>$C$4</formula>
    </cfRule>
  </conditionalFormatting>
  <conditionalFormatting sqref="AO29">
    <cfRule type="cellIs" dxfId="6953" priority="1641" operator="lessThan">
      <formula>$C$4</formula>
    </cfRule>
  </conditionalFormatting>
  <conditionalFormatting sqref="AO30">
    <cfRule type="cellIs" dxfId="6952" priority="1642" operator="lessThan">
      <formula>$C$4</formula>
    </cfRule>
  </conditionalFormatting>
  <conditionalFormatting sqref="AO31">
    <cfRule type="cellIs" dxfId="6951" priority="1643" operator="lessThan">
      <formula>$C$4</formula>
    </cfRule>
  </conditionalFormatting>
  <conditionalFormatting sqref="AO32">
    <cfRule type="cellIs" dxfId="6950" priority="1644" operator="lessThan">
      <formula>$C$4</formula>
    </cfRule>
  </conditionalFormatting>
  <conditionalFormatting sqref="AO33">
    <cfRule type="cellIs" dxfId="6949" priority="1645" operator="lessThan">
      <formula>$C$4</formula>
    </cfRule>
  </conditionalFormatting>
  <conditionalFormatting sqref="AO34">
    <cfRule type="cellIs" dxfId="6948" priority="1646" operator="lessThan">
      <formula>$C$4</formula>
    </cfRule>
  </conditionalFormatting>
  <conditionalFormatting sqref="AO35">
    <cfRule type="cellIs" dxfId="6947" priority="1647" operator="lessThan">
      <formula>$C$4</formula>
    </cfRule>
  </conditionalFormatting>
  <conditionalFormatting sqref="AO36">
    <cfRule type="cellIs" dxfId="6946" priority="1648" operator="lessThan">
      <formula>$C$4</formula>
    </cfRule>
  </conditionalFormatting>
  <conditionalFormatting sqref="AO37">
    <cfRule type="cellIs" dxfId="6945" priority="1649" operator="lessThan">
      <formula>$C$4</formula>
    </cfRule>
  </conditionalFormatting>
  <conditionalFormatting sqref="AO38">
    <cfRule type="cellIs" dxfId="6944" priority="1650" operator="lessThan">
      <formula>$C$4</formula>
    </cfRule>
  </conditionalFormatting>
  <conditionalFormatting sqref="AO39">
    <cfRule type="cellIs" dxfId="6943" priority="1651" operator="lessThan">
      <formula>$C$4</formula>
    </cfRule>
  </conditionalFormatting>
  <conditionalFormatting sqref="AO40">
    <cfRule type="cellIs" dxfId="6942" priority="1652" operator="lessThan">
      <formula>$C$4</formula>
    </cfRule>
  </conditionalFormatting>
  <conditionalFormatting sqref="AO41">
    <cfRule type="cellIs" dxfId="6941" priority="1653" operator="lessThan">
      <formula>$C$4</formula>
    </cfRule>
  </conditionalFormatting>
  <conditionalFormatting sqref="AO42">
    <cfRule type="cellIs" dxfId="6940" priority="1654" operator="lessThan">
      <formula>$C$4</formula>
    </cfRule>
  </conditionalFormatting>
  <conditionalFormatting sqref="AO43">
    <cfRule type="cellIs" dxfId="6939" priority="1655" operator="lessThan">
      <formula>$C$4</formula>
    </cfRule>
  </conditionalFormatting>
  <conditionalFormatting sqref="AO44">
    <cfRule type="cellIs" dxfId="6938" priority="1656" operator="lessThan">
      <formula>$C$4</formula>
    </cfRule>
  </conditionalFormatting>
  <conditionalFormatting sqref="AO45">
    <cfRule type="cellIs" dxfId="6937" priority="1657" operator="lessThan">
      <formula>$C$4</formula>
    </cfRule>
  </conditionalFormatting>
  <conditionalFormatting sqref="AO46">
    <cfRule type="cellIs" dxfId="6936" priority="1658" operator="lessThan">
      <formula>$C$4</formula>
    </cfRule>
  </conditionalFormatting>
  <conditionalFormatting sqref="AO47">
    <cfRule type="cellIs" dxfId="6935" priority="1659" operator="lessThan">
      <formula>$C$4</formula>
    </cfRule>
  </conditionalFormatting>
  <conditionalFormatting sqref="AO48">
    <cfRule type="cellIs" dxfId="6934" priority="1660" operator="lessThan">
      <formula>$C$4</formula>
    </cfRule>
  </conditionalFormatting>
  <conditionalFormatting sqref="AO49">
    <cfRule type="cellIs" dxfId="6933" priority="1661" operator="lessThan">
      <formula>$C$4</formula>
    </cfRule>
  </conditionalFormatting>
  <conditionalFormatting sqref="AO50">
    <cfRule type="cellIs" dxfId="6932" priority="1662" operator="lessThan">
      <formula>$C$4</formula>
    </cfRule>
  </conditionalFormatting>
  <conditionalFormatting sqref="AO51">
    <cfRule type="cellIs" dxfId="6931" priority="1663" operator="lessThan">
      <formula>$C$4</formula>
    </cfRule>
  </conditionalFormatting>
  <conditionalFormatting sqref="AO52">
    <cfRule type="cellIs" dxfId="6930" priority="1664" operator="lessThan">
      <formula>$C$4</formula>
    </cfRule>
  </conditionalFormatting>
  <conditionalFormatting sqref="AO53">
    <cfRule type="cellIs" dxfId="6929" priority="1665" operator="lessThan">
      <formula>$C$4</formula>
    </cfRule>
  </conditionalFormatting>
  <conditionalFormatting sqref="AO54">
    <cfRule type="cellIs" dxfId="6928" priority="1666" operator="lessThan">
      <formula>$C$4</formula>
    </cfRule>
  </conditionalFormatting>
  <conditionalFormatting sqref="AO55">
    <cfRule type="cellIs" dxfId="6927" priority="1667" operator="lessThan">
      <formula>$C$4</formula>
    </cfRule>
  </conditionalFormatting>
  <conditionalFormatting sqref="AO56">
    <cfRule type="cellIs" dxfId="6926" priority="1668" operator="lessThan">
      <formula>$C$4</formula>
    </cfRule>
  </conditionalFormatting>
  <conditionalFormatting sqref="AO57">
    <cfRule type="cellIs" dxfId="6925" priority="1669" operator="lessThan">
      <formula>$C$4</formula>
    </cfRule>
  </conditionalFormatting>
  <conditionalFormatting sqref="AO58">
    <cfRule type="cellIs" dxfId="6924" priority="1670" operator="lessThan">
      <formula>$C$4</formula>
    </cfRule>
  </conditionalFormatting>
  <conditionalFormatting sqref="AO59">
    <cfRule type="cellIs" dxfId="6923" priority="1671" operator="lessThan">
      <formula>$C$4</formula>
    </cfRule>
  </conditionalFormatting>
  <conditionalFormatting sqref="AO60">
    <cfRule type="cellIs" dxfId="6922" priority="1672" operator="lessThan">
      <formula>$C$4</formula>
    </cfRule>
  </conditionalFormatting>
  <conditionalFormatting sqref="AP11">
    <cfRule type="cellIs" dxfId="6921" priority="1673" operator="lessThan">
      <formula>$C$4</formula>
    </cfRule>
  </conditionalFormatting>
  <conditionalFormatting sqref="AP12">
    <cfRule type="cellIs" dxfId="6920" priority="1674" operator="lessThan">
      <formula>$C$4</formula>
    </cfRule>
  </conditionalFormatting>
  <conditionalFormatting sqref="AP13">
    <cfRule type="cellIs" dxfId="6919" priority="1675" operator="lessThan">
      <formula>$C$4</formula>
    </cfRule>
  </conditionalFormatting>
  <conditionalFormatting sqref="AP14">
    <cfRule type="cellIs" dxfId="6918" priority="1676" operator="lessThan">
      <formula>$C$4</formula>
    </cfRule>
  </conditionalFormatting>
  <conditionalFormatting sqref="AP15">
    <cfRule type="cellIs" dxfId="6917" priority="1677" operator="lessThan">
      <formula>$C$4</formula>
    </cfRule>
  </conditionalFormatting>
  <conditionalFormatting sqref="AP16">
    <cfRule type="cellIs" dxfId="6916" priority="1678" operator="lessThan">
      <formula>$C$4</formula>
    </cfRule>
  </conditionalFormatting>
  <conditionalFormatting sqref="AP17">
    <cfRule type="cellIs" dxfId="6915" priority="1679" operator="lessThan">
      <formula>$C$4</formula>
    </cfRule>
  </conditionalFormatting>
  <conditionalFormatting sqref="AP18">
    <cfRule type="cellIs" dxfId="6914" priority="1680" operator="lessThan">
      <formula>$C$4</formula>
    </cfRule>
  </conditionalFormatting>
  <conditionalFormatting sqref="AP19">
    <cfRule type="cellIs" dxfId="6913" priority="1681" operator="lessThan">
      <formula>$C$4</formula>
    </cfRule>
  </conditionalFormatting>
  <conditionalFormatting sqref="AP20">
    <cfRule type="cellIs" dxfId="6912" priority="1682" operator="lessThan">
      <formula>$C$4</formula>
    </cfRule>
  </conditionalFormatting>
  <conditionalFormatting sqref="AP21">
    <cfRule type="cellIs" dxfId="6911" priority="1683" operator="lessThan">
      <formula>$C$4</formula>
    </cfRule>
  </conditionalFormatting>
  <conditionalFormatting sqref="AP22">
    <cfRule type="cellIs" dxfId="6910" priority="1684" operator="lessThan">
      <formula>$C$4</formula>
    </cfRule>
  </conditionalFormatting>
  <conditionalFormatting sqref="AP23">
    <cfRule type="cellIs" dxfId="6909" priority="1685" operator="lessThan">
      <formula>$C$4</formula>
    </cfRule>
  </conditionalFormatting>
  <conditionalFormatting sqref="AP24">
    <cfRule type="cellIs" dxfId="6908" priority="1686" operator="lessThan">
      <formula>$C$4</formula>
    </cfRule>
  </conditionalFormatting>
  <conditionalFormatting sqref="AP25">
    <cfRule type="cellIs" dxfId="6907" priority="1687" operator="lessThan">
      <formula>$C$4</formula>
    </cfRule>
  </conditionalFormatting>
  <conditionalFormatting sqref="AP26">
    <cfRule type="cellIs" dxfId="6906" priority="1688" operator="lessThan">
      <formula>$C$4</formula>
    </cfRule>
  </conditionalFormatting>
  <conditionalFormatting sqref="AP27">
    <cfRule type="cellIs" dxfId="6905" priority="1689" operator="lessThan">
      <formula>$C$4</formula>
    </cfRule>
  </conditionalFormatting>
  <conditionalFormatting sqref="AP28">
    <cfRule type="cellIs" dxfId="6904" priority="1690" operator="lessThan">
      <formula>$C$4</formula>
    </cfRule>
  </conditionalFormatting>
  <conditionalFormatting sqref="AP29">
    <cfRule type="cellIs" dxfId="6903" priority="1691" operator="lessThan">
      <formula>$C$4</formula>
    </cfRule>
  </conditionalFormatting>
  <conditionalFormatting sqref="AP30">
    <cfRule type="cellIs" dxfId="6902" priority="1692" operator="lessThan">
      <formula>$C$4</formula>
    </cfRule>
  </conditionalFormatting>
  <conditionalFormatting sqref="AP31">
    <cfRule type="cellIs" dxfId="6901" priority="1693" operator="lessThan">
      <formula>$C$4</formula>
    </cfRule>
  </conditionalFormatting>
  <conditionalFormatting sqref="AP32">
    <cfRule type="cellIs" dxfId="6900" priority="1694" operator="lessThan">
      <formula>$C$4</formula>
    </cfRule>
  </conditionalFormatting>
  <conditionalFormatting sqref="AP33">
    <cfRule type="cellIs" dxfId="6899" priority="1695" operator="lessThan">
      <formula>$C$4</formula>
    </cfRule>
  </conditionalFormatting>
  <conditionalFormatting sqref="AP34">
    <cfRule type="cellIs" dxfId="6898" priority="1696" operator="lessThan">
      <formula>$C$4</formula>
    </cfRule>
  </conditionalFormatting>
  <conditionalFormatting sqref="AP35">
    <cfRule type="cellIs" dxfId="6897" priority="1697" operator="lessThan">
      <formula>$C$4</formula>
    </cfRule>
  </conditionalFormatting>
  <conditionalFormatting sqref="AP36">
    <cfRule type="cellIs" dxfId="6896" priority="1698" operator="lessThan">
      <formula>$C$4</formula>
    </cfRule>
  </conditionalFormatting>
  <conditionalFormatting sqref="AP37">
    <cfRule type="cellIs" dxfId="6895" priority="1699" operator="lessThan">
      <formula>$C$4</formula>
    </cfRule>
  </conditionalFormatting>
  <conditionalFormatting sqref="AP38">
    <cfRule type="cellIs" dxfId="6894" priority="1700" operator="lessThan">
      <formula>$C$4</formula>
    </cfRule>
  </conditionalFormatting>
  <conditionalFormatting sqref="AP39">
    <cfRule type="cellIs" dxfId="6893" priority="1701" operator="lessThan">
      <formula>$C$4</formula>
    </cfRule>
  </conditionalFormatting>
  <conditionalFormatting sqref="AP40">
    <cfRule type="cellIs" dxfId="6892" priority="1702" operator="lessThan">
      <formula>$C$4</formula>
    </cfRule>
  </conditionalFormatting>
  <conditionalFormatting sqref="AP41">
    <cfRule type="cellIs" dxfId="6891" priority="1703" operator="lessThan">
      <formula>$C$4</formula>
    </cfRule>
  </conditionalFormatting>
  <conditionalFormatting sqref="AP42">
    <cfRule type="cellIs" dxfId="6890" priority="1704" operator="lessThan">
      <formula>$C$4</formula>
    </cfRule>
  </conditionalFormatting>
  <conditionalFormatting sqref="AP43">
    <cfRule type="cellIs" dxfId="6889" priority="1705" operator="lessThan">
      <formula>$C$4</formula>
    </cfRule>
  </conditionalFormatting>
  <conditionalFormatting sqref="AP44">
    <cfRule type="cellIs" dxfId="6888" priority="1706" operator="lessThan">
      <formula>$C$4</formula>
    </cfRule>
  </conditionalFormatting>
  <conditionalFormatting sqref="AP45">
    <cfRule type="cellIs" dxfId="6887" priority="1707" operator="lessThan">
      <formula>$C$4</formula>
    </cfRule>
  </conditionalFormatting>
  <conditionalFormatting sqref="AP46">
    <cfRule type="cellIs" dxfId="6886" priority="1708" operator="lessThan">
      <formula>$C$4</formula>
    </cfRule>
  </conditionalFormatting>
  <conditionalFormatting sqref="AP47">
    <cfRule type="cellIs" dxfId="6885" priority="1709" operator="lessThan">
      <formula>$C$4</formula>
    </cfRule>
  </conditionalFormatting>
  <conditionalFormatting sqref="AP48">
    <cfRule type="cellIs" dxfId="6884" priority="1710" operator="lessThan">
      <formula>$C$4</formula>
    </cfRule>
  </conditionalFormatting>
  <conditionalFormatting sqref="AP49">
    <cfRule type="cellIs" dxfId="6883" priority="1711" operator="lessThan">
      <formula>$C$4</formula>
    </cfRule>
  </conditionalFormatting>
  <conditionalFormatting sqref="AP50">
    <cfRule type="cellIs" dxfId="6882" priority="1712" operator="lessThan">
      <formula>$C$4</formula>
    </cfRule>
  </conditionalFormatting>
  <conditionalFormatting sqref="AP51">
    <cfRule type="cellIs" dxfId="6881" priority="1713" operator="lessThan">
      <formula>$C$4</formula>
    </cfRule>
  </conditionalFormatting>
  <conditionalFormatting sqref="AP52">
    <cfRule type="cellIs" dxfId="6880" priority="1714" operator="lessThan">
      <formula>$C$4</formula>
    </cfRule>
  </conditionalFormatting>
  <conditionalFormatting sqref="AP53">
    <cfRule type="cellIs" dxfId="6879" priority="1715" operator="lessThan">
      <formula>$C$4</formula>
    </cfRule>
  </conditionalFormatting>
  <conditionalFormatting sqref="AP54">
    <cfRule type="cellIs" dxfId="6878" priority="1716" operator="lessThan">
      <formula>$C$4</formula>
    </cfRule>
  </conditionalFormatting>
  <conditionalFormatting sqref="AP55">
    <cfRule type="cellIs" dxfId="6877" priority="1717" operator="lessThan">
      <formula>$C$4</formula>
    </cfRule>
  </conditionalFormatting>
  <conditionalFormatting sqref="AP56">
    <cfRule type="cellIs" dxfId="6876" priority="1718" operator="lessThan">
      <formula>$C$4</formula>
    </cfRule>
  </conditionalFormatting>
  <conditionalFormatting sqref="AP57">
    <cfRule type="cellIs" dxfId="6875" priority="1719" operator="lessThan">
      <formula>$C$4</formula>
    </cfRule>
  </conditionalFormatting>
  <conditionalFormatting sqref="AP58">
    <cfRule type="cellIs" dxfId="6874" priority="1720" operator="lessThan">
      <formula>$C$4</formula>
    </cfRule>
  </conditionalFormatting>
  <conditionalFormatting sqref="AP59">
    <cfRule type="cellIs" dxfId="6873" priority="1721" operator="lessThan">
      <formula>$C$4</formula>
    </cfRule>
  </conditionalFormatting>
  <conditionalFormatting sqref="AP60">
    <cfRule type="cellIs" dxfId="6872" priority="1722" operator="lessThan">
      <formula>$C$4</formula>
    </cfRule>
  </conditionalFormatting>
  <conditionalFormatting sqref="AQ11">
    <cfRule type="cellIs" dxfId="6871" priority="1723" operator="lessThan">
      <formula>$C$4</formula>
    </cfRule>
  </conditionalFormatting>
  <conditionalFormatting sqref="AQ12">
    <cfRule type="cellIs" dxfId="6870" priority="1724" operator="lessThan">
      <formula>$C$4</formula>
    </cfRule>
  </conditionalFormatting>
  <conditionalFormatting sqref="AQ13">
    <cfRule type="cellIs" dxfId="6869" priority="1725" operator="lessThan">
      <formula>$C$4</formula>
    </cfRule>
  </conditionalFormatting>
  <conditionalFormatting sqref="AQ14">
    <cfRule type="cellIs" dxfId="6868" priority="1726" operator="lessThan">
      <formula>$C$4</formula>
    </cfRule>
  </conditionalFormatting>
  <conditionalFormatting sqref="AQ15">
    <cfRule type="cellIs" dxfId="6867" priority="1727" operator="lessThan">
      <formula>$C$4</formula>
    </cfRule>
  </conditionalFormatting>
  <conditionalFormatting sqref="AQ16">
    <cfRule type="cellIs" dxfId="6866" priority="1728" operator="lessThan">
      <formula>$C$4</formula>
    </cfRule>
  </conditionalFormatting>
  <conditionalFormatting sqref="AQ17">
    <cfRule type="cellIs" dxfId="6865" priority="1729" operator="lessThan">
      <formula>$C$4</formula>
    </cfRule>
  </conditionalFormatting>
  <conditionalFormatting sqref="AQ18">
    <cfRule type="cellIs" dxfId="6864" priority="1730" operator="lessThan">
      <formula>$C$4</formula>
    </cfRule>
  </conditionalFormatting>
  <conditionalFormatting sqref="AQ19">
    <cfRule type="cellIs" dxfId="6863" priority="1731" operator="lessThan">
      <formula>$C$4</formula>
    </cfRule>
  </conditionalFormatting>
  <conditionalFormatting sqref="AQ20">
    <cfRule type="cellIs" dxfId="6862" priority="1732" operator="lessThan">
      <formula>$C$4</formula>
    </cfRule>
  </conditionalFormatting>
  <conditionalFormatting sqref="AQ21">
    <cfRule type="cellIs" dxfId="6861" priority="1733" operator="lessThan">
      <formula>$C$4</formula>
    </cfRule>
  </conditionalFormatting>
  <conditionalFormatting sqref="AQ22">
    <cfRule type="cellIs" dxfId="6860" priority="1734" operator="lessThan">
      <formula>$C$4</formula>
    </cfRule>
  </conditionalFormatting>
  <conditionalFormatting sqref="AQ23">
    <cfRule type="cellIs" dxfId="6859" priority="1735" operator="lessThan">
      <formula>$C$4</formula>
    </cfRule>
  </conditionalFormatting>
  <conditionalFormatting sqref="AQ24">
    <cfRule type="cellIs" dxfId="6858" priority="1736" operator="lessThan">
      <formula>$C$4</formula>
    </cfRule>
  </conditionalFormatting>
  <conditionalFormatting sqref="AQ25">
    <cfRule type="cellIs" dxfId="6857" priority="1737" operator="lessThan">
      <formula>$C$4</formula>
    </cfRule>
  </conditionalFormatting>
  <conditionalFormatting sqref="AQ26">
    <cfRule type="cellIs" dxfId="6856" priority="1738" operator="lessThan">
      <formula>$C$4</formula>
    </cfRule>
  </conditionalFormatting>
  <conditionalFormatting sqref="AQ27">
    <cfRule type="cellIs" dxfId="6855" priority="1739" operator="lessThan">
      <formula>$C$4</formula>
    </cfRule>
  </conditionalFormatting>
  <conditionalFormatting sqref="AQ28">
    <cfRule type="cellIs" dxfId="6854" priority="1740" operator="lessThan">
      <formula>$C$4</formula>
    </cfRule>
  </conditionalFormatting>
  <conditionalFormatting sqref="AQ29">
    <cfRule type="cellIs" dxfId="6853" priority="1741" operator="lessThan">
      <formula>$C$4</formula>
    </cfRule>
  </conditionalFormatting>
  <conditionalFormatting sqref="AQ30">
    <cfRule type="cellIs" dxfId="6852" priority="1742" operator="lessThan">
      <formula>$C$4</formula>
    </cfRule>
  </conditionalFormatting>
  <conditionalFormatting sqref="AQ31">
    <cfRule type="cellIs" dxfId="6851" priority="1743" operator="lessThan">
      <formula>$C$4</formula>
    </cfRule>
  </conditionalFormatting>
  <conditionalFormatting sqref="AQ32">
    <cfRule type="cellIs" dxfId="6850" priority="1744" operator="lessThan">
      <formula>$C$4</formula>
    </cfRule>
  </conditionalFormatting>
  <conditionalFormatting sqref="AQ33">
    <cfRule type="cellIs" dxfId="6849" priority="1745" operator="lessThan">
      <formula>$C$4</formula>
    </cfRule>
  </conditionalFormatting>
  <conditionalFormatting sqref="AQ34">
    <cfRule type="cellIs" dxfId="6848" priority="1746" operator="lessThan">
      <formula>$C$4</formula>
    </cfRule>
  </conditionalFormatting>
  <conditionalFormatting sqref="AQ35">
    <cfRule type="cellIs" dxfId="6847" priority="1747" operator="lessThan">
      <formula>$C$4</formula>
    </cfRule>
  </conditionalFormatting>
  <conditionalFormatting sqref="AQ36">
    <cfRule type="cellIs" dxfId="6846" priority="1748" operator="lessThan">
      <formula>$C$4</formula>
    </cfRule>
  </conditionalFormatting>
  <conditionalFormatting sqref="AQ37">
    <cfRule type="cellIs" dxfId="6845" priority="1749" operator="lessThan">
      <formula>$C$4</formula>
    </cfRule>
  </conditionalFormatting>
  <conditionalFormatting sqref="AQ38">
    <cfRule type="cellIs" dxfId="6844" priority="1750" operator="lessThan">
      <formula>$C$4</formula>
    </cfRule>
  </conditionalFormatting>
  <conditionalFormatting sqref="AQ39">
    <cfRule type="cellIs" dxfId="6843" priority="1751" operator="lessThan">
      <formula>$C$4</formula>
    </cfRule>
  </conditionalFormatting>
  <conditionalFormatting sqref="AQ40">
    <cfRule type="cellIs" dxfId="6842" priority="1752" operator="lessThan">
      <formula>$C$4</formula>
    </cfRule>
  </conditionalFormatting>
  <conditionalFormatting sqref="AQ41">
    <cfRule type="cellIs" dxfId="6841" priority="1753" operator="lessThan">
      <formula>$C$4</formula>
    </cfRule>
  </conditionalFormatting>
  <conditionalFormatting sqref="AQ42">
    <cfRule type="cellIs" dxfId="6840" priority="1754" operator="lessThan">
      <formula>$C$4</formula>
    </cfRule>
  </conditionalFormatting>
  <conditionalFormatting sqref="AQ43">
    <cfRule type="cellIs" dxfId="6839" priority="1755" operator="lessThan">
      <formula>$C$4</formula>
    </cfRule>
  </conditionalFormatting>
  <conditionalFormatting sqref="AQ44">
    <cfRule type="cellIs" dxfId="6838" priority="1756" operator="lessThan">
      <formula>$C$4</formula>
    </cfRule>
  </conditionalFormatting>
  <conditionalFormatting sqref="AQ45">
    <cfRule type="cellIs" dxfId="6837" priority="1757" operator="lessThan">
      <formula>$C$4</formula>
    </cfRule>
  </conditionalFormatting>
  <conditionalFormatting sqref="AQ46">
    <cfRule type="cellIs" dxfId="6836" priority="1758" operator="lessThan">
      <formula>$C$4</formula>
    </cfRule>
  </conditionalFormatting>
  <conditionalFormatting sqref="AQ47">
    <cfRule type="cellIs" dxfId="6835" priority="1759" operator="lessThan">
      <formula>$C$4</formula>
    </cfRule>
  </conditionalFormatting>
  <conditionalFormatting sqref="AQ48">
    <cfRule type="cellIs" dxfId="6834" priority="1760" operator="lessThan">
      <formula>$C$4</formula>
    </cfRule>
  </conditionalFormatting>
  <conditionalFormatting sqref="AQ49">
    <cfRule type="cellIs" dxfId="6833" priority="1761" operator="lessThan">
      <formula>$C$4</formula>
    </cfRule>
  </conditionalFormatting>
  <conditionalFormatting sqref="AQ50">
    <cfRule type="cellIs" dxfId="6832" priority="1762" operator="lessThan">
      <formula>$C$4</formula>
    </cfRule>
  </conditionalFormatting>
  <conditionalFormatting sqref="AQ51">
    <cfRule type="cellIs" dxfId="6831" priority="1763" operator="lessThan">
      <formula>$C$4</formula>
    </cfRule>
  </conditionalFormatting>
  <conditionalFormatting sqref="AQ52">
    <cfRule type="cellIs" dxfId="6830" priority="1764" operator="lessThan">
      <formula>$C$4</formula>
    </cfRule>
  </conditionalFormatting>
  <conditionalFormatting sqref="AQ53">
    <cfRule type="cellIs" dxfId="6829" priority="1765" operator="lessThan">
      <formula>$C$4</formula>
    </cfRule>
  </conditionalFormatting>
  <conditionalFormatting sqref="AQ54">
    <cfRule type="cellIs" dxfId="6828" priority="1766" operator="lessThan">
      <formula>$C$4</formula>
    </cfRule>
  </conditionalFormatting>
  <conditionalFormatting sqref="AQ55">
    <cfRule type="cellIs" dxfId="6827" priority="1767" operator="lessThan">
      <formula>$C$4</formula>
    </cfRule>
  </conditionalFormatting>
  <conditionalFormatting sqref="AQ56">
    <cfRule type="cellIs" dxfId="6826" priority="1768" operator="lessThan">
      <formula>$C$4</formula>
    </cfRule>
  </conditionalFormatting>
  <conditionalFormatting sqref="AQ57">
    <cfRule type="cellIs" dxfId="6825" priority="1769" operator="lessThan">
      <formula>$C$4</formula>
    </cfRule>
  </conditionalFormatting>
  <conditionalFormatting sqref="AQ58">
    <cfRule type="cellIs" dxfId="6824" priority="1770" operator="lessThan">
      <formula>$C$4</formula>
    </cfRule>
  </conditionalFormatting>
  <conditionalFormatting sqref="AQ59">
    <cfRule type="cellIs" dxfId="6823" priority="1771" operator="lessThan">
      <formula>$C$4</formula>
    </cfRule>
  </conditionalFormatting>
  <conditionalFormatting sqref="AQ60">
    <cfRule type="cellIs" dxfId="6822" priority="1772" operator="lessThan">
      <formula>$C$4</formula>
    </cfRule>
  </conditionalFormatting>
  <conditionalFormatting sqref="AR11">
    <cfRule type="cellIs" dxfId="6821" priority="1773" operator="lessThan">
      <formula>$C$4</formula>
    </cfRule>
  </conditionalFormatting>
  <conditionalFormatting sqref="AR12">
    <cfRule type="cellIs" dxfId="6820" priority="1774" operator="lessThan">
      <formula>$C$4</formula>
    </cfRule>
  </conditionalFormatting>
  <conditionalFormatting sqref="AR13">
    <cfRule type="cellIs" dxfId="6819" priority="1775" operator="lessThan">
      <formula>$C$4</formula>
    </cfRule>
  </conditionalFormatting>
  <conditionalFormatting sqref="AR14">
    <cfRule type="cellIs" dxfId="6818" priority="1776" operator="lessThan">
      <formula>$C$4</formula>
    </cfRule>
  </conditionalFormatting>
  <conditionalFormatting sqref="AR15">
    <cfRule type="cellIs" dxfId="6817" priority="1777" operator="lessThan">
      <formula>$C$4</formula>
    </cfRule>
  </conditionalFormatting>
  <conditionalFormatting sqref="AR16">
    <cfRule type="cellIs" dxfId="6816" priority="1778" operator="lessThan">
      <formula>$C$4</formula>
    </cfRule>
  </conditionalFormatting>
  <conditionalFormatting sqref="AR17">
    <cfRule type="cellIs" dxfId="6815" priority="1779" operator="lessThan">
      <formula>$C$4</formula>
    </cfRule>
  </conditionalFormatting>
  <conditionalFormatting sqref="AR18">
    <cfRule type="cellIs" dxfId="6814" priority="1780" operator="lessThan">
      <formula>$C$4</formula>
    </cfRule>
  </conditionalFormatting>
  <conditionalFormatting sqref="AR19">
    <cfRule type="cellIs" dxfId="6813" priority="1781" operator="lessThan">
      <formula>$C$4</formula>
    </cfRule>
  </conditionalFormatting>
  <conditionalFormatting sqref="AR20">
    <cfRule type="cellIs" dxfId="6812" priority="1782" operator="lessThan">
      <formula>$C$4</formula>
    </cfRule>
  </conditionalFormatting>
  <conditionalFormatting sqref="AR21">
    <cfRule type="cellIs" dxfId="6811" priority="1783" operator="lessThan">
      <formula>$C$4</formula>
    </cfRule>
  </conditionalFormatting>
  <conditionalFormatting sqref="AR22">
    <cfRule type="cellIs" dxfId="6810" priority="1784" operator="lessThan">
      <formula>$C$4</formula>
    </cfRule>
  </conditionalFormatting>
  <conditionalFormatting sqref="AR23">
    <cfRule type="cellIs" dxfId="6809" priority="1785" operator="lessThan">
      <formula>$C$4</formula>
    </cfRule>
  </conditionalFormatting>
  <conditionalFormatting sqref="AR24">
    <cfRule type="cellIs" dxfId="6808" priority="1786" operator="lessThan">
      <formula>$C$4</formula>
    </cfRule>
  </conditionalFormatting>
  <conditionalFormatting sqref="AR25">
    <cfRule type="cellIs" dxfId="6807" priority="1787" operator="lessThan">
      <formula>$C$4</formula>
    </cfRule>
  </conditionalFormatting>
  <conditionalFormatting sqref="AR26">
    <cfRule type="cellIs" dxfId="6806" priority="1788" operator="lessThan">
      <formula>$C$4</formula>
    </cfRule>
  </conditionalFormatting>
  <conditionalFormatting sqref="AR27">
    <cfRule type="cellIs" dxfId="6805" priority="1789" operator="lessThan">
      <formula>$C$4</formula>
    </cfRule>
  </conditionalFormatting>
  <conditionalFormatting sqref="AR28">
    <cfRule type="cellIs" dxfId="6804" priority="1790" operator="lessThan">
      <formula>$C$4</formula>
    </cfRule>
  </conditionalFormatting>
  <conditionalFormatting sqref="AR29">
    <cfRule type="cellIs" dxfId="6803" priority="1791" operator="lessThan">
      <formula>$C$4</formula>
    </cfRule>
  </conditionalFormatting>
  <conditionalFormatting sqref="AR30">
    <cfRule type="cellIs" dxfId="6802" priority="1792" operator="lessThan">
      <formula>$C$4</formula>
    </cfRule>
  </conditionalFormatting>
  <conditionalFormatting sqref="AR31">
    <cfRule type="cellIs" dxfId="6801" priority="1793" operator="lessThan">
      <formula>$C$4</formula>
    </cfRule>
  </conditionalFormatting>
  <conditionalFormatting sqref="AR32">
    <cfRule type="cellIs" dxfId="6800" priority="1794" operator="lessThan">
      <formula>$C$4</formula>
    </cfRule>
  </conditionalFormatting>
  <conditionalFormatting sqref="AR33">
    <cfRule type="cellIs" dxfId="6799" priority="1795" operator="lessThan">
      <formula>$C$4</formula>
    </cfRule>
  </conditionalFormatting>
  <conditionalFormatting sqref="AR34">
    <cfRule type="cellIs" dxfId="6798" priority="1796" operator="lessThan">
      <formula>$C$4</formula>
    </cfRule>
  </conditionalFormatting>
  <conditionalFormatting sqref="AR35">
    <cfRule type="cellIs" dxfId="6797" priority="1797" operator="lessThan">
      <formula>$C$4</formula>
    </cfRule>
  </conditionalFormatting>
  <conditionalFormatting sqref="AR36">
    <cfRule type="cellIs" dxfId="6796" priority="1798" operator="lessThan">
      <formula>$C$4</formula>
    </cfRule>
  </conditionalFormatting>
  <conditionalFormatting sqref="AR37">
    <cfRule type="cellIs" dxfId="6795" priority="1799" operator="lessThan">
      <formula>$C$4</formula>
    </cfRule>
  </conditionalFormatting>
  <conditionalFormatting sqref="AR38">
    <cfRule type="cellIs" dxfId="6794" priority="1800" operator="lessThan">
      <formula>$C$4</formula>
    </cfRule>
  </conditionalFormatting>
  <conditionalFormatting sqref="AR39">
    <cfRule type="cellIs" dxfId="6793" priority="1801" operator="lessThan">
      <formula>$C$4</formula>
    </cfRule>
  </conditionalFormatting>
  <conditionalFormatting sqref="AR40">
    <cfRule type="cellIs" dxfId="6792" priority="1802" operator="lessThan">
      <formula>$C$4</formula>
    </cfRule>
  </conditionalFormatting>
  <conditionalFormatting sqref="AR41">
    <cfRule type="cellIs" dxfId="6791" priority="1803" operator="lessThan">
      <formula>$C$4</formula>
    </cfRule>
  </conditionalFormatting>
  <conditionalFormatting sqref="AR42">
    <cfRule type="cellIs" dxfId="6790" priority="1804" operator="lessThan">
      <formula>$C$4</formula>
    </cfRule>
  </conditionalFormatting>
  <conditionalFormatting sqref="AR43">
    <cfRule type="cellIs" dxfId="6789" priority="1805" operator="lessThan">
      <formula>$C$4</formula>
    </cfRule>
  </conditionalFormatting>
  <conditionalFormatting sqref="AR44">
    <cfRule type="cellIs" dxfId="6788" priority="1806" operator="lessThan">
      <formula>$C$4</formula>
    </cfRule>
  </conditionalFormatting>
  <conditionalFormatting sqref="AR45">
    <cfRule type="cellIs" dxfId="6787" priority="1807" operator="lessThan">
      <formula>$C$4</formula>
    </cfRule>
  </conditionalFormatting>
  <conditionalFormatting sqref="AR46">
    <cfRule type="cellIs" dxfId="6786" priority="1808" operator="lessThan">
      <formula>$C$4</formula>
    </cfRule>
  </conditionalFormatting>
  <conditionalFormatting sqref="AR47">
    <cfRule type="cellIs" dxfId="6785" priority="1809" operator="lessThan">
      <formula>$C$4</formula>
    </cfRule>
  </conditionalFormatting>
  <conditionalFormatting sqref="AR48">
    <cfRule type="cellIs" dxfId="6784" priority="1810" operator="lessThan">
      <formula>$C$4</formula>
    </cfRule>
  </conditionalFormatting>
  <conditionalFormatting sqref="AR49">
    <cfRule type="cellIs" dxfId="6783" priority="1811" operator="lessThan">
      <formula>$C$4</formula>
    </cfRule>
  </conditionalFormatting>
  <conditionalFormatting sqref="AR50">
    <cfRule type="cellIs" dxfId="6782" priority="1812" operator="lessThan">
      <formula>$C$4</formula>
    </cfRule>
  </conditionalFormatting>
  <conditionalFormatting sqref="AR51">
    <cfRule type="cellIs" dxfId="6781" priority="1813" operator="lessThan">
      <formula>$C$4</formula>
    </cfRule>
  </conditionalFormatting>
  <conditionalFormatting sqref="AR52">
    <cfRule type="cellIs" dxfId="6780" priority="1814" operator="lessThan">
      <formula>$C$4</formula>
    </cfRule>
  </conditionalFormatting>
  <conditionalFormatting sqref="AR53">
    <cfRule type="cellIs" dxfId="6779" priority="1815" operator="lessThan">
      <formula>$C$4</formula>
    </cfRule>
  </conditionalFormatting>
  <conditionalFormatting sqref="AR54">
    <cfRule type="cellIs" dxfId="6778" priority="1816" operator="lessThan">
      <formula>$C$4</formula>
    </cfRule>
  </conditionalFormatting>
  <conditionalFormatting sqref="AR55">
    <cfRule type="cellIs" dxfId="6777" priority="1817" operator="lessThan">
      <formula>$C$4</formula>
    </cfRule>
  </conditionalFormatting>
  <conditionalFormatting sqref="AR56">
    <cfRule type="cellIs" dxfId="6776" priority="1818" operator="lessThan">
      <formula>$C$4</formula>
    </cfRule>
  </conditionalFormatting>
  <conditionalFormatting sqref="AR57">
    <cfRule type="cellIs" dxfId="6775" priority="1819" operator="lessThan">
      <formula>$C$4</formula>
    </cfRule>
  </conditionalFormatting>
  <conditionalFormatting sqref="AR58">
    <cfRule type="cellIs" dxfId="6774" priority="1820" operator="lessThan">
      <formula>$C$4</formula>
    </cfRule>
  </conditionalFormatting>
  <conditionalFormatting sqref="AR59">
    <cfRule type="cellIs" dxfId="6773" priority="1821" operator="lessThan">
      <formula>$C$4</formula>
    </cfRule>
  </conditionalFormatting>
  <conditionalFormatting sqref="AR60">
    <cfRule type="cellIs" dxfId="6772" priority="1822" operator="lessThan">
      <formula>$C$4</formula>
    </cfRule>
  </conditionalFormatting>
  <conditionalFormatting sqref="AS11">
    <cfRule type="cellIs" dxfId="6771" priority="1823" operator="lessThan">
      <formula>$C$4</formula>
    </cfRule>
  </conditionalFormatting>
  <conditionalFormatting sqref="AS12">
    <cfRule type="cellIs" dxfId="6770" priority="1824" operator="lessThan">
      <formula>$C$4</formula>
    </cfRule>
  </conditionalFormatting>
  <conditionalFormatting sqref="AS13">
    <cfRule type="cellIs" dxfId="6769" priority="1825" operator="lessThan">
      <formula>$C$4</formula>
    </cfRule>
  </conditionalFormatting>
  <conditionalFormatting sqref="AS14">
    <cfRule type="cellIs" dxfId="6768" priority="1826" operator="lessThan">
      <formula>$C$4</formula>
    </cfRule>
  </conditionalFormatting>
  <conditionalFormatting sqref="AS15">
    <cfRule type="cellIs" dxfId="6767" priority="1827" operator="lessThan">
      <formula>$C$4</formula>
    </cfRule>
  </conditionalFormatting>
  <conditionalFormatting sqref="AS16">
    <cfRule type="cellIs" dxfId="6766" priority="1828" operator="lessThan">
      <formula>$C$4</formula>
    </cfRule>
  </conditionalFormatting>
  <conditionalFormatting sqref="AS17">
    <cfRule type="cellIs" dxfId="6765" priority="1829" operator="lessThan">
      <formula>$C$4</formula>
    </cfRule>
  </conditionalFormatting>
  <conditionalFormatting sqref="AS18">
    <cfRule type="cellIs" dxfId="6764" priority="1830" operator="lessThan">
      <formula>$C$4</formula>
    </cfRule>
  </conditionalFormatting>
  <conditionalFormatting sqref="AS19">
    <cfRule type="cellIs" dxfId="6763" priority="1831" operator="lessThan">
      <formula>$C$4</formula>
    </cfRule>
  </conditionalFormatting>
  <conditionalFormatting sqref="AS20">
    <cfRule type="cellIs" dxfId="6762" priority="1832" operator="lessThan">
      <formula>$C$4</formula>
    </cfRule>
  </conditionalFormatting>
  <conditionalFormatting sqref="AS21">
    <cfRule type="cellIs" dxfId="6761" priority="1833" operator="lessThan">
      <formula>$C$4</formula>
    </cfRule>
  </conditionalFormatting>
  <conditionalFormatting sqref="AS22">
    <cfRule type="cellIs" dxfId="6760" priority="1834" operator="lessThan">
      <formula>$C$4</formula>
    </cfRule>
  </conditionalFormatting>
  <conditionalFormatting sqref="AS23">
    <cfRule type="cellIs" dxfId="6759" priority="1835" operator="lessThan">
      <formula>$C$4</formula>
    </cfRule>
  </conditionalFormatting>
  <conditionalFormatting sqref="AS24">
    <cfRule type="cellIs" dxfId="6758" priority="1836" operator="lessThan">
      <formula>$C$4</formula>
    </cfRule>
  </conditionalFormatting>
  <conditionalFormatting sqref="AS25">
    <cfRule type="cellIs" dxfId="6757" priority="1837" operator="lessThan">
      <formula>$C$4</formula>
    </cfRule>
  </conditionalFormatting>
  <conditionalFormatting sqref="AS26">
    <cfRule type="cellIs" dxfId="6756" priority="1838" operator="lessThan">
      <formula>$C$4</formula>
    </cfRule>
  </conditionalFormatting>
  <conditionalFormatting sqref="AS27">
    <cfRule type="cellIs" dxfId="6755" priority="1839" operator="lessThan">
      <formula>$C$4</formula>
    </cfRule>
  </conditionalFormatting>
  <conditionalFormatting sqref="AS28">
    <cfRule type="cellIs" dxfId="6754" priority="1840" operator="lessThan">
      <formula>$C$4</formula>
    </cfRule>
  </conditionalFormatting>
  <conditionalFormatting sqref="AS29">
    <cfRule type="cellIs" dxfId="6753" priority="1841" operator="lessThan">
      <formula>$C$4</formula>
    </cfRule>
  </conditionalFormatting>
  <conditionalFormatting sqref="AS30">
    <cfRule type="cellIs" dxfId="6752" priority="1842" operator="lessThan">
      <formula>$C$4</formula>
    </cfRule>
  </conditionalFormatting>
  <conditionalFormatting sqref="AS31">
    <cfRule type="cellIs" dxfId="6751" priority="1843" operator="lessThan">
      <formula>$C$4</formula>
    </cfRule>
  </conditionalFormatting>
  <conditionalFormatting sqref="AS32">
    <cfRule type="cellIs" dxfId="6750" priority="1844" operator="lessThan">
      <formula>$C$4</formula>
    </cfRule>
  </conditionalFormatting>
  <conditionalFormatting sqref="AS33">
    <cfRule type="cellIs" dxfId="6749" priority="1845" operator="lessThan">
      <formula>$C$4</formula>
    </cfRule>
  </conditionalFormatting>
  <conditionalFormatting sqref="AS34">
    <cfRule type="cellIs" dxfId="6748" priority="1846" operator="lessThan">
      <formula>$C$4</formula>
    </cfRule>
  </conditionalFormatting>
  <conditionalFormatting sqref="AS35">
    <cfRule type="cellIs" dxfId="6747" priority="1847" operator="lessThan">
      <formula>$C$4</formula>
    </cfRule>
  </conditionalFormatting>
  <conditionalFormatting sqref="AS36">
    <cfRule type="cellIs" dxfId="6746" priority="1848" operator="lessThan">
      <formula>$C$4</formula>
    </cfRule>
  </conditionalFormatting>
  <conditionalFormatting sqref="AS37">
    <cfRule type="cellIs" dxfId="6745" priority="1849" operator="lessThan">
      <formula>$C$4</formula>
    </cfRule>
  </conditionalFormatting>
  <conditionalFormatting sqref="AS38">
    <cfRule type="cellIs" dxfId="6744" priority="1850" operator="lessThan">
      <formula>$C$4</formula>
    </cfRule>
  </conditionalFormatting>
  <conditionalFormatting sqref="AS39">
    <cfRule type="cellIs" dxfId="6743" priority="1851" operator="lessThan">
      <formula>$C$4</formula>
    </cfRule>
  </conditionalFormatting>
  <conditionalFormatting sqref="AS40">
    <cfRule type="cellIs" dxfId="6742" priority="1852" operator="lessThan">
      <formula>$C$4</formula>
    </cfRule>
  </conditionalFormatting>
  <conditionalFormatting sqref="AS41">
    <cfRule type="cellIs" dxfId="6741" priority="1853" operator="lessThan">
      <formula>$C$4</formula>
    </cfRule>
  </conditionalFormatting>
  <conditionalFormatting sqref="AS42">
    <cfRule type="cellIs" dxfId="6740" priority="1854" operator="lessThan">
      <formula>$C$4</formula>
    </cfRule>
  </conditionalFormatting>
  <conditionalFormatting sqref="AS43">
    <cfRule type="cellIs" dxfId="6739" priority="1855" operator="lessThan">
      <formula>$C$4</formula>
    </cfRule>
  </conditionalFormatting>
  <conditionalFormatting sqref="AS44">
    <cfRule type="cellIs" dxfId="6738" priority="1856" operator="lessThan">
      <formula>$C$4</formula>
    </cfRule>
  </conditionalFormatting>
  <conditionalFormatting sqref="AS45">
    <cfRule type="cellIs" dxfId="6737" priority="1857" operator="lessThan">
      <formula>$C$4</formula>
    </cfRule>
  </conditionalFormatting>
  <conditionalFormatting sqref="AS46">
    <cfRule type="cellIs" dxfId="6736" priority="1858" operator="lessThan">
      <formula>$C$4</formula>
    </cfRule>
  </conditionalFormatting>
  <conditionalFormatting sqref="AS47">
    <cfRule type="cellIs" dxfId="6735" priority="1859" operator="lessThan">
      <formula>$C$4</formula>
    </cfRule>
  </conditionalFormatting>
  <conditionalFormatting sqref="AS48">
    <cfRule type="cellIs" dxfId="6734" priority="1860" operator="lessThan">
      <formula>$C$4</formula>
    </cfRule>
  </conditionalFormatting>
  <conditionalFormatting sqref="AS49">
    <cfRule type="cellIs" dxfId="6733" priority="1861" operator="lessThan">
      <formula>$C$4</formula>
    </cfRule>
  </conditionalFormatting>
  <conditionalFormatting sqref="AS50">
    <cfRule type="cellIs" dxfId="6732" priority="1862" operator="lessThan">
      <formula>$C$4</formula>
    </cfRule>
  </conditionalFormatting>
  <conditionalFormatting sqref="AS51">
    <cfRule type="cellIs" dxfId="6731" priority="1863" operator="lessThan">
      <formula>$C$4</formula>
    </cfRule>
  </conditionalFormatting>
  <conditionalFormatting sqref="AS52">
    <cfRule type="cellIs" dxfId="6730" priority="1864" operator="lessThan">
      <formula>$C$4</formula>
    </cfRule>
  </conditionalFormatting>
  <conditionalFormatting sqref="AS53">
    <cfRule type="cellIs" dxfId="6729" priority="1865" operator="lessThan">
      <formula>$C$4</formula>
    </cfRule>
  </conditionalFormatting>
  <conditionalFormatting sqref="AS54">
    <cfRule type="cellIs" dxfId="6728" priority="1866" operator="lessThan">
      <formula>$C$4</formula>
    </cfRule>
  </conditionalFormatting>
  <conditionalFormatting sqref="AS55">
    <cfRule type="cellIs" dxfId="6727" priority="1867" operator="lessThan">
      <formula>$C$4</formula>
    </cfRule>
  </conditionalFormatting>
  <conditionalFormatting sqref="AS56">
    <cfRule type="cellIs" dxfId="6726" priority="1868" operator="lessThan">
      <formula>$C$4</formula>
    </cfRule>
  </conditionalFormatting>
  <conditionalFormatting sqref="AS57">
    <cfRule type="cellIs" dxfId="6725" priority="1869" operator="lessThan">
      <formula>$C$4</formula>
    </cfRule>
  </conditionalFormatting>
  <conditionalFormatting sqref="AS58">
    <cfRule type="cellIs" dxfId="6724" priority="1870" operator="lessThan">
      <formula>$C$4</formula>
    </cfRule>
  </conditionalFormatting>
  <conditionalFormatting sqref="AS59">
    <cfRule type="cellIs" dxfId="6723" priority="1871" operator="lessThan">
      <formula>$C$4</formula>
    </cfRule>
  </conditionalFormatting>
  <conditionalFormatting sqref="AS60">
    <cfRule type="cellIs" dxfId="6722" priority="1872" operator="lessThan">
      <formula>$C$4</formula>
    </cfRule>
  </conditionalFormatting>
  <conditionalFormatting sqref="AT11">
    <cfRule type="cellIs" dxfId="6721" priority="1873" operator="lessThan">
      <formula>$C$4</formula>
    </cfRule>
  </conditionalFormatting>
  <conditionalFormatting sqref="AT12">
    <cfRule type="cellIs" dxfId="6720" priority="1874" operator="lessThan">
      <formula>$C$4</formula>
    </cfRule>
  </conditionalFormatting>
  <conditionalFormatting sqref="AT13">
    <cfRule type="cellIs" dxfId="6719" priority="1875" operator="lessThan">
      <formula>$C$4</formula>
    </cfRule>
  </conditionalFormatting>
  <conditionalFormatting sqref="AT14">
    <cfRule type="cellIs" dxfId="6718" priority="1876" operator="lessThan">
      <formula>$C$4</formula>
    </cfRule>
  </conditionalFormatting>
  <conditionalFormatting sqref="AT15">
    <cfRule type="cellIs" dxfId="6717" priority="1877" operator="lessThan">
      <formula>$C$4</formula>
    </cfRule>
  </conditionalFormatting>
  <conditionalFormatting sqref="AT16">
    <cfRule type="cellIs" dxfId="6716" priority="1878" operator="lessThan">
      <formula>$C$4</formula>
    </cfRule>
  </conditionalFormatting>
  <conditionalFormatting sqref="AT17">
    <cfRule type="cellIs" dxfId="6715" priority="1879" operator="lessThan">
      <formula>$C$4</formula>
    </cfRule>
  </conditionalFormatting>
  <conditionalFormatting sqref="AT18">
    <cfRule type="cellIs" dxfId="6714" priority="1880" operator="lessThan">
      <formula>$C$4</formula>
    </cfRule>
  </conditionalFormatting>
  <conditionalFormatting sqref="AT19">
    <cfRule type="cellIs" dxfId="6713" priority="1881" operator="lessThan">
      <formula>$C$4</formula>
    </cfRule>
  </conditionalFormatting>
  <conditionalFormatting sqref="AT20">
    <cfRule type="cellIs" dxfId="6712" priority="1882" operator="lessThan">
      <formula>$C$4</formula>
    </cfRule>
  </conditionalFormatting>
  <conditionalFormatting sqref="AT21">
    <cfRule type="cellIs" dxfId="6711" priority="1883" operator="lessThan">
      <formula>$C$4</formula>
    </cfRule>
  </conditionalFormatting>
  <conditionalFormatting sqref="AT22">
    <cfRule type="cellIs" dxfId="6710" priority="1884" operator="lessThan">
      <formula>$C$4</formula>
    </cfRule>
  </conditionalFormatting>
  <conditionalFormatting sqref="AT23">
    <cfRule type="cellIs" dxfId="6709" priority="1885" operator="lessThan">
      <formula>$C$4</formula>
    </cfRule>
  </conditionalFormatting>
  <conditionalFormatting sqref="AT24">
    <cfRule type="cellIs" dxfId="6708" priority="1886" operator="lessThan">
      <formula>$C$4</formula>
    </cfRule>
  </conditionalFormatting>
  <conditionalFormatting sqref="AT25">
    <cfRule type="cellIs" dxfId="6707" priority="1887" operator="lessThan">
      <formula>$C$4</formula>
    </cfRule>
  </conditionalFormatting>
  <conditionalFormatting sqref="AT26">
    <cfRule type="cellIs" dxfId="6706" priority="1888" operator="lessThan">
      <formula>$C$4</formula>
    </cfRule>
  </conditionalFormatting>
  <conditionalFormatting sqref="AT27">
    <cfRule type="cellIs" dxfId="6705" priority="1889" operator="lessThan">
      <formula>$C$4</formula>
    </cfRule>
  </conditionalFormatting>
  <conditionalFormatting sqref="AT28">
    <cfRule type="cellIs" dxfId="6704" priority="1890" operator="lessThan">
      <formula>$C$4</formula>
    </cfRule>
  </conditionalFormatting>
  <conditionalFormatting sqref="AT29">
    <cfRule type="cellIs" dxfId="6703" priority="1891" operator="lessThan">
      <formula>$C$4</formula>
    </cfRule>
  </conditionalFormatting>
  <conditionalFormatting sqref="AT30">
    <cfRule type="cellIs" dxfId="6702" priority="1892" operator="lessThan">
      <formula>$C$4</formula>
    </cfRule>
  </conditionalFormatting>
  <conditionalFormatting sqref="AT31">
    <cfRule type="cellIs" dxfId="6701" priority="1893" operator="lessThan">
      <formula>$C$4</formula>
    </cfRule>
  </conditionalFormatting>
  <conditionalFormatting sqref="AT32">
    <cfRule type="cellIs" dxfId="6700" priority="1894" operator="lessThan">
      <formula>$C$4</formula>
    </cfRule>
  </conditionalFormatting>
  <conditionalFormatting sqref="AT33">
    <cfRule type="cellIs" dxfId="6699" priority="1895" operator="lessThan">
      <formula>$C$4</formula>
    </cfRule>
  </conditionalFormatting>
  <conditionalFormatting sqref="AT34">
    <cfRule type="cellIs" dxfId="6698" priority="1896" operator="lessThan">
      <formula>$C$4</formula>
    </cfRule>
  </conditionalFormatting>
  <conditionalFormatting sqref="AT35">
    <cfRule type="cellIs" dxfId="6697" priority="1897" operator="lessThan">
      <formula>$C$4</formula>
    </cfRule>
  </conditionalFormatting>
  <conditionalFormatting sqref="AT36">
    <cfRule type="cellIs" dxfId="6696" priority="1898" operator="lessThan">
      <formula>$C$4</formula>
    </cfRule>
  </conditionalFormatting>
  <conditionalFormatting sqref="AT37">
    <cfRule type="cellIs" dxfId="6695" priority="1899" operator="lessThan">
      <formula>$C$4</formula>
    </cfRule>
  </conditionalFormatting>
  <conditionalFormatting sqref="AT38">
    <cfRule type="cellIs" dxfId="6694" priority="1900" operator="lessThan">
      <formula>$C$4</formula>
    </cfRule>
  </conditionalFormatting>
  <conditionalFormatting sqref="AT39">
    <cfRule type="cellIs" dxfId="6693" priority="1901" operator="lessThan">
      <formula>$C$4</formula>
    </cfRule>
  </conditionalFormatting>
  <conditionalFormatting sqref="AT40">
    <cfRule type="cellIs" dxfId="6692" priority="1902" operator="lessThan">
      <formula>$C$4</formula>
    </cfRule>
  </conditionalFormatting>
  <conditionalFormatting sqref="AT41">
    <cfRule type="cellIs" dxfId="6691" priority="1903" operator="lessThan">
      <formula>$C$4</formula>
    </cfRule>
  </conditionalFormatting>
  <conditionalFormatting sqref="AT42">
    <cfRule type="cellIs" dxfId="6690" priority="1904" operator="lessThan">
      <formula>$C$4</formula>
    </cfRule>
  </conditionalFormatting>
  <conditionalFormatting sqref="AT43">
    <cfRule type="cellIs" dxfId="6689" priority="1905" operator="lessThan">
      <formula>$C$4</formula>
    </cfRule>
  </conditionalFormatting>
  <conditionalFormatting sqref="AT44">
    <cfRule type="cellIs" dxfId="6688" priority="1906" operator="lessThan">
      <formula>$C$4</formula>
    </cfRule>
  </conditionalFormatting>
  <conditionalFormatting sqref="AT45">
    <cfRule type="cellIs" dxfId="6687" priority="1907" operator="lessThan">
      <formula>$C$4</formula>
    </cfRule>
  </conditionalFormatting>
  <conditionalFormatting sqref="AT46">
    <cfRule type="cellIs" dxfId="6686" priority="1908" operator="lessThan">
      <formula>$C$4</formula>
    </cfRule>
  </conditionalFormatting>
  <conditionalFormatting sqref="AT47">
    <cfRule type="cellIs" dxfId="6685" priority="1909" operator="lessThan">
      <formula>$C$4</formula>
    </cfRule>
  </conditionalFormatting>
  <conditionalFormatting sqref="AT48">
    <cfRule type="cellIs" dxfId="6684" priority="1910" operator="lessThan">
      <formula>$C$4</formula>
    </cfRule>
  </conditionalFormatting>
  <conditionalFormatting sqref="AT49">
    <cfRule type="cellIs" dxfId="6683" priority="1911" operator="lessThan">
      <formula>$C$4</formula>
    </cfRule>
  </conditionalFormatting>
  <conditionalFormatting sqref="AT50">
    <cfRule type="cellIs" dxfId="6682" priority="1912" operator="lessThan">
      <formula>$C$4</formula>
    </cfRule>
  </conditionalFormatting>
  <conditionalFormatting sqref="AT51">
    <cfRule type="cellIs" dxfId="6681" priority="1913" operator="lessThan">
      <formula>$C$4</formula>
    </cfRule>
  </conditionalFormatting>
  <conditionalFormatting sqref="AT52">
    <cfRule type="cellIs" dxfId="6680" priority="1914" operator="lessThan">
      <formula>$C$4</formula>
    </cfRule>
  </conditionalFormatting>
  <conditionalFormatting sqref="AT53">
    <cfRule type="cellIs" dxfId="6679" priority="1915" operator="lessThan">
      <formula>$C$4</formula>
    </cfRule>
  </conditionalFormatting>
  <conditionalFormatting sqref="AT54">
    <cfRule type="cellIs" dxfId="6678" priority="1916" operator="lessThan">
      <formula>$C$4</formula>
    </cfRule>
  </conditionalFormatting>
  <conditionalFormatting sqref="AT55">
    <cfRule type="cellIs" dxfId="6677" priority="1917" operator="lessThan">
      <formula>$C$4</formula>
    </cfRule>
  </conditionalFormatting>
  <conditionalFormatting sqref="AT56">
    <cfRule type="cellIs" dxfId="6676" priority="1918" operator="lessThan">
      <formula>$C$4</formula>
    </cfRule>
  </conditionalFormatting>
  <conditionalFormatting sqref="AT57">
    <cfRule type="cellIs" dxfId="6675" priority="1919" operator="lessThan">
      <formula>$C$4</formula>
    </cfRule>
  </conditionalFormatting>
  <conditionalFormatting sqref="AT58">
    <cfRule type="cellIs" dxfId="6674" priority="1920" operator="lessThan">
      <formula>$C$4</formula>
    </cfRule>
  </conditionalFormatting>
  <conditionalFormatting sqref="AT59">
    <cfRule type="cellIs" dxfId="6673" priority="1921" operator="lessThan">
      <formula>$C$4</formula>
    </cfRule>
  </conditionalFormatting>
  <conditionalFormatting sqref="AT60">
    <cfRule type="cellIs" dxfId="6672" priority="1922" operator="lessThan">
      <formula>$C$4</formula>
    </cfRule>
  </conditionalFormatting>
  <conditionalFormatting sqref="AU11">
    <cfRule type="cellIs" dxfId="6671" priority="1923" operator="lessThan">
      <formula>$C$4</formula>
    </cfRule>
  </conditionalFormatting>
  <conditionalFormatting sqref="AU12">
    <cfRule type="cellIs" dxfId="6670" priority="1924" operator="lessThan">
      <formula>$C$4</formula>
    </cfRule>
  </conditionalFormatting>
  <conditionalFormatting sqref="AU13">
    <cfRule type="cellIs" dxfId="6669" priority="1925" operator="lessThan">
      <formula>$C$4</formula>
    </cfRule>
  </conditionalFormatting>
  <conditionalFormatting sqref="AU14">
    <cfRule type="cellIs" dxfId="6668" priority="1926" operator="lessThan">
      <formula>$C$4</formula>
    </cfRule>
  </conditionalFormatting>
  <conditionalFormatting sqref="AU15">
    <cfRule type="cellIs" dxfId="6667" priority="1927" operator="lessThan">
      <formula>$C$4</formula>
    </cfRule>
  </conditionalFormatting>
  <conditionalFormatting sqref="AU16">
    <cfRule type="cellIs" dxfId="6666" priority="1928" operator="lessThan">
      <formula>$C$4</formula>
    </cfRule>
  </conditionalFormatting>
  <conditionalFormatting sqref="AU17">
    <cfRule type="cellIs" dxfId="6665" priority="1929" operator="lessThan">
      <formula>$C$4</formula>
    </cfRule>
  </conditionalFormatting>
  <conditionalFormatting sqref="AU18">
    <cfRule type="cellIs" dxfId="6664" priority="1930" operator="lessThan">
      <formula>$C$4</formula>
    </cfRule>
  </conditionalFormatting>
  <conditionalFormatting sqref="AU19">
    <cfRule type="cellIs" dxfId="6663" priority="1931" operator="lessThan">
      <formula>$C$4</formula>
    </cfRule>
  </conditionalFormatting>
  <conditionalFormatting sqref="AU20">
    <cfRule type="cellIs" dxfId="6662" priority="1932" operator="lessThan">
      <formula>$C$4</formula>
    </cfRule>
  </conditionalFormatting>
  <conditionalFormatting sqref="AU21">
    <cfRule type="cellIs" dxfId="6661" priority="1933" operator="lessThan">
      <formula>$C$4</formula>
    </cfRule>
  </conditionalFormatting>
  <conditionalFormatting sqref="AU22">
    <cfRule type="cellIs" dxfId="6660" priority="1934" operator="lessThan">
      <formula>$C$4</formula>
    </cfRule>
  </conditionalFormatting>
  <conditionalFormatting sqref="AU23">
    <cfRule type="cellIs" dxfId="6659" priority="1935" operator="lessThan">
      <formula>$C$4</formula>
    </cfRule>
  </conditionalFormatting>
  <conditionalFormatting sqref="AU24">
    <cfRule type="cellIs" dxfId="6658" priority="1936" operator="lessThan">
      <formula>$C$4</formula>
    </cfRule>
  </conditionalFormatting>
  <conditionalFormatting sqref="AU25">
    <cfRule type="cellIs" dxfId="6657" priority="1937" operator="lessThan">
      <formula>$C$4</formula>
    </cfRule>
  </conditionalFormatting>
  <conditionalFormatting sqref="AU26">
    <cfRule type="cellIs" dxfId="6656" priority="1938" operator="lessThan">
      <formula>$C$4</formula>
    </cfRule>
  </conditionalFormatting>
  <conditionalFormatting sqref="AU27">
    <cfRule type="cellIs" dxfId="6655" priority="1939" operator="lessThan">
      <formula>$C$4</formula>
    </cfRule>
  </conditionalFormatting>
  <conditionalFormatting sqref="AU28">
    <cfRule type="cellIs" dxfId="6654" priority="1940" operator="lessThan">
      <formula>$C$4</formula>
    </cfRule>
  </conditionalFormatting>
  <conditionalFormatting sqref="AU29">
    <cfRule type="cellIs" dxfId="6653" priority="1941" operator="lessThan">
      <formula>$C$4</formula>
    </cfRule>
  </conditionalFormatting>
  <conditionalFormatting sqref="AU30">
    <cfRule type="cellIs" dxfId="6652" priority="1942" operator="lessThan">
      <formula>$C$4</formula>
    </cfRule>
  </conditionalFormatting>
  <conditionalFormatting sqref="AU31">
    <cfRule type="cellIs" dxfId="6651" priority="1943" operator="lessThan">
      <formula>$C$4</formula>
    </cfRule>
  </conditionalFormatting>
  <conditionalFormatting sqref="AU32">
    <cfRule type="cellIs" dxfId="6650" priority="1944" operator="lessThan">
      <formula>$C$4</formula>
    </cfRule>
  </conditionalFormatting>
  <conditionalFormatting sqref="AU33">
    <cfRule type="cellIs" dxfId="6649" priority="1945" operator="lessThan">
      <formula>$C$4</formula>
    </cfRule>
  </conditionalFormatting>
  <conditionalFormatting sqref="AU34">
    <cfRule type="cellIs" dxfId="6648" priority="1946" operator="lessThan">
      <formula>$C$4</formula>
    </cfRule>
  </conditionalFormatting>
  <conditionalFormatting sqref="AU35">
    <cfRule type="cellIs" dxfId="6647" priority="1947" operator="lessThan">
      <formula>$C$4</formula>
    </cfRule>
  </conditionalFormatting>
  <conditionalFormatting sqref="AU36">
    <cfRule type="cellIs" dxfId="6646" priority="1948" operator="lessThan">
      <formula>$C$4</formula>
    </cfRule>
  </conditionalFormatting>
  <conditionalFormatting sqref="AU37">
    <cfRule type="cellIs" dxfId="6645" priority="1949" operator="lessThan">
      <formula>$C$4</formula>
    </cfRule>
  </conditionalFormatting>
  <conditionalFormatting sqref="AU38">
    <cfRule type="cellIs" dxfId="6644" priority="1950" operator="lessThan">
      <formula>$C$4</formula>
    </cfRule>
  </conditionalFormatting>
  <conditionalFormatting sqref="AU39">
    <cfRule type="cellIs" dxfId="6643" priority="1951" operator="lessThan">
      <formula>$C$4</formula>
    </cfRule>
  </conditionalFormatting>
  <conditionalFormatting sqref="AU40">
    <cfRule type="cellIs" dxfId="6642" priority="1952" operator="lessThan">
      <formula>$C$4</formula>
    </cfRule>
  </conditionalFormatting>
  <conditionalFormatting sqref="AU41">
    <cfRule type="cellIs" dxfId="6641" priority="1953" operator="lessThan">
      <formula>$C$4</formula>
    </cfRule>
  </conditionalFormatting>
  <conditionalFormatting sqref="AU42">
    <cfRule type="cellIs" dxfId="6640" priority="1954" operator="lessThan">
      <formula>$C$4</formula>
    </cfRule>
  </conditionalFormatting>
  <conditionalFormatting sqref="AU43">
    <cfRule type="cellIs" dxfId="6639" priority="1955" operator="lessThan">
      <formula>$C$4</formula>
    </cfRule>
  </conditionalFormatting>
  <conditionalFormatting sqref="AU44">
    <cfRule type="cellIs" dxfId="6638" priority="1956" operator="lessThan">
      <formula>$C$4</formula>
    </cfRule>
  </conditionalFormatting>
  <conditionalFormatting sqref="AU45">
    <cfRule type="cellIs" dxfId="6637" priority="1957" operator="lessThan">
      <formula>$C$4</formula>
    </cfRule>
  </conditionalFormatting>
  <conditionalFormatting sqref="AU46">
    <cfRule type="cellIs" dxfId="6636" priority="1958" operator="lessThan">
      <formula>$C$4</formula>
    </cfRule>
  </conditionalFormatting>
  <conditionalFormatting sqref="AU47">
    <cfRule type="cellIs" dxfId="6635" priority="1959" operator="lessThan">
      <formula>$C$4</formula>
    </cfRule>
  </conditionalFormatting>
  <conditionalFormatting sqref="AU48">
    <cfRule type="cellIs" dxfId="6634" priority="1960" operator="lessThan">
      <formula>$C$4</formula>
    </cfRule>
  </conditionalFormatting>
  <conditionalFormatting sqref="AU49">
    <cfRule type="cellIs" dxfId="6633" priority="1961" operator="lessThan">
      <formula>$C$4</formula>
    </cfRule>
  </conditionalFormatting>
  <conditionalFormatting sqref="AU50">
    <cfRule type="cellIs" dxfId="6632" priority="1962" operator="lessThan">
      <formula>$C$4</formula>
    </cfRule>
  </conditionalFormatting>
  <conditionalFormatting sqref="AU51">
    <cfRule type="cellIs" dxfId="6631" priority="1963" operator="lessThan">
      <formula>$C$4</formula>
    </cfRule>
  </conditionalFormatting>
  <conditionalFormatting sqref="AU52">
    <cfRule type="cellIs" dxfId="6630" priority="1964" operator="lessThan">
      <formula>$C$4</formula>
    </cfRule>
  </conditionalFormatting>
  <conditionalFormatting sqref="AU53">
    <cfRule type="cellIs" dxfId="6629" priority="1965" operator="lessThan">
      <formula>$C$4</formula>
    </cfRule>
  </conditionalFormatting>
  <conditionalFormatting sqref="AU54">
    <cfRule type="cellIs" dxfId="6628" priority="1966" operator="lessThan">
      <formula>$C$4</formula>
    </cfRule>
  </conditionalFormatting>
  <conditionalFormatting sqref="AU55">
    <cfRule type="cellIs" dxfId="6627" priority="1967" operator="lessThan">
      <formula>$C$4</formula>
    </cfRule>
  </conditionalFormatting>
  <conditionalFormatting sqref="AU56">
    <cfRule type="cellIs" dxfId="6626" priority="1968" operator="lessThan">
      <formula>$C$4</formula>
    </cfRule>
  </conditionalFormatting>
  <conditionalFormatting sqref="AU57">
    <cfRule type="cellIs" dxfId="6625" priority="1969" operator="lessThan">
      <formula>$C$4</formula>
    </cfRule>
  </conditionalFormatting>
  <conditionalFormatting sqref="AU58">
    <cfRule type="cellIs" dxfId="6624" priority="1970" operator="lessThan">
      <formula>$C$4</formula>
    </cfRule>
  </conditionalFormatting>
  <conditionalFormatting sqref="AU59">
    <cfRule type="cellIs" dxfId="6623" priority="1971" operator="lessThan">
      <formula>$C$4</formula>
    </cfRule>
  </conditionalFormatting>
  <conditionalFormatting sqref="AU60">
    <cfRule type="cellIs" dxfId="6622" priority="1972" operator="lessThan">
      <formula>$C$4</formula>
    </cfRule>
  </conditionalFormatting>
  <conditionalFormatting sqref="AV11">
    <cfRule type="cellIs" dxfId="6621" priority="1973" operator="lessThan">
      <formula>$C$4</formula>
    </cfRule>
  </conditionalFormatting>
  <conditionalFormatting sqref="AV12">
    <cfRule type="cellIs" dxfId="6620" priority="1974" operator="lessThan">
      <formula>$C$4</formula>
    </cfRule>
  </conditionalFormatting>
  <conditionalFormatting sqref="AV13">
    <cfRule type="cellIs" dxfId="6619" priority="1975" operator="lessThan">
      <formula>$C$4</formula>
    </cfRule>
  </conditionalFormatting>
  <conditionalFormatting sqref="AV14">
    <cfRule type="cellIs" dxfId="6618" priority="1976" operator="lessThan">
      <formula>$C$4</formula>
    </cfRule>
  </conditionalFormatting>
  <conditionalFormatting sqref="AV15">
    <cfRule type="cellIs" dxfId="6617" priority="1977" operator="lessThan">
      <formula>$C$4</formula>
    </cfRule>
  </conditionalFormatting>
  <conditionalFormatting sqref="AV16">
    <cfRule type="cellIs" dxfId="6616" priority="1978" operator="lessThan">
      <formula>$C$4</formula>
    </cfRule>
  </conditionalFormatting>
  <conditionalFormatting sqref="AV17">
    <cfRule type="cellIs" dxfId="6615" priority="1979" operator="lessThan">
      <formula>$C$4</formula>
    </cfRule>
  </conditionalFormatting>
  <conditionalFormatting sqref="AV18">
    <cfRule type="cellIs" dxfId="6614" priority="1980" operator="lessThan">
      <formula>$C$4</formula>
    </cfRule>
  </conditionalFormatting>
  <conditionalFormatting sqref="AV19">
    <cfRule type="cellIs" dxfId="6613" priority="1981" operator="lessThan">
      <formula>$C$4</formula>
    </cfRule>
  </conditionalFormatting>
  <conditionalFormatting sqref="AV20">
    <cfRule type="cellIs" dxfId="6612" priority="1982" operator="lessThan">
      <formula>$C$4</formula>
    </cfRule>
  </conditionalFormatting>
  <conditionalFormatting sqref="AV21">
    <cfRule type="cellIs" dxfId="6611" priority="1983" operator="lessThan">
      <formula>$C$4</formula>
    </cfRule>
  </conditionalFormatting>
  <conditionalFormatting sqref="AV22">
    <cfRule type="cellIs" dxfId="6610" priority="1984" operator="lessThan">
      <formula>$C$4</formula>
    </cfRule>
  </conditionalFormatting>
  <conditionalFormatting sqref="AV23">
    <cfRule type="cellIs" dxfId="6609" priority="1985" operator="lessThan">
      <formula>$C$4</formula>
    </cfRule>
  </conditionalFormatting>
  <conditionalFormatting sqref="AV24">
    <cfRule type="cellIs" dxfId="6608" priority="1986" operator="lessThan">
      <formula>$C$4</formula>
    </cfRule>
  </conditionalFormatting>
  <conditionalFormatting sqref="AV25">
    <cfRule type="cellIs" dxfId="6607" priority="1987" operator="lessThan">
      <formula>$C$4</formula>
    </cfRule>
  </conditionalFormatting>
  <conditionalFormatting sqref="AV26">
    <cfRule type="cellIs" dxfId="6606" priority="1988" operator="lessThan">
      <formula>$C$4</formula>
    </cfRule>
  </conditionalFormatting>
  <conditionalFormatting sqref="AV27">
    <cfRule type="cellIs" dxfId="6605" priority="1989" operator="lessThan">
      <formula>$C$4</formula>
    </cfRule>
  </conditionalFormatting>
  <conditionalFormatting sqref="AV28">
    <cfRule type="cellIs" dxfId="6604" priority="1990" operator="lessThan">
      <formula>$C$4</formula>
    </cfRule>
  </conditionalFormatting>
  <conditionalFormatting sqref="AV29">
    <cfRule type="cellIs" dxfId="6603" priority="1991" operator="lessThan">
      <formula>$C$4</formula>
    </cfRule>
  </conditionalFormatting>
  <conditionalFormatting sqref="AV30">
    <cfRule type="cellIs" dxfId="6602" priority="1992" operator="lessThan">
      <formula>$C$4</formula>
    </cfRule>
  </conditionalFormatting>
  <conditionalFormatting sqref="AV31">
    <cfRule type="cellIs" dxfId="6601" priority="1993" operator="lessThan">
      <formula>$C$4</formula>
    </cfRule>
  </conditionalFormatting>
  <conditionalFormatting sqref="AV32">
    <cfRule type="cellIs" dxfId="6600" priority="1994" operator="lessThan">
      <formula>$C$4</formula>
    </cfRule>
  </conditionalFormatting>
  <conditionalFormatting sqref="AV33">
    <cfRule type="cellIs" dxfId="6599" priority="1995" operator="lessThan">
      <formula>$C$4</formula>
    </cfRule>
  </conditionalFormatting>
  <conditionalFormatting sqref="AV34">
    <cfRule type="cellIs" dxfId="6598" priority="1996" operator="lessThan">
      <formula>$C$4</formula>
    </cfRule>
  </conditionalFormatting>
  <conditionalFormatting sqref="AV35">
    <cfRule type="cellIs" dxfId="6597" priority="1997" operator="lessThan">
      <formula>$C$4</formula>
    </cfRule>
  </conditionalFormatting>
  <conditionalFormatting sqref="AV36">
    <cfRule type="cellIs" dxfId="6596" priority="1998" operator="lessThan">
      <formula>$C$4</formula>
    </cfRule>
  </conditionalFormatting>
  <conditionalFormatting sqref="AV37">
    <cfRule type="cellIs" dxfId="6595" priority="1999" operator="lessThan">
      <formula>$C$4</formula>
    </cfRule>
  </conditionalFormatting>
  <conditionalFormatting sqref="AV38">
    <cfRule type="cellIs" dxfId="6594" priority="2000" operator="lessThan">
      <formula>$C$4</formula>
    </cfRule>
  </conditionalFormatting>
  <conditionalFormatting sqref="AV39">
    <cfRule type="cellIs" dxfId="6593" priority="2001" operator="lessThan">
      <formula>$C$4</formula>
    </cfRule>
  </conditionalFormatting>
  <conditionalFormatting sqref="AV40">
    <cfRule type="cellIs" dxfId="6592" priority="2002" operator="lessThan">
      <formula>$C$4</formula>
    </cfRule>
  </conditionalFormatting>
  <conditionalFormatting sqref="AV41">
    <cfRule type="cellIs" dxfId="6591" priority="2003" operator="lessThan">
      <formula>$C$4</formula>
    </cfRule>
  </conditionalFormatting>
  <conditionalFormatting sqref="AV42">
    <cfRule type="cellIs" dxfId="6590" priority="2004" operator="lessThan">
      <formula>$C$4</formula>
    </cfRule>
  </conditionalFormatting>
  <conditionalFormatting sqref="AV43">
    <cfRule type="cellIs" dxfId="6589" priority="2005" operator="lessThan">
      <formula>$C$4</formula>
    </cfRule>
  </conditionalFormatting>
  <conditionalFormatting sqref="AV44">
    <cfRule type="cellIs" dxfId="6588" priority="2006" operator="lessThan">
      <formula>$C$4</formula>
    </cfRule>
  </conditionalFormatting>
  <conditionalFormatting sqref="AV45">
    <cfRule type="cellIs" dxfId="6587" priority="2007" operator="lessThan">
      <formula>$C$4</formula>
    </cfRule>
  </conditionalFormatting>
  <conditionalFormatting sqref="AV46">
    <cfRule type="cellIs" dxfId="6586" priority="2008" operator="lessThan">
      <formula>$C$4</formula>
    </cfRule>
  </conditionalFormatting>
  <conditionalFormatting sqref="AV47">
    <cfRule type="cellIs" dxfId="6585" priority="2009" operator="lessThan">
      <formula>$C$4</formula>
    </cfRule>
  </conditionalFormatting>
  <conditionalFormatting sqref="AV48">
    <cfRule type="cellIs" dxfId="6584" priority="2010" operator="lessThan">
      <formula>$C$4</formula>
    </cfRule>
  </conditionalFormatting>
  <conditionalFormatting sqref="AV49">
    <cfRule type="cellIs" dxfId="6583" priority="2011" operator="lessThan">
      <formula>$C$4</formula>
    </cfRule>
  </conditionalFormatting>
  <conditionalFormatting sqref="AV50">
    <cfRule type="cellIs" dxfId="6582" priority="2012" operator="lessThan">
      <formula>$C$4</formula>
    </cfRule>
  </conditionalFormatting>
  <conditionalFormatting sqref="AV51">
    <cfRule type="cellIs" dxfId="6581" priority="2013" operator="lessThan">
      <formula>$C$4</formula>
    </cfRule>
  </conditionalFormatting>
  <conditionalFormatting sqref="AV52">
    <cfRule type="cellIs" dxfId="6580" priority="2014" operator="lessThan">
      <formula>$C$4</formula>
    </cfRule>
  </conditionalFormatting>
  <conditionalFormatting sqref="AV53">
    <cfRule type="cellIs" dxfId="6579" priority="2015" operator="lessThan">
      <formula>$C$4</formula>
    </cfRule>
  </conditionalFormatting>
  <conditionalFormatting sqref="AV54">
    <cfRule type="cellIs" dxfId="6578" priority="2016" operator="lessThan">
      <formula>$C$4</formula>
    </cfRule>
  </conditionalFormatting>
  <conditionalFormatting sqref="AV55">
    <cfRule type="cellIs" dxfId="6577" priority="2017" operator="lessThan">
      <formula>$C$4</formula>
    </cfRule>
  </conditionalFormatting>
  <conditionalFormatting sqref="AV56">
    <cfRule type="cellIs" dxfId="6576" priority="2018" operator="lessThan">
      <formula>$C$4</formula>
    </cfRule>
  </conditionalFormatting>
  <conditionalFormatting sqref="AV57">
    <cfRule type="cellIs" dxfId="6575" priority="2019" operator="lessThan">
      <formula>$C$4</formula>
    </cfRule>
  </conditionalFormatting>
  <conditionalFormatting sqref="AV58">
    <cfRule type="cellIs" dxfId="6574" priority="2020" operator="lessThan">
      <formula>$C$4</formula>
    </cfRule>
  </conditionalFormatting>
  <conditionalFormatting sqref="AV59">
    <cfRule type="cellIs" dxfId="6573" priority="2021" operator="lessThan">
      <formula>$C$4</formula>
    </cfRule>
  </conditionalFormatting>
  <conditionalFormatting sqref="AV60">
    <cfRule type="cellIs" dxfId="6572" priority="2022" operator="lessThan">
      <formula>$C$4</formula>
    </cfRule>
  </conditionalFormatting>
  <conditionalFormatting sqref="AW11">
    <cfRule type="cellIs" dxfId="6571" priority="2023" operator="lessThan">
      <formula>$C$4</formula>
    </cfRule>
  </conditionalFormatting>
  <conditionalFormatting sqref="AW12">
    <cfRule type="cellIs" dxfId="6570" priority="2024" operator="lessThan">
      <formula>$C$4</formula>
    </cfRule>
  </conditionalFormatting>
  <conditionalFormatting sqref="AW13">
    <cfRule type="cellIs" dxfId="6569" priority="2025" operator="lessThan">
      <formula>$C$4</formula>
    </cfRule>
  </conditionalFormatting>
  <conditionalFormatting sqref="AW14">
    <cfRule type="cellIs" dxfId="6568" priority="2026" operator="lessThan">
      <formula>$C$4</formula>
    </cfRule>
  </conditionalFormatting>
  <conditionalFormatting sqref="AW15">
    <cfRule type="cellIs" dxfId="6567" priority="2027" operator="lessThan">
      <formula>$C$4</formula>
    </cfRule>
  </conditionalFormatting>
  <conditionalFormatting sqref="AW16">
    <cfRule type="cellIs" dxfId="6566" priority="2028" operator="lessThan">
      <formula>$C$4</formula>
    </cfRule>
  </conditionalFormatting>
  <conditionalFormatting sqref="AW17">
    <cfRule type="cellIs" dxfId="6565" priority="2029" operator="lessThan">
      <formula>$C$4</formula>
    </cfRule>
  </conditionalFormatting>
  <conditionalFormatting sqref="AW18">
    <cfRule type="cellIs" dxfId="6564" priority="2030" operator="lessThan">
      <formula>$C$4</formula>
    </cfRule>
  </conditionalFormatting>
  <conditionalFormatting sqref="AW19">
    <cfRule type="cellIs" dxfId="6563" priority="2031" operator="lessThan">
      <formula>$C$4</formula>
    </cfRule>
  </conditionalFormatting>
  <conditionalFormatting sqref="AW20">
    <cfRule type="cellIs" dxfId="6562" priority="2032" operator="lessThan">
      <formula>$C$4</formula>
    </cfRule>
  </conditionalFormatting>
  <conditionalFormatting sqref="AW21">
    <cfRule type="cellIs" dxfId="6561" priority="2033" operator="lessThan">
      <formula>$C$4</formula>
    </cfRule>
  </conditionalFormatting>
  <conditionalFormatting sqref="AW22">
    <cfRule type="cellIs" dxfId="6560" priority="2034" operator="lessThan">
      <formula>$C$4</formula>
    </cfRule>
  </conditionalFormatting>
  <conditionalFormatting sqref="AW23">
    <cfRule type="cellIs" dxfId="6559" priority="2035" operator="lessThan">
      <formula>$C$4</formula>
    </cfRule>
  </conditionalFormatting>
  <conditionalFormatting sqref="AW24">
    <cfRule type="cellIs" dxfId="6558" priority="2036" operator="lessThan">
      <formula>$C$4</formula>
    </cfRule>
  </conditionalFormatting>
  <conditionalFormatting sqref="AW25">
    <cfRule type="cellIs" dxfId="6557" priority="2037" operator="lessThan">
      <formula>$C$4</formula>
    </cfRule>
  </conditionalFormatting>
  <conditionalFormatting sqref="AW26">
    <cfRule type="cellIs" dxfId="6556" priority="2038" operator="lessThan">
      <formula>$C$4</formula>
    </cfRule>
  </conditionalFormatting>
  <conditionalFormatting sqref="AW27">
    <cfRule type="cellIs" dxfId="6555" priority="2039" operator="lessThan">
      <formula>$C$4</formula>
    </cfRule>
  </conditionalFormatting>
  <conditionalFormatting sqref="AW28">
    <cfRule type="cellIs" dxfId="6554" priority="2040" operator="lessThan">
      <formula>$C$4</formula>
    </cfRule>
  </conditionalFormatting>
  <conditionalFormatting sqref="AW29">
    <cfRule type="cellIs" dxfId="6553" priority="2041" operator="lessThan">
      <formula>$C$4</formula>
    </cfRule>
  </conditionalFormatting>
  <conditionalFormatting sqref="AW30">
    <cfRule type="cellIs" dxfId="6552" priority="2042" operator="lessThan">
      <formula>$C$4</formula>
    </cfRule>
  </conditionalFormatting>
  <conditionalFormatting sqref="AW31">
    <cfRule type="cellIs" dxfId="6551" priority="2043" operator="lessThan">
      <formula>$C$4</formula>
    </cfRule>
  </conditionalFormatting>
  <conditionalFormatting sqref="AW32">
    <cfRule type="cellIs" dxfId="6550" priority="2044" operator="lessThan">
      <formula>$C$4</formula>
    </cfRule>
  </conditionalFormatting>
  <conditionalFormatting sqref="AW33">
    <cfRule type="cellIs" dxfId="6549" priority="2045" operator="lessThan">
      <formula>$C$4</formula>
    </cfRule>
  </conditionalFormatting>
  <conditionalFormatting sqref="AW34">
    <cfRule type="cellIs" dxfId="6548" priority="2046" operator="lessThan">
      <formula>$C$4</formula>
    </cfRule>
  </conditionalFormatting>
  <conditionalFormatting sqref="AW35">
    <cfRule type="cellIs" dxfId="6547" priority="2047" operator="lessThan">
      <formula>$C$4</formula>
    </cfRule>
  </conditionalFormatting>
  <conditionalFormatting sqref="AW36">
    <cfRule type="cellIs" dxfId="6546" priority="2048" operator="lessThan">
      <formula>$C$4</formula>
    </cfRule>
  </conditionalFormatting>
  <conditionalFormatting sqref="AW37">
    <cfRule type="cellIs" dxfId="6545" priority="2049" operator="lessThan">
      <formula>$C$4</formula>
    </cfRule>
  </conditionalFormatting>
  <conditionalFormatting sqref="AW38">
    <cfRule type="cellIs" dxfId="6544" priority="2050" operator="lessThan">
      <formula>$C$4</formula>
    </cfRule>
  </conditionalFormatting>
  <conditionalFormatting sqref="AW39">
    <cfRule type="cellIs" dxfId="6543" priority="2051" operator="lessThan">
      <formula>$C$4</formula>
    </cfRule>
  </conditionalFormatting>
  <conditionalFormatting sqref="AW40">
    <cfRule type="cellIs" dxfId="6542" priority="2052" operator="lessThan">
      <formula>$C$4</formula>
    </cfRule>
  </conditionalFormatting>
  <conditionalFormatting sqref="AW41">
    <cfRule type="cellIs" dxfId="6541" priority="2053" operator="lessThan">
      <formula>$C$4</formula>
    </cfRule>
  </conditionalFormatting>
  <conditionalFormatting sqref="AW42">
    <cfRule type="cellIs" dxfId="6540" priority="2054" operator="lessThan">
      <formula>$C$4</formula>
    </cfRule>
  </conditionalFormatting>
  <conditionalFormatting sqref="AW43">
    <cfRule type="cellIs" dxfId="6539" priority="2055" operator="lessThan">
      <formula>$C$4</formula>
    </cfRule>
  </conditionalFormatting>
  <conditionalFormatting sqref="AW44">
    <cfRule type="cellIs" dxfId="6538" priority="2056" operator="lessThan">
      <formula>$C$4</formula>
    </cfRule>
  </conditionalFormatting>
  <conditionalFormatting sqref="AW45">
    <cfRule type="cellIs" dxfId="6537" priority="2057" operator="lessThan">
      <formula>$C$4</formula>
    </cfRule>
  </conditionalFormatting>
  <conditionalFormatting sqref="AW46">
    <cfRule type="cellIs" dxfId="6536" priority="2058" operator="lessThan">
      <formula>$C$4</formula>
    </cfRule>
  </conditionalFormatting>
  <conditionalFormatting sqref="AW47">
    <cfRule type="cellIs" dxfId="6535" priority="2059" operator="lessThan">
      <formula>$C$4</formula>
    </cfRule>
  </conditionalFormatting>
  <conditionalFormatting sqref="AW48">
    <cfRule type="cellIs" dxfId="6534" priority="2060" operator="lessThan">
      <formula>$C$4</formula>
    </cfRule>
  </conditionalFormatting>
  <conditionalFormatting sqref="AW49">
    <cfRule type="cellIs" dxfId="6533" priority="2061" operator="lessThan">
      <formula>$C$4</formula>
    </cfRule>
  </conditionalFormatting>
  <conditionalFormatting sqref="AW50">
    <cfRule type="cellIs" dxfId="6532" priority="2062" operator="lessThan">
      <formula>$C$4</formula>
    </cfRule>
  </conditionalFormatting>
  <conditionalFormatting sqref="AW51">
    <cfRule type="cellIs" dxfId="6531" priority="2063" operator="lessThan">
      <formula>$C$4</formula>
    </cfRule>
  </conditionalFormatting>
  <conditionalFormatting sqref="AW52">
    <cfRule type="cellIs" dxfId="6530" priority="2064" operator="lessThan">
      <formula>$C$4</formula>
    </cfRule>
  </conditionalFormatting>
  <conditionalFormatting sqref="AW53">
    <cfRule type="cellIs" dxfId="6529" priority="2065" operator="lessThan">
      <formula>$C$4</formula>
    </cfRule>
  </conditionalFormatting>
  <conditionalFormatting sqref="AW54">
    <cfRule type="cellIs" dxfId="6528" priority="2066" operator="lessThan">
      <formula>$C$4</formula>
    </cfRule>
  </conditionalFormatting>
  <conditionalFormatting sqref="AW55">
    <cfRule type="cellIs" dxfId="6527" priority="2067" operator="lessThan">
      <formula>$C$4</formula>
    </cfRule>
  </conditionalFormatting>
  <conditionalFormatting sqref="AW56">
    <cfRule type="cellIs" dxfId="6526" priority="2068" operator="lessThan">
      <formula>$C$4</formula>
    </cfRule>
  </conditionalFormatting>
  <conditionalFormatting sqref="AW57">
    <cfRule type="cellIs" dxfId="6525" priority="2069" operator="lessThan">
      <formula>$C$4</formula>
    </cfRule>
  </conditionalFormatting>
  <conditionalFormatting sqref="AW58">
    <cfRule type="cellIs" dxfId="6524" priority="2070" operator="lessThan">
      <formula>$C$4</formula>
    </cfRule>
  </conditionalFormatting>
  <conditionalFormatting sqref="AW59">
    <cfRule type="cellIs" dxfId="6523" priority="2071" operator="lessThan">
      <formula>$C$4</formula>
    </cfRule>
  </conditionalFormatting>
  <conditionalFormatting sqref="AW60">
    <cfRule type="cellIs" dxfId="6522" priority="2072" operator="lessThan">
      <formula>$C$4</formula>
    </cfRule>
  </conditionalFormatting>
  <conditionalFormatting sqref="AX11">
    <cfRule type="cellIs" dxfId="6521" priority="2073" operator="lessThan">
      <formula>$C$4</formula>
    </cfRule>
  </conditionalFormatting>
  <conditionalFormatting sqref="AX12">
    <cfRule type="cellIs" dxfId="6520" priority="2074" operator="lessThan">
      <formula>$C$4</formula>
    </cfRule>
  </conditionalFormatting>
  <conditionalFormatting sqref="AX13">
    <cfRule type="cellIs" dxfId="6519" priority="2075" operator="lessThan">
      <formula>$C$4</formula>
    </cfRule>
  </conditionalFormatting>
  <conditionalFormatting sqref="AX14">
    <cfRule type="cellIs" dxfId="6518" priority="2076" operator="lessThan">
      <formula>$C$4</formula>
    </cfRule>
  </conditionalFormatting>
  <conditionalFormatting sqref="AX15">
    <cfRule type="cellIs" dxfId="6517" priority="2077" operator="lessThan">
      <formula>$C$4</formula>
    </cfRule>
  </conditionalFormatting>
  <conditionalFormatting sqref="AX16">
    <cfRule type="cellIs" dxfId="6516" priority="2078" operator="lessThan">
      <formula>$C$4</formula>
    </cfRule>
  </conditionalFormatting>
  <conditionalFormatting sqref="AX17">
    <cfRule type="cellIs" dxfId="6515" priority="2079" operator="lessThan">
      <formula>$C$4</formula>
    </cfRule>
  </conditionalFormatting>
  <conditionalFormatting sqref="AX18">
    <cfRule type="cellIs" dxfId="6514" priority="2080" operator="lessThan">
      <formula>$C$4</formula>
    </cfRule>
  </conditionalFormatting>
  <conditionalFormatting sqref="AX19">
    <cfRule type="cellIs" dxfId="6513" priority="2081" operator="lessThan">
      <formula>$C$4</formula>
    </cfRule>
  </conditionalFormatting>
  <conditionalFormatting sqref="AX20">
    <cfRule type="cellIs" dxfId="6512" priority="2082" operator="lessThan">
      <formula>$C$4</formula>
    </cfRule>
  </conditionalFormatting>
  <conditionalFormatting sqref="AX21">
    <cfRule type="cellIs" dxfId="6511" priority="2083" operator="lessThan">
      <formula>$C$4</formula>
    </cfRule>
  </conditionalFormatting>
  <conditionalFormatting sqref="AX22">
    <cfRule type="cellIs" dxfId="6510" priority="2084" operator="lessThan">
      <formula>$C$4</formula>
    </cfRule>
  </conditionalFormatting>
  <conditionalFormatting sqref="AX23">
    <cfRule type="cellIs" dxfId="6509" priority="2085" operator="lessThan">
      <formula>$C$4</formula>
    </cfRule>
  </conditionalFormatting>
  <conditionalFormatting sqref="AX24">
    <cfRule type="cellIs" dxfId="6508" priority="2086" operator="lessThan">
      <formula>$C$4</formula>
    </cfRule>
  </conditionalFormatting>
  <conditionalFormatting sqref="AX25">
    <cfRule type="cellIs" dxfId="6507" priority="2087" operator="lessThan">
      <formula>$C$4</formula>
    </cfRule>
  </conditionalFormatting>
  <conditionalFormatting sqref="AX26">
    <cfRule type="cellIs" dxfId="6506" priority="2088" operator="lessThan">
      <formula>$C$4</formula>
    </cfRule>
  </conditionalFormatting>
  <conditionalFormatting sqref="AX27">
    <cfRule type="cellIs" dxfId="6505" priority="2089" operator="lessThan">
      <formula>$C$4</formula>
    </cfRule>
  </conditionalFormatting>
  <conditionalFormatting sqref="AX28">
    <cfRule type="cellIs" dxfId="6504" priority="2090" operator="lessThan">
      <formula>$C$4</formula>
    </cfRule>
  </conditionalFormatting>
  <conditionalFormatting sqref="AX29">
    <cfRule type="cellIs" dxfId="6503" priority="2091" operator="lessThan">
      <formula>$C$4</formula>
    </cfRule>
  </conditionalFormatting>
  <conditionalFormatting sqref="AX30">
    <cfRule type="cellIs" dxfId="6502" priority="2092" operator="lessThan">
      <formula>$C$4</formula>
    </cfRule>
  </conditionalFormatting>
  <conditionalFormatting sqref="AX31">
    <cfRule type="cellIs" dxfId="6501" priority="2093" operator="lessThan">
      <formula>$C$4</formula>
    </cfRule>
  </conditionalFormatting>
  <conditionalFormatting sqref="AX32">
    <cfRule type="cellIs" dxfId="6500" priority="2094" operator="lessThan">
      <formula>$C$4</formula>
    </cfRule>
  </conditionalFormatting>
  <conditionalFormatting sqref="AX33">
    <cfRule type="cellIs" dxfId="6499" priority="2095" operator="lessThan">
      <formula>$C$4</formula>
    </cfRule>
  </conditionalFormatting>
  <conditionalFormatting sqref="AX34">
    <cfRule type="cellIs" dxfId="6498" priority="2096" operator="lessThan">
      <formula>$C$4</formula>
    </cfRule>
  </conditionalFormatting>
  <conditionalFormatting sqref="AX35">
    <cfRule type="cellIs" dxfId="6497" priority="2097" operator="lessThan">
      <formula>$C$4</formula>
    </cfRule>
  </conditionalFormatting>
  <conditionalFormatting sqref="AX36">
    <cfRule type="cellIs" dxfId="6496" priority="2098" operator="lessThan">
      <formula>$C$4</formula>
    </cfRule>
  </conditionalFormatting>
  <conditionalFormatting sqref="AX37">
    <cfRule type="cellIs" dxfId="6495" priority="2099" operator="lessThan">
      <formula>$C$4</formula>
    </cfRule>
  </conditionalFormatting>
  <conditionalFormatting sqref="AX38">
    <cfRule type="cellIs" dxfId="6494" priority="2100" operator="lessThan">
      <formula>$C$4</formula>
    </cfRule>
  </conditionalFormatting>
  <conditionalFormatting sqref="AX39">
    <cfRule type="cellIs" dxfId="6493" priority="2101" operator="lessThan">
      <formula>$C$4</formula>
    </cfRule>
  </conditionalFormatting>
  <conditionalFormatting sqref="AX40">
    <cfRule type="cellIs" dxfId="6492" priority="2102" operator="lessThan">
      <formula>$C$4</formula>
    </cfRule>
  </conditionalFormatting>
  <conditionalFormatting sqref="AX41">
    <cfRule type="cellIs" dxfId="6491" priority="2103" operator="lessThan">
      <formula>$C$4</formula>
    </cfRule>
  </conditionalFormatting>
  <conditionalFormatting sqref="AX42">
    <cfRule type="cellIs" dxfId="6490" priority="2104" operator="lessThan">
      <formula>$C$4</formula>
    </cfRule>
  </conditionalFormatting>
  <conditionalFormatting sqref="AX43">
    <cfRule type="cellIs" dxfId="6489" priority="2105" operator="lessThan">
      <formula>$C$4</formula>
    </cfRule>
  </conditionalFormatting>
  <conditionalFormatting sqref="AX44">
    <cfRule type="cellIs" dxfId="6488" priority="2106" operator="lessThan">
      <formula>$C$4</formula>
    </cfRule>
  </conditionalFormatting>
  <conditionalFormatting sqref="AX45">
    <cfRule type="cellIs" dxfId="6487" priority="2107" operator="lessThan">
      <formula>$C$4</formula>
    </cfRule>
  </conditionalFormatting>
  <conditionalFormatting sqref="AX46">
    <cfRule type="cellIs" dxfId="6486" priority="2108" operator="lessThan">
      <formula>$C$4</formula>
    </cfRule>
  </conditionalFormatting>
  <conditionalFormatting sqref="AX47">
    <cfRule type="cellIs" dxfId="6485" priority="2109" operator="lessThan">
      <formula>$C$4</formula>
    </cfRule>
  </conditionalFormatting>
  <conditionalFormatting sqref="AX48">
    <cfRule type="cellIs" dxfId="6484" priority="2110" operator="lessThan">
      <formula>$C$4</formula>
    </cfRule>
  </conditionalFormatting>
  <conditionalFormatting sqref="AX49">
    <cfRule type="cellIs" dxfId="6483" priority="2111" operator="lessThan">
      <formula>$C$4</formula>
    </cfRule>
  </conditionalFormatting>
  <conditionalFormatting sqref="AX50">
    <cfRule type="cellIs" dxfId="6482" priority="2112" operator="lessThan">
      <formula>$C$4</formula>
    </cfRule>
  </conditionalFormatting>
  <conditionalFormatting sqref="AX51">
    <cfRule type="cellIs" dxfId="6481" priority="2113" operator="lessThan">
      <formula>$C$4</formula>
    </cfRule>
  </conditionalFormatting>
  <conditionalFormatting sqref="AX52">
    <cfRule type="cellIs" dxfId="6480" priority="2114" operator="lessThan">
      <formula>$C$4</formula>
    </cfRule>
  </conditionalFormatting>
  <conditionalFormatting sqref="AX53">
    <cfRule type="cellIs" dxfId="6479" priority="2115" operator="lessThan">
      <formula>$C$4</formula>
    </cfRule>
  </conditionalFormatting>
  <conditionalFormatting sqref="AX54">
    <cfRule type="cellIs" dxfId="6478" priority="2116" operator="lessThan">
      <formula>$C$4</formula>
    </cfRule>
  </conditionalFormatting>
  <conditionalFormatting sqref="AX55">
    <cfRule type="cellIs" dxfId="6477" priority="2117" operator="lessThan">
      <formula>$C$4</formula>
    </cfRule>
  </conditionalFormatting>
  <conditionalFormatting sqref="AX56">
    <cfRule type="cellIs" dxfId="6476" priority="2118" operator="lessThan">
      <formula>$C$4</formula>
    </cfRule>
  </conditionalFormatting>
  <conditionalFormatting sqref="AX57">
    <cfRule type="cellIs" dxfId="6475" priority="2119" operator="lessThan">
      <formula>$C$4</formula>
    </cfRule>
  </conditionalFormatting>
  <conditionalFormatting sqref="AX58">
    <cfRule type="cellIs" dxfId="6474" priority="2120" operator="lessThan">
      <formula>$C$4</formula>
    </cfRule>
  </conditionalFormatting>
  <conditionalFormatting sqref="AX59">
    <cfRule type="cellIs" dxfId="6473" priority="2121" operator="lessThan">
      <formula>$C$4</formula>
    </cfRule>
  </conditionalFormatting>
  <conditionalFormatting sqref="AX60">
    <cfRule type="cellIs" dxfId="6472" priority="2122" operator="lessThan">
      <formula>$C$4</formula>
    </cfRule>
  </conditionalFormatting>
  <conditionalFormatting sqref="AY11">
    <cfRule type="cellIs" dxfId="6471" priority="2123" operator="lessThan">
      <formula>$C$4</formula>
    </cfRule>
  </conditionalFormatting>
  <conditionalFormatting sqref="AY12">
    <cfRule type="cellIs" dxfId="6470" priority="2124" operator="lessThan">
      <formula>$C$4</formula>
    </cfRule>
  </conditionalFormatting>
  <conditionalFormatting sqref="AY13">
    <cfRule type="cellIs" dxfId="6469" priority="2125" operator="lessThan">
      <formula>$C$4</formula>
    </cfRule>
  </conditionalFormatting>
  <conditionalFormatting sqref="AY14">
    <cfRule type="cellIs" dxfId="6468" priority="2126" operator="lessThan">
      <formula>$C$4</formula>
    </cfRule>
  </conditionalFormatting>
  <conditionalFormatting sqref="AY15">
    <cfRule type="cellIs" dxfId="6467" priority="2127" operator="lessThan">
      <formula>$C$4</formula>
    </cfRule>
  </conditionalFormatting>
  <conditionalFormatting sqref="AY16">
    <cfRule type="cellIs" dxfId="6466" priority="2128" operator="lessThan">
      <formula>$C$4</formula>
    </cfRule>
  </conditionalFormatting>
  <conditionalFormatting sqref="AY17">
    <cfRule type="cellIs" dxfId="6465" priority="2129" operator="lessThan">
      <formula>$C$4</formula>
    </cfRule>
  </conditionalFormatting>
  <conditionalFormatting sqref="AY18">
    <cfRule type="cellIs" dxfId="6464" priority="2130" operator="lessThan">
      <formula>$C$4</formula>
    </cfRule>
  </conditionalFormatting>
  <conditionalFormatting sqref="AY19">
    <cfRule type="cellIs" dxfId="6463" priority="2131" operator="lessThan">
      <formula>$C$4</formula>
    </cfRule>
  </conditionalFormatting>
  <conditionalFormatting sqref="AY20">
    <cfRule type="cellIs" dxfId="6462" priority="2132" operator="lessThan">
      <formula>$C$4</formula>
    </cfRule>
  </conditionalFormatting>
  <conditionalFormatting sqref="AY21">
    <cfRule type="cellIs" dxfId="6461" priority="2133" operator="lessThan">
      <formula>$C$4</formula>
    </cfRule>
  </conditionalFormatting>
  <conditionalFormatting sqref="AY22">
    <cfRule type="cellIs" dxfId="6460" priority="2134" operator="lessThan">
      <formula>$C$4</formula>
    </cfRule>
  </conditionalFormatting>
  <conditionalFormatting sqref="AY23">
    <cfRule type="cellIs" dxfId="6459" priority="2135" operator="lessThan">
      <formula>$C$4</formula>
    </cfRule>
  </conditionalFormatting>
  <conditionalFormatting sqref="AY24">
    <cfRule type="cellIs" dxfId="6458" priority="2136" operator="lessThan">
      <formula>$C$4</formula>
    </cfRule>
  </conditionalFormatting>
  <conditionalFormatting sqref="AY25">
    <cfRule type="cellIs" dxfId="6457" priority="2137" operator="lessThan">
      <formula>$C$4</formula>
    </cfRule>
  </conditionalFormatting>
  <conditionalFormatting sqref="AY26">
    <cfRule type="cellIs" dxfId="6456" priority="2138" operator="lessThan">
      <formula>$C$4</formula>
    </cfRule>
  </conditionalFormatting>
  <conditionalFormatting sqref="AY27">
    <cfRule type="cellIs" dxfId="6455" priority="2139" operator="lessThan">
      <formula>$C$4</formula>
    </cfRule>
  </conditionalFormatting>
  <conditionalFormatting sqref="AY28">
    <cfRule type="cellIs" dxfId="6454" priority="2140" operator="lessThan">
      <formula>$C$4</formula>
    </cfRule>
  </conditionalFormatting>
  <conditionalFormatting sqref="AY29">
    <cfRule type="cellIs" dxfId="6453" priority="2141" operator="lessThan">
      <formula>$C$4</formula>
    </cfRule>
  </conditionalFormatting>
  <conditionalFormatting sqref="AY30">
    <cfRule type="cellIs" dxfId="6452" priority="2142" operator="lessThan">
      <formula>$C$4</formula>
    </cfRule>
  </conditionalFormatting>
  <conditionalFormatting sqref="AY31">
    <cfRule type="cellIs" dxfId="6451" priority="2143" operator="lessThan">
      <formula>$C$4</formula>
    </cfRule>
  </conditionalFormatting>
  <conditionalFormatting sqref="AY32">
    <cfRule type="cellIs" dxfId="6450" priority="2144" operator="lessThan">
      <formula>$C$4</formula>
    </cfRule>
  </conditionalFormatting>
  <conditionalFormatting sqref="AY33">
    <cfRule type="cellIs" dxfId="6449" priority="2145" operator="lessThan">
      <formula>$C$4</formula>
    </cfRule>
  </conditionalFormatting>
  <conditionalFormatting sqref="AY34">
    <cfRule type="cellIs" dxfId="6448" priority="2146" operator="lessThan">
      <formula>$C$4</formula>
    </cfRule>
  </conditionalFormatting>
  <conditionalFormatting sqref="AY35">
    <cfRule type="cellIs" dxfId="6447" priority="2147" operator="lessThan">
      <formula>$C$4</formula>
    </cfRule>
  </conditionalFormatting>
  <conditionalFormatting sqref="AY36">
    <cfRule type="cellIs" dxfId="6446" priority="2148" operator="lessThan">
      <formula>$C$4</formula>
    </cfRule>
  </conditionalFormatting>
  <conditionalFormatting sqref="AY37">
    <cfRule type="cellIs" dxfId="6445" priority="2149" operator="lessThan">
      <formula>$C$4</formula>
    </cfRule>
  </conditionalFormatting>
  <conditionalFormatting sqref="AY38">
    <cfRule type="cellIs" dxfId="6444" priority="2150" operator="lessThan">
      <formula>$C$4</formula>
    </cfRule>
  </conditionalFormatting>
  <conditionalFormatting sqref="AY39">
    <cfRule type="cellIs" dxfId="6443" priority="2151" operator="lessThan">
      <formula>$C$4</formula>
    </cfRule>
  </conditionalFormatting>
  <conditionalFormatting sqref="AY40">
    <cfRule type="cellIs" dxfId="6442" priority="2152" operator="lessThan">
      <formula>$C$4</formula>
    </cfRule>
  </conditionalFormatting>
  <conditionalFormatting sqref="AY41">
    <cfRule type="cellIs" dxfId="6441" priority="2153" operator="lessThan">
      <formula>$C$4</formula>
    </cfRule>
  </conditionalFormatting>
  <conditionalFormatting sqref="AY42">
    <cfRule type="cellIs" dxfId="6440" priority="2154" operator="lessThan">
      <formula>$C$4</formula>
    </cfRule>
  </conditionalFormatting>
  <conditionalFormatting sqref="AY43">
    <cfRule type="cellIs" dxfId="6439" priority="2155" operator="lessThan">
      <formula>$C$4</formula>
    </cfRule>
  </conditionalFormatting>
  <conditionalFormatting sqref="AY44">
    <cfRule type="cellIs" dxfId="6438" priority="2156" operator="lessThan">
      <formula>$C$4</formula>
    </cfRule>
  </conditionalFormatting>
  <conditionalFormatting sqref="AY45">
    <cfRule type="cellIs" dxfId="6437" priority="2157" operator="lessThan">
      <formula>$C$4</formula>
    </cfRule>
  </conditionalFormatting>
  <conditionalFormatting sqref="AY46">
    <cfRule type="cellIs" dxfId="6436" priority="2158" operator="lessThan">
      <formula>$C$4</formula>
    </cfRule>
  </conditionalFormatting>
  <conditionalFormatting sqref="AY47">
    <cfRule type="cellIs" dxfId="6435" priority="2159" operator="lessThan">
      <formula>$C$4</formula>
    </cfRule>
  </conditionalFormatting>
  <conditionalFormatting sqref="AY48">
    <cfRule type="cellIs" dxfId="6434" priority="2160" operator="lessThan">
      <formula>$C$4</formula>
    </cfRule>
  </conditionalFormatting>
  <conditionalFormatting sqref="AY49">
    <cfRule type="cellIs" dxfId="6433" priority="2161" operator="lessThan">
      <formula>$C$4</formula>
    </cfRule>
  </conditionalFormatting>
  <conditionalFormatting sqref="AY50">
    <cfRule type="cellIs" dxfId="6432" priority="2162" operator="lessThan">
      <formula>$C$4</formula>
    </cfRule>
  </conditionalFormatting>
  <conditionalFormatting sqref="AY51">
    <cfRule type="cellIs" dxfId="6431" priority="2163" operator="lessThan">
      <formula>$C$4</formula>
    </cfRule>
  </conditionalFormatting>
  <conditionalFormatting sqref="AY52">
    <cfRule type="cellIs" dxfId="6430" priority="2164" operator="lessThan">
      <formula>$C$4</formula>
    </cfRule>
  </conditionalFormatting>
  <conditionalFormatting sqref="AY53">
    <cfRule type="cellIs" dxfId="6429" priority="2165" operator="lessThan">
      <formula>$C$4</formula>
    </cfRule>
  </conditionalFormatting>
  <conditionalFormatting sqref="AY54">
    <cfRule type="cellIs" dxfId="6428" priority="2166" operator="lessThan">
      <formula>$C$4</formula>
    </cfRule>
  </conditionalFormatting>
  <conditionalFormatting sqref="AY55">
    <cfRule type="cellIs" dxfId="6427" priority="2167" operator="lessThan">
      <formula>$C$4</formula>
    </cfRule>
  </conditionalFormatting>
  <conditionalFormatting sqref="AY56">
    <cfRule type="cellIs" dxfId="6426" priority="2168" operator="lessThan">
      <formula>$C$4</formula>
    </cfRule>
  </conditionalFormatting>
  <conditionalFormatting sqref="AY57">
    <cfRule type="cellIs" dxfId="6425" priority="2169" operator="lessThan">
      <formula>$C$4</formula>
    </cfRule>
  </conditionalFormatting>
  <conditionalFormatting sqref="AY58">
    <cfRule type="cellIs" dxfId="6424" priority="2170" operator="lessThan">
      <formula>$C$4</formula>
    </cfRule>
  </conditionalFormatting>
  <conditionalFormatting sqref="AY59">
    <cfRule type="cellIs" dxfId="6423" priority="2171" operator="lessThan">
      <formula>$C$4</formula>
    </cfRule>
  </conditionalFormatting>
  <conditionalFormatting sqref="AY60">
    <cfRule type="cellIs" dxfId="6422" priority="2172" operator="lessThan">
      <formula>$C$4</formula>
    </cfRule>
  </conditionalFormatting>
  <conditionalFormatting sqref="BO11">
    <cfRule type="cellIs" dxfId="6421" priority="2173" operator="lessThan">
      <formula>$C$4</formula>
    </cfRule>
  </conditionalFormatting>
  <conditionalFormatting sqref="BO12">
    <cfRule type="cellIs" dxfId="6420" priority="2174" operator="lessThan">
      <formula>$C$4</formula>
    </cfRule>
  </conditionalFormatting>
  <conditionalFormatting sqref="BO13">
    <cfRule type="cellIs" dxfId="6419" priority="2175" operator="lessThan">
      <formula>$C$4</formula>
    </cfRule>
  </conditionalFormatting>
  <conditionalFormatting sqref="BO14">
    <cfRule type="cellIs" dxfId="6418" priority="2176" operator="lessThan">
      <formula>$C$4</formula>
    </cfRule>
  </conditionalFormatting>
  <conditionalFormatting sqref="BO15">
    <cfRule type="cellIs" dxfId="6417" priority="2177" operator="lessThan">
      <formula>$C$4</formula>
    </cfRule>
  </conditionalFormatting>
  <conditionalFormatting sqref="BO16">
    <cfRule type="cellIs" dxfId="6416" priority="2178" operator="lessThan">
      <formula>$C$4</formula>
    </cfRule>
  </conditionalFormatting>
  <conditionalFormatting sqref="BO17">
    <cfRule type="cellIs" dxfId="6415" priority="2179" operator="lessThan">
      <formula>$C$4</formula>
    </cfRule>
  </conditionalFormatting>
  <conditionalFormatting sqref="BO18">
    <cfRule type="cellIs" dxfId="6414" priority="2180" operator="lessThan">
      <formula>$C$4</formula>
    </cfRule>
  </conditionalFormatting>
  <conditionalFormatting sqref="BO19">
    <cfRule type="cellIs" dxfId="6413" priority="2181" operator="lessThan">
      <formula>$C$4</formula>
    </cfRule>
  </conditionalFormatting>
  <conditionalFormatting sqref="BO20">
    <cfRule type="cellIs" dxfId="6412" priority="2182" operator="lessThan">
      <formula>$C$4</formula>
    </cfRule>
  </conditionalFormatting>
  <conditionalFormatting sqref="BO21">
    <cfRule type="cellIs" dxfId="6411" priority="2183" operator="lessThan">
      <formula>$C$4</formula>
    </cfRule>
  </conditionalFormatting>
  <conditionalFormatting sqref="BO22">
    <cfRule type="cellIs" dxfId="6410" priority="2184" operator="lessThan">
      <formula>$C$4</formula>
    </cfRule>
  </conditionalFormatting>
  <conditionalFormatting sqref="BO23">
    <cfRule type="cellIs" dxfId="6409" priority="2185" operator="lessThan">
      <formula>$C$4</formula>
    </cfRule>
  </conditionalFormatting>
  <conditionalFormatting sqref="BO24">
    <cfRule type="cellIs" dxfId="6408" priority="2186" operator="lessThan">
      <formula>$C$4</formula>
    </cfRule>
  </conditionalFormatting>
  <conditionalFormatting sqref="BO25">
    <cfRule type="cellIs" dxfId="6407" priority="2187" operator="lessThan">
      <formula>$C$4</formula>
    </cfRule>
  </conditionalFormatting>
  <conditionalFormatting sqref="BO26">
    <cfRule type="cellIs" dxfId="6406" priority="2188" operator="lessThan">
      <formula>$C$4</formula>
    </cfRule>
  </conditionalFormatting>
  <conditionalFormatting sqref="BO27">
    <cfRule type="cellIs" dxfId="6405" priority="2189" operator="lessThan">
      <formula>$C$4</formula>
    </cfRule>
  </conditionalFormatting>
  <conditionalFormatting sqref="BO28">
    <cfRule type="cellIs" dxfId="6404" priority="2190" operator="lessThan">
      <formula>$C$4</formula>
    </cfRule>
  </conditionalFormatting>
  <conditionalFormatting sqref="BO29">
    <cfRule type="cellIs" dxfId="6403" priority="2191" operator="lessThan">
      <formula>$C$4</formula>
    </cfRule>
  </conditionalFormatting>
  <conditionalFormatting sqref="BO30">
    <cfRule type="cellIs" dxfId="6402" priority="2192" operator="lessThan">
      <formula>$C$4</formula>
    </cfRule>
  </conditionalFormatting>
  <conditionalFormatting sqref="BO31">
    <cfRule type="cellIs" dxfId="6401" priority="2193" operator="lessThan">
      <formula>$C$4</formula>
    </cfRule>
  </conditionalFormatting>
  <conditionalFormatting sqref="BO32">
    <cfRule type="cellIs" dxfId="6400" priority="2194" operator="lessThan">
      <formula>$C$4</formula>
    </cfRule>
  </conditionalFormatting>
  <conditionalFormatting sqref="BO33">
    <cfRule type="cellIs" dxfId="6399" priority="2195" operator="lessThan">
      <formula>$C$4</formula>
    </cfRule>
  </conditionalFormatting>
  <conditionalFormatting sqref="BO34">
    <cfRule type="cellIs" dxfId="6398" priority="2196" operator="lessThan">
      <formula>$C$4</formula>
    </cfRule>
  </conditionalFormatting>
  <conditionalFormatting sqref="BO35">
    <cfRule type="cellIs" dxfId="6397" priority="2197" operator="lessThan">
      <formula>$C$4</formula>
    </cfRule>
  </conditionalFormatting>
  <conditionalFormatting sqref="BO36">
    <cfRule type="cellIs" dxfId="6396" priority="2198" operator="lessThan">
      <formula>$C$4</formula>
    </cfRule>
  </conditionalFormatting>
  <conditionalFormatting sqref="BO37">
    <cfRule type="cellIs" dxfId="6395" priority="2199" operator="lessThan">
      <formula>$C$4</formula>
    </cfRule>
  </conditionalFormatting>
  <conditionalFormatting sqref="BO38">
    <cfRule type="cellIs" dxfId="6394" priority="2200" operator="lessThan">
      <formula>$C$4</formula>
    </cfRule>
  </conditionalFormatting>
  <conditionalFormatting sqref="BO39">
    <cfRule type="cellIs" dxfId="6393" priority="2201" operator="lessThan">
      <formula>$C$4</formula>
    </cfRule>
  </conditionalFormatting>
  <conditionalFormatting sqref="BO40">
    <cfRule type="cellIs" dxfId="6392" priority="2202" operator="lessThan">
      <formula>$C$4</formula>
    </cfRule>
  </conditionalFormatting>
  <conditionalFormatting sqref="BO41">
    <cfRule type="cellIs" dxfId="6391" priority="2203" operator="lessThan">
      <formula>$C$4</formula>
    </cfRule>
  </conditionalFormatting>
  <conditionalFormatting sqref="BO42">
    <cfRule type="cellIs" dxfId="6390" priority="2204" operator="lessThan">
      <formula>$C$4</formula>
    </cfRule>
  </conditionalFormatting>
  <conditionalFormatting sqref="BO43">
    <cfRule type="cellIs" dxfId="6389" priority="2205" operator="lessThan">
      <formula>$C$4</formula>
    </cfRule>
  </conditionalFormatting>
  <conditionalFormatting sqref="BO44">
    <cfRule type="cellIs" dxfId="6388" priority="2206" operator="lessThan">
      <formula>$C$4</formula>
    </cfRule>
  </conditionalFormatting>
  <conditionalFormatting sqref="BO45">
    <cfRule type="cellIs" dxfId="6387" priority="2207" operator="lessThan">
      <formula>$C$4</formula>
    </cfRule>
  </conditionalFormatting>
  <conditionalFormatting sqref="BO46">
    <cfRule type="cellIs" dxfId="6386" priority="2208" operator="lessThan">
      <formula>$C$4</formula>
    </cfRule>
  </conditionalFormatting>
  <conditionalFormatting sqref="BO47">
    <cfRule type="cellIs" dxfId="6385" priority="2209" operator="lessThan">
      <formula>$C$4</formula>
    </cfRule>
  </conditionalFormatting>
  <conditionalFormatting sqref="BO48">
    <cfRule type="cellIs" dxfId="6384" priority="2210" operator="lessThan">
      <formula>$C$4</formula>
    </cfRule>
  </conditionalFormatting>
  <conditionalFormatting sqref="BO49">
    <cfRule type="cellIs" dxfId="6383" priority="2211" operator="lessThan">
      <formula>$C$4</formula>
    </cfRule>
  </conditionalFormatting>
  <conditionalFormatting sqref="BO50">
    <cfRule type="cellIs" dxfId="6382" priority="2212" operator="lessThan">
      <formula>$C$4</formula>
    </cfRule>
  </conditionalFormatting>
  <conditionalFormatting sqref="BO51">
    <cfRule type="cellIs" dxfId="6381" priority="2213" operator="lessThan">
      <formula>$C$4</formula>
    </cfRule>
  </conditionalFormatting>
  <conditionalFormatting sqref="BO52">
    <cfRule type="cellIs" dxfId="6380" priority="2214" operator="lessThan">
      <formula>$C$4</formula>
    </cfRule>
  </conditionalFormatting>
  <conditionalFormatting sqref="BO53">
    <cfRule type="cellIs" dxfId="6379" priority="2215" operator="lessThan">
      <formula>$C$4</formula>
    </cfRule>
  </conditionalFormatting>
  <conditionalFormatting sqref="BO54">
    <cfRule type="cellIs" dxfId="6378" priority="2216" operator="lessThan">
      <formula>$C$4</formula>
    </cfRule>
  </conditionalFormatting>
  <conditionalFormatting sqref="BO55">
    <cfRule type="cellIs" dxfId="6377" priority="2217" operator="lessThan">
      <formula>$C$4</formula>
    </cfRule>
  </conditionalFormatting>
  <conditionalFormatting sqref="BO56">
    <cfRule type="cellIs" dxfId="6376" priority="2218" operator="lessThan">
      <formula>$C$4</formula>
    </cfRule>
  </conditionalFormatting>
  <conditionalFormatting sqref="BO57">
    <cfRule type="cellIs" dxfId="6375" priority="2219" operator="lessThan">
      <formula>$C$4</formula>
    </cfRule>
  </conditionalFormatting>
  <conditionalFormatting sqref="BO58">
    <cfRule type="cellIs" dxfId="6374" priority="2220" operator="lessThan">
      <formula>$C$4</formula>
    </cfRule>
  </conditionalFormatting>
  <conditionalFormatting sqref="BO59">
    <cfRule type="cellIs" dxfId="6373" priority="2221" operator="lessThan">
      <formula>$C$4</formula>
    </cfRule>
  </conditionalFormatting>
  <conditionalFormatting sqref="BO60">
    <cfRule type="cellIs" dxfId="6372" priority="2222" operator="lessThan">
      <formula>$C$4</formula>
    </cfRule>
  </conditionalFormatting>
  <conditionalFormatting sqref="BP11">
    <cfRule type="cellIs" dxfId="6371" priority="2223" operator="lessThan">
      <formula>$C$4</formula>
    </cfRule>
  </conditionalFormatting>
  <conditionalFormatting sqref="BP12">
    <cfRule type="cellIs" dxfId="6370" priority="2224" operator="lessThan">
      <formula>$C$4</formula>
    </cfRule>
  </conditionalFormatting>
  <conditionalFormatting sqref="BP13">
    <cfRule type="cellIs" dxfId="6369" priority="2225" operator="lessThan">
      <formula>$C$4</formula>
    </cfRule>
  </conditionalFormatting>
  <conditionalFormatting sqref="BP14">
    <cfRule type="cellIs" dxfId="6368" priority="2226" operator="lessThan">
      <formula>$C$4</formula>
    </cfRule>
  </conditionalFormatting>
  <conditionalFormatting sqref="BP15">
    <cfRule type="cellIs" dxfId="6367" priority="2227" operator="lessThan">
      <formula>$C$4</formula>
    </cfRule>
  </conditionalFormatting>
  <conditionalFormatting sqref="BP16">
    <cfRule type="cellIs" dxfId="6366" priority="2228" operator="lessThan">
      <formula>$C$4</formula>
    </cfRule>
  </conditionalFormatting>
  <conditionalFormatting sqref="BP17">
    <cfRule type="cellIs" dxfId="6365" priority="2229" operator="lessThan">
      <formula>$C$4</formula>
    </cfRule>
  </conditionalFormatting>
  <conditionalFormatting sqref="BP18">
    <cfRule type="cellIs" dxfId="6364" priority="2230" operator="lessThan">
      <formula>$C$4</formula>
    </cfRule>
  </conditionalFormatting>
  <conditionalFormatting sqref="BP19">
    <cfRule type="cellIs" dxfId="6363" priority="2231" operator="lessThan">
      <formula>$C$4</formula>
    </cfRule>
  </conditionalFormatting>
  <conditionalFormatting sqref="BP20">
    <cfRule type="cellIs" dxfId="6362" priority="2232" operator="lessThan">
      <formula>$C$4</formula>
    </cfRule>
  </conditionalFormatting>
  <conditionalFormatting sqref="BP21">
    <cfRule type="cellIs" dxfId="6361" priority="2233" operator="lessThan">
      <formula>$C$4</formula>
    </cfRule>
  </conditionalFormatting>
  <conditionalFormatting sqref="BP22">
    <cfRule type="cellIs" dxfId="6360" priority="2234" operator="lessThan">
      <formula>$C$4</formula>
    </cfRule>
  </conditionalFormatting>
  <conditionalFormatting sqref="BP23">
    <cfRule type="cellIs" dxfId="6359" priority="2235" operator="lessThan">
      <formula>$C$4</formula>
    </cfRule>
  </conditionalFormatting>
  <conditionalFormatting sqref="BP24">
    <cfRule type="cellIs" dxfId="6358" priority="2236" operator="lessThan">
      <formula>$C$4</formula>
    </cfRule>
  </conditionalFormatting>
  <conditionalFormatting sqref="BP25">
    <cfRule type="cellIs" dxfId="6357" priority="2237" operator="lessThan">
      <formula>$C$4</formula>
    </cfRule>
  </conditionalFormatting>
  <conditionalFormatting sqref="BP26">
    <cfRule type="cellIs" dxfId="6356" priority="2238" operator="lessThan">
      <formula>$C$4</formula>
    </cfRule>
  </conditionalFormatting>
  <conditionalFormatting sqref="BP27">
    <cfRule type="cellIs" dxfId="6355" priority="2239" operator="lessThan">
      <formula>$C$4</formula>
    </cfRule>
  </conditionalFormatting>
  <conditionalFormatting sqref="BP28">
    <cfRule type="cellIs" dxfId="6354" priority="2240" operator="lessThan">
      <formula>$C$4</formula>
    </cfRule>
  </conditionalFormatting>
  <conditionalFormatting sqref="BP29">
    <cfRule type="cellIs" dxfId="6353" priority="2241" operator="lessThan">
      <formula>$C$4</formula>
    </cfRule>
  </conditionalFormatting>
  <conditionalFormatting sqref="BP30">
    <cfRule type="cellIs" dxfId="6352" priority="2242" operator="lessThan">
      <formula>$C$4</formula>
    </cfRule>
  </conditionalFormatting>
  <conditionalFormatting sqref="BP31">
    <cfRule type="cellIs" dxfId="6351" priority="2243" operator="lessThan">
      <formula>$C$4</formula>
    </cfRule>
  </conditionalFormatting>
  <conditionalFormatting sqref="BP32">
    <cfRule type="cellIs" dxfId="6350" priority="2244" operator="lessThan">
      <formula>$C$4</formula>
    </cfRule>
  </conditionalFormatting>
  <conditionalFormatting sqref="BP33">
    <cfRule type="cellIs" dxfId="6349" priority="2245" operator="lessThan">
      <formula>$C$4</formula>
    </cfRule>
  </conditionalFormatting>
  <conditionalFormatting sqref="BP34">
    <cfRule type="cellIs" dxfId="6348" priority="2246" operator="lessThan">
      <formula>$C$4</formula>
    </cfRule>
  </conditionalFormatting>
  <conditionalFormatting sqref="BP35">
    <cfRule type="cellIs" dxfId="6347" priority="2247" operator="lessThan">
      <formula>$C$4</formula>
    </cfRule>
  </conditionalFormatting>
  <conditionalFormatting sqref="BP36">
    <cfRule type="cellIs" dxfId="6346" priority="2248" operator="lessThan">
      <formula>$C$4</formula>
    </cfRule>
  </conditionalFormatting>
  <conditionalFormatting sqref="BP37">
    <cfRule type="cellIs" dxfId="6345" priority="2249" operator="lessThan">
      <formula>$C$4</formula>
    </cfRule>
  </conditionalFormatting>
  <conditionalFormatting sqref="BP38">
    <cfRule type="cellIs" dxfId="6344" priority="2250" operator="lessThan">
      <formula>$C$4</formula>
    </cfRule>
  </conditionalFormatting>
  <conditionalFormatting sqref="BP39">
    <cfRule type="cellIs" dxfId="6343" priority="2251" operator="lessThan">
      <formula>$C$4</formula>
    </cfRule>
  </conditionalFormatting>
  <conditionalFormatting sqref="BP40">
    <cfRule type="cellIs" dxfId="6342" priority="2252" operator="lessThan">
      <formula>$C$4</formula>
    </cfRule>
  </conditionalFormatting>
  <conditionalFormatting sqref="BP41">
    <cfRule type="cellIs" dxfId="6341" priority="2253" operator="lessThan">
      <formula>$C$4</formula>
    </cfRule>
  </conditionalFormatting>
  <conditionalFormatting sqref="BP42">
    <cfRule type="cellIs" dxfId="6340" priority="2254" operator="lessThan">
      <formula>$C$4</formula>
    </cfRule>
  </conditionalFormatting>
  <conditionalFormatting sqref="BP43">
    <cfRule type="cellIs" dxfId="6339" priority="2255" operator="lessThan">
      <formula>$C$4</formula>
    </cfRule>
  </conditionalFormatting>
  <conditionalFormatting sqref="BP44">
    <cfRule type="cellIs" dxfId="6338" priority="2256" operator="lessThan">
      <formula>$C$4</formula>
    </cfRule>
  </conditionalFormatting>
  <conditionalFormatting sqref="BP45">
    <cfRule type="cellIs" dxfId="6337" priority="2257" operator="lessThan">
      <formula>$C$4</formula>
    </cfRule>
  </conditionalFormatting>
  <conditionalFormatting sqref="BP46">
    <cfRule type="cellIs" dxfId="6336" priority="2258" operator="lessThan">
      <formula>$C$4</formula>
    </cfRule>
  </conditionalFormatting>
  <conditionalFormatting sqref="BP47">
    <cfRule type="cellIs" dxfId="6335" priority="2259" operator="lessThan">
      <formula>$C$4</formula>
    </cfRule>
  </conditionalFormatting>
  <conditionalFormatting sqref="BP48">
    <cfRule type="cellIs" dxfId="6334" priority="2260" operator="lessThan">
      <formula>$C$4</formula>
    </cfRule>
  </conditionalFormatting>
  <conditionalFormatting sqref="BP49">
    <cfRule type="cellIs" dxfId="6333" priority="2261" operator="lessThan">
      <formula>$C$4</formula>
    </cfRule>
  </conditionalFormatting>
  <conditionalFormatting sqref="BP50">
    <cfRule type="cellIs" dxfId="6332" priority="2262" operator="lessThan">
      <formula>$C$4</formula>
    </cfRule>
  </conditionalFormatting>
  <conditionalFormatting sqref="BP51">
    <cfRule type="cellIs" dxfId="6331" priority="2263" operator="lessThan">
      <formula>$C$4</formula>
    </cfRule>
  </conditionalFormatting>
  <conditionalFormatting sqref="BP52">
    <cfRule type="cellIs" dxfId="6330" priority="2264" operator="lessThan">
      <formula>$C$4</formula>
    </cfRule>
  </conditionalFormatting>
  <conditionalFormatting sqref="BP53">
    <cfRule type="cellIs" dxfId="6329" priority="2265" operator="lessThan">
      <formula>$C$4</formula>
    </cfRule>
  </conditionalFormatting>
  <conditionalFormatting sqref="BP54">
    <cfRule type="cellIs" dxfId="6328" priority="2266" operator="lessThan">
      <formula>$C$4</formula>
    </cfRule>
  </conditionalFormatting>
  <conditionalFormatting sqref="BP55">
    <cfRule type="cellIs" dxfId="6327" priority="2267" operator="lessThan">
      <formula>$C$4</formula>
    </cfRule>
  </conditionalFormatting>
  <conditionalFormatting sqref="BP56">
    <cfRule type="cellIs" dxfId="6326" priority="2268" operator="lessThan">
      <formula>$C$4</formula>
    </cfRule>
  </conditionalFormatting>
  <conditionalFormatting sqref="BP57">
    <cfRule type="cellIs" dxfId="6325" priority="2269" operator="lessThan">
      <formula>$C$4</formula>
    </cfRule>
  </conditionalFormatting>
  <conditionalFormatting sqref="BP58">
    <cfRule type="cellIs" dxfId="6324" priority="2270" operator="lessThan">
      <formula>$C$4</formula>
    </cfRule>
  </conditionalFormatting>
  <conditionalFormatting sqref="BP59">
    <cfRule type="cellIs" dxfId="6323" priority="2271" operator="lessThan">
      <formula>$C$4</formula>
    </cfRule>
  </conditionalFormatting>
  <conditionalFormatting sqref="BP60">
    <cfRule type="cellIs" dxfId="6322" priority="2272" operator="lessThan">
      <formula>$C$4</formula>
    </cfRule>
  </conditionalFormatting>
  <conditionalFormatting sqref="BQ11">
    <cfRule type="cellIs" dxfId="6321" priority="2273" operator="lessThan">
      <formula>$C$4</formula>
    </cfRule>
  </conditionalFormatting>
  <conditionalFormatting sqref="BQ12">
    <cfRule type="cellIs" dxfId="6320" priority="2274" operator="lessThan">
      <formula>$C$4</formula>
    </cfRule>
  </conditionalFormatting>
  <conditionalFormatting sqref="BQ13">
    <cfRule type="cellIs" dxfId="6319" priority="2275" operator="lessThan">
      <formula>$C$4</formula>
    </cfRule>
  </conditionalFormatting>
  <conditionalFormatting sqref="BQ14">
    <cfRule type="cellIs" dxfId="6318" priority="2276" operator="lessThan">
      <formula>$C$4</formula>
    </cfRule>
  </conditionalFormatting>
  <conditionalFormatting sqref="BQ15">
    <cfRule type="cellIs" dxfId="6317" priority="2277" operator="lessThan">
      <formula>$C$4</formula>
    </cfRule>
  </conditionalFormatting>
  <conditionalFormatting sqref="BQ16">
    <cfRule type="cellIs" dxfId="6316" priority="2278" operator="lessThan">
      <formula>$C$4</formula>
    </cfRule>
  </conditionalFormatting>
  <conditionalFormatting sqref="BQ17">
    <cfRule type="cellIs" dxfId="6315" priority="2279" operator="lessThan">
      <formula>$C$4</formula>
    </cfRule>
  </conditionalFormatting>
  <conditionalFormatting sqref="BQ18">
    <cfRule type="cellIs" dxfId="6314" priority="2280" operator="lessThan">
      <formula>$C$4</formula>
    </cfRule>
  </conditionalFormatting>
  <conditionalFormatting sqref="BQ19">
    <cfRule type="cellIs" dxfId="6313" priority="2281" operator="lessThan">
      <formula>$C$4</formula>
    </cfRule>
  </conditionalFormatting>
  <conditionalFormatting sqref="BQ20">
    <cfRule type="cellIs" dxfId="6312" priority="2282" operator="lessThan">
      <formula>$C$4</formula>
    </cfRule>
  </conditionalFormatting>
  <conditionalFormatting sqref="BQ21">
    <cfRule type="cellIs" dxfId="6311" priority="2283" operator="lessThan">
      <formula>$C$4</formula>
    </cfRule>
  </conditionalFormatting>
  <conditionalFormatting sqref="BQ22">
    <cfRule type="cellIs" dxfId="6310" priority="2284" operator="lessThan">
      <formula>$C$4</formula>
    </cfRule>
  </conditionalFormatting>
  <conditionalFormatting sqref="BQ23">
    <cfRule type="cellIs" dxfId="6309" priority="2285" operator="lessThan">
      <formula>$C$4</formula>
    </cfRule>
  </conditionalFormatting>
  <conditionalFormatting sqref="BQ24">
    <cfRule type="cellIs" dxfId="6308" priority="2286" operator="lessThan">
      <formula>$C$4</formula>
    </cfRule>
  </conditionalFormatting>
  <conditionalFormatting sqref="BQ25">
    <cfRule type="cellIs" dxfId="6307" priority="2287" operator="lessThan">
      <formula>$C$4</formula>
    </cfRule>
  </conditionalFormatting>
  <conditionalFormatting sqref="BQ26">
    <cfRule type="cellIs" dxfId="6306" priority="2288" operator="lessThan">
      <formula>$C$4</formula>
    </cfRule>
  </conditionalFormatting>
  <conditionalFormatting sqref="BQ27">
    <cfRule type="cellIs" dxfId="6305" priority="2289" operator="lessThan">
      <formula>$C$4</formula>
    </cfRule>
  </conditionalFormatting>
  <conditionalFormatting sqref="BQ28">
    <cfRule type="cellIs" dxfId="6304" priority="2290" operator="lessThan">
      <formula>$C$4</formula>
    </cfRule>
  </conditionalFormatting>
  <conditionalFormatting sqref="BQ29">
    <cfRule type="cellIs" dxfId="6303" priority="2291" operator="lessThan">
      <formula>$C$4</formula>
    </cfRule>
  </conditionalFormatting>
  <conditionalFormatting sqref="BQ30">
    <cfRule type="cellIs" dxfId="6302" priority="2292" operator="lessThan">
      <formula>$C$4</formula>
    </cfRule>
  </conditionalFormatting>
  <conditionalFormatting sqref="BQ31">
    <cfRule type="cellIs" dxfId="6301" priority="2293" operator="lessThan">
      <formula>$C$4</formula>
    </cfRule>
  </conditionalFormatting>
  <conditionalFormatting sqref="BQ32">
    <cfRule type="cellIs" dxfId="6300" priority="2294" operator="lessThan">
      <formula>$C$4</formula>
    </cfRule>
  </conditionalFormatting>
  <conditionalFormatting sqref="BQ33">
    <cfRule type="cellIs" dxfId="6299" priority="2295" operator="lessThan">
      <formula>$C$4</formula>
    </cfRule>
  </conditionalFormatting>
  <conditionalFormatting sqref="BQ34">
    <cfRule type="cellIs" dxfId="6298" priority="2296" operator="lessThan">
      <formula>$C$4</formula>
    </cfRule>
  </conditionalFormatting>
  <conditionalFormatting sqref="BQ35">
    <cfRule type="cellIs" dxfId="6297" priority="2297" operator="lessThan">
      <formula>$C$4</formula>
    </cfRule>
  </conditionalFormatting>
  <conditionalFormatting sqref="BQ36">
    <cfRule type="cellIs" dxfId="6296" priority="2298" operator="lessThan">
      <formula>$C$4</formula>
    </cfRule>
  </conditionalFormatting>
  <conditionalFormatting sqref="BQ37">
    <cfRule type="cellIs" dxfId="6295" priority="2299" operator="lessThan">
      <formula>$C$4</formula>
    </cfRule>
  </conditionalFormatting>
  <conditionalFormatting sqref="BQ38">
    <cfRule type="cellIs" dxfId="6294" priority="2300" operator="lessThan">
      <formula>$C$4</formula>
    </cfRule>
  </conditionalFormatting>
  <conditionalFormatting sqref="BQ39">
    <cfRule type="cellIs" dxfId="6293" priority="2301" operator="lessThan">
      <formula>$C$4</formula>
    </cfRule>
  </conditionalFormatting>
  <conditionalFormatting sqref="BQ40">
    <cfRule type="cellIs" dxfId="6292" priority="2302" operator="lessThan">
      <formula>$C$4</formula>
    </cfRule>
  </conditionalFormatting>
  <conditionalFormatting sqref="BQ41">
    <cfRule type="cellIs" dxfId="6291" priority="2303" operator="lessThan">
      <formula>$C$4</formula>
    </cfRule>
  </conditionalFormatting>
  <conditionalFormatting sqref="BQ42">
    <cfRule type="cellIs" dxfId="6290" priority="2304" operator="lessThan">
      <formula>$C$4</formula>
    </cfRule>
  </conditionalFormatting>
  <conditionalFormatting sqref="BQ43">
    <cfRule type="cellIs" dxfId="6289" priority="2305" operator="lessThan">
      <formula>$C$4</formula>
    </cfRule>
  </conditionalFormatting>
  <conditionalFormatting sqref="BQ44">
    <cfRule type="cellIs" dxfId="6288" priority="2306" operator="lessThan">
      <formula>$C$4</formula>
    </cfRule>
  </conditionalFormatting>
  <conditionalFormatting sqref="BQ45">
    <cfRule type="cellIs" dxfId="6287" priority="2307" operator="lessThan">
      <formula>$C$4</formula>
    </cfRule>
  </conditionalFormatting>
  <conditionalFormatting sqref="BQ46">
    <cfRule type="cellIs" dxfId="6286" priority="2308" operator="lessThan">
      <formula>$C$4</formula>
    </cfRule>
  </conditionalFormatting>
  <conditionalFormatting sqref="BQ47">
    <cfRule type="cellIs" dxfId="6285" priority="2309" operator="lessThan">
      <formula>$C$4</formula>
    </cfRule>
  </conditionalFormatting>
  <conditionalFormatting sqref="BQ48">
    <cfRule type="cellIs" dxfId="6284" priority="2310" operator="lessThan">
      <formula>$C$4</formula>
    </cfRule>
  </conditionalFormatting>
  <conditionalFormatting sqref="BQ49">
    <cfRule type="cellIs" dxfId="6283" priority="2311" operator="lessThan">
      <formula>$C$4</formula>
    </cfRule>
  </conditionalFormatting>
  <conditionalFormatting sqref="BQ50">
    <cfRule type="cellIs" dxfId="6282" priority="2312" operator="lessThan">
      <formula>$C$4</formula>
    </cfRule>
  </conditionalFormatting>
  <conditionalFormatting sqref="BQ51">
    <cfRule type="cellIs" dxfId="6281" priority="2313" operator="lessThan">
      <formula>$C$4</formula>
    </cfRule>
  </conditionalFormatting>
  <conditionalFormatting sqref="BQ52">
    <cfRule type="cellIs" dxfId="6280" priority="2314" operator="lessThan">
      <formula>$C$4</formula>
    </cfRule>
  </conditionalFormatting>
  <conditionalFormatting sqref="BQ53">
    <cfRule type="cellIs" dxfId="6279" priority="2315" operator="lessThan">
      <formula>$C$4</formula>
    </cfRule>
  </conditionalFormatting>
  <conditionalFormatting sqref="BQ54">
    <cfRule type="cellIs" dxfId="6278" priority="2316" operator="lessThan">
      <formula>$C$4</formula>
    </cfRule>
  </conditionalFormatting>
  <conditionalFormatting sqref="BQ55">
    <cfRule type="cellIs" dxfId="6277" priority="2317" operator="lessThan">
      <formula>$C$4</formula>
    </cfRule>
  </conditionalFormatting>
  <conditionalFormatting sqref="BQ56">
    <cfRule type="cellIs" dxfId="6276" priority="2318" operator="lessThan">
      <formula>$C$4</formula>
    </cfRule>
  </conditionalFormatting>
  <conditionalFormatting sqref="BQ57">
    <cfRule type="cellIs" dxfId="6275" priority="2319" operator="lessThan">
      <formula>$C$4</formula>
    </cfRule>
  </conditionalFormatting>
  <conditionalFormatting sqref="BQ58">
    <cfRule type="cellIs" dxfId="6274" priority="2320" operator="lessThan">
      <formula>$C$4</formula>
    </cfRule>
  </conditionalFormatting>
  <conditionalFormatting sqref="BQ59">
    <cfRule type="cellIs" dxfId="6273" priority="2321" operator="lessThan">
      <formula>$C$4</formula>
    </cfRule>
  </conditionalFormatting>
  <conditionalFormatting sqref="BQ60">
    <cfRule type="cellIs" dxfId="6272" priority="2322" operator="lessThan">
      <formula>$C$4</formula>
    </cfRule>
  </conditionalFormatting>
  <conditionalFormatting sqref="BR11">
    <cfRule type="cellIs" dxfId="6271" priority="2323" operator="lessThan">
      <formula>$C$4</formula>
    </cfRule>
  </conditionalFormatting>
  <conditionalFormatting sqref="BR12">
    <cfRule type="cellIs" dxfId="6270" priority="2324" operator="lessThan">
      <formula>$C$4</formula>
    </cfRule>
  </conditionalFormatting>
  <conditionalFormatting sqref="BR13">
    <cfRule type="cellIs" dxfId="6269" priority="2325" operator="lessThan">
      <formula>$C$4</formula>
    </cfRule>
  </conditionalFormatting>
  <conditionalFormatting sqref="BR14">
    <cfRule type="cellIs" dxfId="6268" priority="2326" operator="lessThan">
      <formula>$C$4</formula>
    </cfRule>
  </conditionalFormatting>
  <conditionalFormatting sqref="BR15">
    <cfRule type="cellIs" dxfId="6267" priority="2327" operator="lessThan">
      <formula>$C$4</formula>
    </cfRule>
  </conditionalFormatting>
  <conditionalFormatting sqref="BR16">
    <cfRule type="cellIs" dxfId="6266" priority="2328" operator="lessThan">
      <formula>$C$4</formula>
    </cfRule>
  </conditionalFormatting>
  <conditionalFormatting sqref="BR17">
    <cfRule type="cellIs" dxfId="6265" priority="2329" operator="lessThan">
      <formula>$C$4</formula>
    </cfRule>
  </conditionalFormatting>
  <conditionalFormatting sqref="BR18">
    <cfRule type="cellIs" dxfId="6264" priority="2330" operator="lessThan">
      <formula>$C$4</formula>
    </cfRule>
  </conditionalFormatting>
  <conditionalFormatting sqref="BR19">
    <cfRule type="cellIs" dxfId="6263" priority="2331" operator="lessThan">
      <formula>$C$4</formula>
    </cfRule>
  </conditionalFormatting>
  <conditionalFormatting sqref="BR20">
    <cfRule type="cellIs" dxfId="6262" priority="2332" operator="lessThan">
      <formula>$C$4</formula>
    </cfRule>
  </conditionalFormatting>
  <conditionalFormatting sqref="BR21">
    <cfRule type="cellIs" dxfId="6261" priority="2333" operator="lessThan">
      <formula>$C$4</formula>
    </cfRule>
  </conditionalFormatting>
  <conditionalFormatting sqref="BR22">
    <cfRule type="cellIs" dxfId="6260" priority="2334" operator="lessThan">
      <formula>$C$4</formula>
    </cfRule>
  </conditionalFormatting>
  <conditionalFormatting sqref="BR23">
    <cfRule type="cellIs" dxfId="6259" priority="2335" operator="lessThan">
      <formula>$C$4</formula>
    </cfRule>
  </conditionalFormatting>
  <conditionalFormatting sqref="BR24">
    <cfRule type="cellIs" dxfId="6258" priority="2336" operator="lessThan">
      <formula>$C$4</formula>
    </cfRule>
  </conditionalFormatting>
  <conditionalFormatting sqref="BR25">
    <cfRule type="cellIs" dxfId="6257" priority="2337" operator="lessThan">
      <formula>$C$4</formula>
    </cfRule>
  </conditionalFormatting>
  <conditionalFormatting sqref="BR26">
    <cfRule type="cellIs" dxfId="6256" priority="2338" operator="lessThan">
      <formula>$C$4</formula>
    </cfRule>
  </conditionalFormatting>
  <conditionalFormatting sqref="BR27">
    <cfRule type="cellIs" dxfId="6255" priority="2339" operator="lessThan">
      <formula>$C$4</formula>
    </cfRule>
  </conditionalFormatting>
  <conditionalFormatting sqref="BR28">
    <cfRule type="cellIs" dxfId="6254" priority="2340" operator="lessThan">
      <formula>$C$4</formula>
    </cfRule>
  </conditionalFormatting>
  <conditionalFormatting sqref="BR29">
    <cfRule type="cellIs" dxfId="6253" priority="2341" operator="lessThan">
      <formula>$C$4</formula>
    </cfRule>
  </conditionalFormatting>
  <conditionalFormatting sqref="BR30">
    <cfRule type="cellIs" dxfId="6252" priority="2342" operator="lessThan">
      <formula>$C$4</formula>
    </cfRule>
  </conditionalFormatting>
  <conditionalFormatting sqref="BR31">
    <cfRule type="cellIs" dxfId="6251" priority="2343" operator="lessThan">
      <formula>$C$4</formula>
    </cfRule>
  </conditionalFormatting>
  <conditionalFormatting sqref="BR32">
    <cfRule type="cellIs" dxfId="6250" priority="2344" operator="lessThan">
      <formula>$C$4</formula>
    </cfRule>
  </conditionalFormatting>
  <conditionalFormatting sqref="BR33">
    <cfRule type="cellIs" dxfId="6249" priority="2345" operator="lessThan">
      <formula>$C$4</formula>
    </cfRule>
  </conditionalFormatting>
  <conditionalFormatting sqref="BR34">
    <cfRule type="cellIs" dxfId="6248" priority="2346" operator="lessThan">
      <formula>$C$4</formula>
    </cfRule>
  </conditionalFormatting>
  <conditionalFormatting sqref="BR35">
    <cfRule type="cellIs" dxfId="6247" priority="2347" operator="lessThan">
      <formula>$C$4</formula>
    </cfRule>
  </conditionalFormatting>
  <conditionalFormatting sqref="BR36">
    <cfRule type="cellIs" dxfId="6246" priority="2348" operator="lessThan">
      <formula>$C$4</formula>
    </cfRule>
  </conditionalFormatting>
  <conditionalFormatting sqref="BR37">
    <cfRule type="cellIs" dxfId="6245" priority="2349" operator="lessThan">
      <formula>$C$4</formula>
    </cfRule>
  </conditionalFormatting>
  <conditionalFormatting sqref="BR38">
    <cfRule type="cellIs" dxfId="6244" priority="2350" operator="lessThan">
      <formula>$C$4</formula>
    </cfRule>
  </conditionalFormatting>
  <conditionalFormatting sqref="BR39">
    <cfRule type="cellIs" dxfId="6243" priority="2351" operator="lessThan">
      <formula>$C$4</formula>
    </cfRule>
  </conditionalFormatting>
  <conditionalFormatting sqref="BR40">
    <cfRule type="cellIs" dxfId="6242" priority="2352" operator="lessThan">
      <formula>$C$4</formula>
    </cfRule>
  </conditionalFormatting>
  <conditionalFormatting sqref="BR41">
    <cfRule type="cellIs" dxfId="6241" priority="2353" operator="lessThan">
      <formula>$C$4</formula>
    </cfRule>
  </conditionalFormatting>
  <conditionalFormatting sqref="BR42">
    <cfRule type="cellIs" dxfId="6240" priority="2354" operator="lessThan">
      <formula>$C$4</formula>
    </cfRule>
  </conditionalFormatting>
  <conditionalFormatting sqref="BR43">
    <cfRule type="cellIs" dxfId="6239" priority="2355" operator="lessThan">
      <formula>$C$4</formula>
    </cfRule>
  </conditionalFormatting>
  <conditionalFormatting sqref="BR44">
    <cfRule type="cellIs" dxfId="6238" priority="2356" operator="lessThan">
      <formula>$C$4</formula>
    </cfRule>
  </conditionalFormatting>
  <conditionalFormatting sqref="BR45">
    <cfRule type="cellIs" dxfId="6237" priority="2357" operator="lessThan">
      <formula>$C$4</formula>
    </cfRule>
  </conditionalFormatting>
  <conditionalFormatting sqref="BR46">
    <cfRule type="cellIs" dxfId="6236" priority="2358" operator="lessThan">
      <formula>$C$4</formula>
    </cfRule>
  </conditionalFormatting>
  <conditionalFormatting sqref="BR47">
    <cfRule type="cellIs" dxfId="6235" priority="2359" operator="lessThan">
      <formula>$C$4</formula>
    </cfRule>
  </conditionalFormatting>
  <conditionalFormatting sqref="BR48">
    <cfRule type="cellIs" dxfId="6234" priority="2360" operator="lessThan">
      <formula>$C$4</formula>
    </cfRule>
  </conditionalFormatting>
  <conditionalFormatting sqref="BR49">
    <cfRule type="cellIs" dxfId="6233" priority="2361" operator="lessThan">
      <formula>$C$4</formula>
    </cfRule>
  </conditionalFormatting>
  <conditionalFormatting sqref="BR50">
    <cfRule type="cellIs" dxfId="6232" priority="2362" operator="lessThan">
      <formula>$C$4</formula>
    </cfRule>
  </conditionalFormatting>
  <conditionalFormatting sqref="BR51">
    <cfRule type="cellIs" dxfId="6231" priority="2363" operator="lessThan">
      <formula>$C$4</formula>
    </cfRule>
  </conditionalFormatting>
  <conditionalFormatting sqref="BR52">
    <cfRule type="cellIs" dxfId="6230" priority="2364" operator="lessThan">
      <formula>$C$4</formula>
    </cfRule>
  </conditionalFormatting>
  <conditionalFormatting sqref="BR53">
    <cfRule type="cellIs" dxfId="6229" priority="2365" operator="lessThan">
      <formula>$C$4</formula>
    </cfRule>
  </conditionalFormatting>
  <conditionalFormatting sqref="BR54">
    <cfRule type="cellIs" dxfId="6228" priority="2366" operator="lessThan">
      <formula>$C$4</formula>
    </cfRule>
  </conditionalFormatting>
  <conditionalFormatting sqref="BR55">
    <cfRule type="cellIs" dxfId="6227" priority="2367" operator="lessThan">
      <formula>$C$4</formula>
    </cfRule>
  </conditionalFormatting>
  <conditionalFormatting sqref="BR56">
    <cfRule type="cellIs" dxfId="6226" priority="2368" operator="lessThan">
      <formula>$C$4</formula>
    </cfRule>
  </conditionalFormatting>
  <conditionalFormatting sqref="BR57">
    <cfRule type="cellIs" dxfId="6225" priority="2369" operator="lessThan">
      <formula>$C$4</formula>
    </cfRule>
  </conditionalFormatting>
  <conditionalFormatting sqref="BR58">
    <cfRule type="cellIs" dxfId="6224" priority="2370" operator="lessThan">
      <formula>$C$4</formula>
    </cfRule>
  </conditionalFormatting>
  <conditionalFormatting sqref="BR59">
    <cfRule type="cellIs" dxfId="6223" priority="2371" operator="lessThan">
      <formula>$C$4</formula>
    </cfRule>
  </conditionalFormatting>
  <conditionalFormatting sqref="BR60">
    <cfRule type="cellIs" dxfId="6222" priority="2372" operator="lessThan">
      <formula>$C$4</formula>
    </cfRule>
  </conditionalFormatting>
  <conditionalFormatting sqref="BS11">
    <cfRule type="cellIs" dxfId="6221" priority="2373" operator="lessThan">
      <formula>$C$4</formula>
    </cfRule>
  </conditionalFormatting>
  <conditionalFormatting sqref="BS12">
    <cfRule type="cellIs" dxfId="6220" priority="2374" operator="lessThan">
      <formula>$C$4</formula>
    </cfRule>
  </conditionalFormatting>
  <conditionalFormatting sqref="BS13">
    <cfRule type="cellIs" dxfId="6219" priority="2375" operator="lessThan">
      <formula>$C$4</formula>
    </cfRule>
  </conditionalFormatting>
  <conditionalFormatting sqref="BS14">
    <cfRule type="cellIs" dxfId="6218" priority="2376" operator="lessThan">
      <formula>$C$4</formula>
    </cfRule>
  </conditionalFormatting>
  <conditionalFormatting sqref="BS15">
    <cfRule type="cellIs" dxfId="6217" priority="2377" operator="lessThan">
      <formula>$C$4</formula>
    </cfRule>
  </conditionalFormatting>
  <conditionalFormatting sqref="BS16">
    <cfRule type="cellIs" dxfId="6216" priority="2378" operator="lessThan">
      <formula>$C$4</formula>
    </cfRule>
  </conditionalFormatting>
  <conditionalFormatting sqref="BS17">
    <cfRule type="cellIs" dxfId="6215" priority="2379" operator="lessThan">
      <formula>$C$4</formula>
    </cfRule>
  </conditionalFormatting>
  <conditionalFormatting sqref="BS18">
    <cfRule type="cellIs" dxfId="6214" priority="2380" operator="lessThan">
      <formula>$C$4</formula>
    </cfRule>
  </conditionalFormatting>
  <conditionalFormatting sqref="BS19">
    <cfRule type="cellIs" dxfId="6213" priority="2381" operator="lessThan">
      <formula>$C$4</formula>
    </cfRule>
  </conditionalFormatting>
  <conditionalFormatting sqref="BS20">
    <cfRule type="cellIs" dxfId="6212" priority="2382" operator="lessThan">
      <formula>$C$4</formula>
    </cfRule>
  </conditionalFormatting>
  <conditionalFormatting sqref="BS21">
    <cfRule type="cellIs" dxfId="6211" priority="2383" operator="lessThan">
      <formula>$C$4</formula>
    </cfRule>
  </conditionalFormatting>
  <conditionalFormatting sqref="BS22">
    <cfRule type="cellIs" dxfId="6210" priority="2384" operator="lessThan">
      <formula>$C$4</formula>
    </cfRule>
  </conditionalFormatting>
  <conditionalFormatting sqref="BS23">
    <cfRule type="cellIs" dxfId="6209" priority="2385" operator="lessThan">
      <formula>$C$4</formula>
    </cfRule>
  </conditionalFormatting>
  <conditionalFormatting sqref="BS24">
    <cfRule type="cellIs" dxfId="6208" priority="2386" operator="lessThan">
      <formula>$C$4</formula>
    </cfRule>
  </conditionalFormatting>
  <conditionalFormatting sqref="BS25">
    <cfRule type="cellIs" dxfId="6207" priority="2387" operator="lessThan">
      <formula>$C$4</formula>
    </cfRule>
  </conditionalFormatting>
  <conditionalFormatting sqref="BS26">
    <cfRule type="cellIs" dxfId="6206" priority="2388" operator="lessThan">
      <formula>$C$4</formula>
    </cfRule>
  </conditionalFormatting>
  <conditionalFormatting sqref="BS27">
    <cfRule type="cellIs" dxfId="6205" priority="2389" operator="lessThan">
      <formula>$C$4</formula>
    </cfRule>
  </conditionalFormatting>
  <conditionalFormatting sqref="BS28">
    <cfRule type="cellIs" dxfId="6204" priority="2390" operator="lessThan">
      <formula>$C$4</formula>
    </cfRule>
  </conditionalFormatting>
  <conditionalFormatting sqref="BS29">
    <cfRule type="cellIs" dxfId="6203" priority="2391" operator="lessThan">
      <formula>$C$4</formula>
    </cfRule>
  </conditionalFormatting>
  <conditionalFormatting sqref="BS30">
    <cfRule type="cellIs" dxfId="6202" priority="2392" operator="lessThan">
      <formula>$C$4</formula>
    </cfRule>
  </conditionalFormatting>
  <conditionalFormatting sqref="BS31">
    <cfRule type="cellIs" dxfId="6201" priority="2393" operator="lessThan">
      <formula>$C$4</formula>
    </cfRule>
  </conditionalFormatting>
  <conditionalFormatting sqref="BS32">
    <cfRule type="cellIs" dxfId="6200" priority="2394" operator="lessThan">
      <formula>$C$4</formula>
    </cfRule>
  </conditionalFormatting>
  <conditionalFormatting sqref="BS33">
    <cfRule type="cellIs" dxfId="6199" priority="2395" operator="lessThan">
      <formula>$C$4</formula>
    </cfRule>
  </conditionalFormatting>
  <conditionalFormatting sqref="BS34">
    <cfRule type="cellIs" dxfId="6198" priority="2396" operator="lessThan">
      <formula>$C$4</formula>
    </cfRule>
  </conditionalFormatting>
  <conditionalFormatting sqref="BS35">
    <cfRule type="cellIs" dxfId="6197" priority="2397" operator="lessThan">
      <formula>$C$4</formula>
    </cfRule>
  </conditionalFormatting>
  <conditionalFormatting sqref="BS36">
    <cfRule type="cellIs" dxfId="6196" priority="2398" operator="lessThan">
      <formula>$C$4</formula>
    </cfRule>
  </conditionalFormatting>
  <conditionalFormatting sqref="BS37">
    <cfRule type="cellIs" dxfId="6195" priority="2399" operator="lessThan">
      <formula>$C$4</formula>
    </cfRule>
  </conditionalFormatting>
  <conditionalFormatting sqref="BS38">
    <cfRule type="cellIs" dxfId="6194" priority="2400" operator="lessThan">
      <formula>$C$4</formula>
    </cfRule>
  </conditionalFormatting>
  <conditionalFormatting sqref="BS39">
    <cfRule type="cellIs" dxfId="6193" priority="2401" operator="lessThan">
      <formula>$C$4</formula>
    </cfRule>
  </conditionalFormatting>
  <conditionalFormatting sqref="BS40">
    <cfRule type="cellIs" dxfId="6192" priority="2402" operator="lessThan">
      <formula>$C$4</formula>
    </cfRule>
  </conditionalFormatting>
  <conditionalFormatting sqref="BS41">
    <cfRule type="cellIs" dxfId="6191" priority="2403" operator="lessThan">
      <formula>$C$4</formula>
    </cfRule>
  </conditionalFormatting>
  <conditionalFormatting sqref="BS42">
    <cfRule type="cellIs" dxfId="6190" priority="2404" operator="lessThan">
      <formula>$C$4</formula>
    </cfRule>
  </conditionalFormatting>
  <conditionalFormatting sqref="BS43">
    <cfRule type="cellIs" dxfId="6189" priority="2405" operator="lessThan">
      <formula>$C$4</formula>
    </cfRule>
  </conditionalFormatting>
  <conditionalFormatting sqref="BS44">
    <cfRule type="cellIs" dxfId="6188" priority="2406" operator="lessThan">
      <formula>$C$4</formula>
    </cfRule>
  </conditionalFormatting>
  <conditionalFormatting sqref="BS45">
    <cfRule type="cellIs" dxfId="6187" priority="2407" operator="lessThan">
      <formula>$C$4</formula>
    </cfRule>
  </conditionalFormatting>
  <conditionalFormatting sqref="BS46">
    <cfRule type="cellIs" dxfId="6186" priority="2408" operator="lessThan">
      <formula>$C$4</formula>
    </cfRule>
  </conditionalFormatting>
  <conditionalFormatting sqref="BS47">
    <cfRule type="cellIs" dxfId="6185" priority="2409" operator="lessThan">
      <formula>$C$4</formula>
    </cfRule>
  </conditionalFormatting>
  <conditionalFormatting sqref="BS48">
    <cfRule type="cellIs" dxfId="6184" priority="2410" operator="lessThan">
      <formula>$C$4</formula>
    </cfRule>
  </conditionalFormatting>
  <conditionalFormatting sqref="BS49">
    <cfRule type="cellIs" dxfId="6183" priority="2411" operator="lessThan">
      <formula>$C$4</formula>
    </cfRule>
  </conditionalFormatting>
  <conditionalFormatting sqref="BS50">
    <cfRule type="cellIs" dxfId="6182" priority="2412" operator="lessThan">
      <formula>$C$4</formula>
    </cfRule>
  </conditionalFormatting>
  <conditionalFormatting sqref="BS51">
    <cfRule type="cellIs" dxfId="6181" priority="2413" operator="lessThan">
      <formula>$C$4</formula>
    </cfRule>
  </conditionalFormatting>
  <conditionalFormatting sqref="BS52">
    <cfRule type="cellIs" dxfId="6180" priority="2414" operator="lessThan">
      <formula>$C$4</formula>
    </cfRule>
  </conditionalFormatting>
  <conditionalFormatting sqref="BS53">
    <cfRule type="cellIs" dxfId="6179" priority="2415" operator="lessThan">
      <formula>$C$4</formula>
    </cfRule>
  </conditionalFormatting>
  <conditionalFormatting sqref="BS54">
    <cfRule type="cellIs" dxfId="6178" priority="2416" operator="lessThan">
      <formula>$C$4</formula>
    </cfRule>
  </conditionalFormatting>
  <conditionalFormatting sqref="BS55">
    <cfRule type="cellIs" dxfId="6177" priority="2417" operator="lessThan">
      <formula>$C$4</formula>
    </cfRule>
  </conditionalFormatting>
  <conditionalFormatting sqref="BS56">
    <cfRule type="cellIs" dxfId="6176" priority="2418" operator="lessThan">
      <formula>$C$4</formula>
    </cfRule>
  </conditionalFormatting>
  <conditionalFormatting sqref="BS57">
    <cfRule type="cellIs" dxfId="6175" priority="2419" operator="lessThan">
      <formula>$C$4</formula>
    </cfRule>
  </conditionalFormatting>
  <conditionalFormatting sqref="BS58">
    <cfRule type="cellIs" dxfId="6174" priority="2420" operator="lessThan">
      <formula>$C$4</formula>
    </cfRule>
  </conditionalFormatting>
  <conditionalFormatting sqref="BS59">
    <cfRule type="cellIs" dxfId="6173" priority="2421" operator="lessThan">
      <formula>$C$4</formula>
    </cfRule>
  </conditionalFormatting>
  <conditionalFormatting sqref="BS60">
    <cfRule type="cellIs" dxfId="6172" priority="2422" operator="lessThan">
      <formula>$C$4</formula>
    </cfRule>
  </conditionalFormatting>
  <conditionalFormatting sqref="BT11">
    <cfRule type="cellIs" dxfId="6171" priority="2423" operator="lessThan">
      <formula>$C$4</formula>
    </cfRule>
  </conditionalFormatting>
  <conditionalFormatting sqref="BT12">
    <cfRule type="cellIs" dxfId="6170" priority="2424" operator="lessThan">
      <formula>$C$4</formula>
    </cfRule>
  </conditionalFormatting>
  <conditionalFormatting sqref="BT13">
    <cfRule type="cellIs" dxfId="6169" priority="2425" operator="lessThan">
      <formula>$C$4</formula>
    </cfRule>
  </conditionalFormatting>
  <conditionalFormatting sqref="BT14">
    <cfRule type="cellIs" dxfId="6168" priority="2426" operator="lessThan">
      <formula>$C$4</formula>
    </cfRule>
  </conditionalFormatting>
  <conditionalFormatting sqref="BT15">
    <cfRule type="cellIs" dxfId="6167" priority="2427" operator="lessThan">
      <formula>$C$4</formula>
    </cfRule>
  </conditionalFormatting>
  <conditionalFormatting sqref="BT16">
    <cfRule type="cellIs" dxfId="6166" priority="2428" operator="lessThan">
      <formula>$C$4</formula>
    </cfRule>
  </conditionalFormatting>
  <conditionalFormatting sqref="BT17">
    <cfRule type="cellIs" dxfId="6165" priority="2429" operator="lessThan">
      <formula>$C$4</formula>
    </cfRule>
  </conditionalFormatting>
  <conditionalFormatting sqref="BT18">
    <cfRule type="cellIs" dxfId="6164" priority="2430" operator="lessThan">
      <formula>$C$4</formula>
    </cfRule>
  </conditionalFormatting>
  <conditionalFormatting sqref="BT19">
    <cfRule type="cellIs" dxfId="6163" priority="2431" operator="lessThan">
      <formula>$C$4</formula>
    </cfRule>
  </conditionalFormatting>
  <conditionalFormatting sqref="BT20">
    <cfRule type="cellIs" dxfId="6162" priority="2432" operator="lessThan">
      <formula>$C$4</formula>
    </cfRule>
  </conditionalFormatting>
  <conditionalFormatting sqref="BT21">
    <cfRule type="cellIs" dxfId="6161" priority="2433" operator="lessThan">
      <formula>$C$4</formula>
    </cfRule>
  </conditionalFormatting>
  <conditionalFormatting sqref="BT22">
    <cfRule type="cellIs" dxfId="6160" priority="2434" operator="lessThan">
      <formula>$C$4</formula>
    </cfRule>
  </conditionalFormatting>
  <conditionalFormatting sqref="BT23">
    <cfRule type="cellIs" dxfId="6159" priority="2435" operator="lessThan">
      <formula>$C$4</formula>
    </cfRule>
  </conditionalFormatting>
  <conditionalFormatting sqref="BT24">
    <cfRule type="cellIs" dxfId="6158" priority="2436" operator="lessThan">
      <formula>$C$4</formula>
    </cfRule>
  </conditionalFormatting>
  <conditionalFormatting sqref="BT25">
    <cfRule type="cellIs" dxfId="6157" priority="2437" operator="lessThan">
      <formula>$C$4</formula>
    </cfRule>
  </conditionalFormatting>
  <conditionalFormatting sqref="BT26">
    <cfRule type="cellIs" dxfId="6156" priority="2438" operator="lessThan">
      <formula>$C$4</formula>
    </cfRule>
  </conditionalFormatting>
  <conditionalFormatting sqref="BT27">
    <cfRule type="cellIs" dxfId="6155" priority="2439" operator="lessThan">
      <formula>$C$4</formula>
    </cfRule>
  </conditionalFormatting>
  <conditionalFormatting sqref="BT28">
    <cfRule type="cellIs" dxfId="6154" priority="2440" operator="lessThan">
      <formula>$C$4</formula>
    </cfRule>
  </conditionalFormatting>
  <conditionalFormatting sqref="BT29">
    <cfRule type="cellIs" dxfId="6153" priority="2441" operator="lessThan">
      <formula>$C$4</formula>
    </cfRule>
  </conditionalFormatting>
  <conditionalFormatting sqref="BT30">
    <cfRule type="cellIs" dxfId="6152" priority="2442" operator="lessThan">
      <formula>$C$4</formula>
    </cfRule>
  </conditionalFormatting>
  <conditionalFormatting sqref="BT31">
    <cfRule type="cellIs" dxfId="6151" priority="2443" operator="lessThan">
      <formula>$C$4</formula>
    </cfRule>
  </conditionalFormatting>
  <conditionalFormatting sqref="BT32">
    <cfRule type="cellIs" dxfId="6150" priority="2444" operator="lessThan">
      <formula>$C$4</formula>
    </cfRule>
  </conditionalFormatting>
  <conditionalFormatting sqref="BT33">
    <cfRule type="cellIs" dxfId="6149" priority="2445" operator="lessThan">
      <formula>$C$4</formula>
    </cfRule>
  </conditionalFormatting>
  <conditionalFormatting sqref="BT34">
    <cfRule type="cellIs" dxfId="6148" priority="2446" operator="lessThan">
      <formula>$C$4</formula>
    </cfRule>
  </conditionalFormatting>
  <conditionalFormatting sqref="BT35">
    <cfRule type="cellIs" dxfId="6147" priority="2447" operator="lessThan">
      <formula>$C$4</formula>
    </cfRule>
  </conditionalFormatting>
  <conditionalFormatting sqref="BT36">
    <cfRule type="cellIs" dxfId="6146" priority="2448" operator="lessThan">
      <formula>$C$4</formula>
    </cfRule>
  </conditionalFormatting>
  <conditionalFormatting sqref="BT37">
    <cfRule type="cellIs" dxfId="6145" priority="2449" operator="lessThan">
      <formula>$C$4</formula>
    </cfRule>
  </conditionalFormatting>
  <conditionalFormatting sqref="BT38">
    <cfRule type="cellIs" dxfId="6144" priority="2450" operator="lessThan">
      <formula>$C$4</formula>
    </cfRule>
  </conditionalFormatting>
  <conditionalFormatting sqref="BT39">
    <cfRule type="cellIs" dxfId="6143" priority="2451" operator="lessThan">
      <formula>$C$4</formula>
    </cfRule>
  </conditionalFormatting>
  <conditionalFormatting sqref="BT40">
    <cfRule type="cellIs" dxfId="6142" priority="2452" operator="lessThan">
      <formula>$C$4</formula>
    </cfRule>
  </conditionalFormatting>
  <conditionalFormatting sqref="BT41">
    <cfRule type="cellIs" dxfId="6141" priority="2453" operator="lessThan">
      <formula>$C$4</formula>
    </cfRule>
  </conditionalFormatting>
  <conditionalFormatting sqref="BT42">
    <cfRule type="cellIs" dxfId="6140" priority="2454" operator="lessThan">
      <formula>$C$4</formula>
    </cfRule>
  </conditionalFormatting>
  <conditionalFormatting sqref="BT43">
    <cfRule type="cellIs" dxfId="6139" priority="2455" operator="lessThan">
      <formula>$C$4</formula>
    </cfRule>
  </conditionalFormatting>
  <conditionalFormatting sqref="BT44">
    <cfRule type="cellIs" dxfId="6138" priority="2456" operator="lessThan">
      <formula>$C$4</formula>
    </cfRule>
  </conditionalFormatting>
  <conditionalFormatting sqref="BT45">
    <cfRule type="cellIs" dxfId="6137" priority="2457" operator="lessThan">
      <formula>$C$4</formula>
    </cfRule>
  </conditionalFormatting>
  <conditionalFormatting sqref="BT46">
    <cfRule type="cellIs" dxfId="6136" priority="2458" operator="lessThan">
      <formula>$C$4</formula>
    </cfRule>
  </conditionalFormatting>
  <conditionalFormatting sqref="BT47">
    <cfRule type="cellIs" dxfId="6135" priority="2459" operator="lessThan">
      <formula>$C$4</formula>
    </cfRule>
  </conditionalFormatting>
  <conditionalFormatting sqref="BT48">
    <cfRule type="cellIs" dxfId="6134" priority="2460" operator="lessThan">
      <formula>$C$4</formula>
    </cfRule>
  </conditionalFormatting>
  <conditionalFormatting sqref="BT49">
    <cfRule type="cellIs" dxfId="6133" priority="2461" operator="lessThan">
      <formula>$C$4</formula>
    </cfRule>
  </conditionalFormatting>
  <conditionalFormatting sqref="BT50">
    <cfRule type="cellIs" dxfId="6132" priority="2462" operator="lessThan">
      <formula>$C$4</formula>
    </cfRule>
  </conditionalFormatting>
  <conditionalFormatting sqref="BT51">
    <cfRule type="cellIs" dxfId="6131" priority="2463" operator="lessThan">
      <formula>$C$4</formula>
    </cfRule>
  </conditionalFormatting>
  <conditionalFormatting sqref="BT52">
    <cfRule type="cellIs" dxfId="6130" priority="2464" operator="lessThan">
      <formula>$C$4</formula>
    </cfRule>
  </conditionalFormatting>
  <conditionalFormatting sqref="BT53">
    <cfRule type="cellIs" dxfId="6129" priority="2465" operator="lessThan">
      <formula>$C$4</formula>
    </cfRule>
  </conditionalFormatting>
  <conditionalFormatting sqref="BT54">
    <cfRule type="cellIs" dxfId="6128" priority="2466" operator="lessThan">
      <formula>$C$4</formula>
    </cfRule>
  </conditionalFormatting>
  <conditionalFormatting sqref="BT55">
    <cfRule type="cellIs" dxfId="6127" priority="2467" operator="lessThan">
      <formula>$C$4</formula>
    </cfRule>
  </conditionalFormatting>
  <conditionalFormatting sqref="BT56">
    <cfRule type="cellIs" dxfId="6126" priority="2468" operator="lessThan">
      <formula>$C$4</formula>
    </cfRule>
  </conditionalFormatting>
  <conditionalFormatting sqref="BT57">
    <cfRule type="cellIs" dxfId="6125" priority="2469" operator="lessThan">
      <formula>$C$4</formula>
    </cfRule>
  </conditionalFormatting>
  <conditionalFormatting sqref="BT58">
    <cfRule type="cellIs" dxfId="6124" priority="2470" operator="lessThan">
      <formula>$C$4</formula>
    </cfRule>
  </conditionalFormatting>
  <conditionalFormatting sqref="BT59">
    <cfRule type="cellIs" dxfId="6123" priority="2471" operator="lessThan">
      <formula>$C$4</formula>
    </cfRule>
  </conditionalFormatting>
  <conditionalFormatting sqref="BT60">
    <cfRule type="cellIs" dxfId="6122" priority="2472" operator="lessThan">
      <formula>$C$4</formula>
    </cfRule>
  </conditionalFormatting>
  <conditionalFormatting sqref="BU11">
    <cfRule type="cellIs" dxfId="6121" priority="2473" operator="lessThan">
      <formula>$C$4</formula>
    </cfRule>
  </conditionalFormatting>
  <conditionalFormatting sqref="BU12">
    <cfRule type="cellIs" dxfId="6120" priority="2474" operator="lessThan">
      <formula>$C$4</formula>
    </cfRule>
  </conditionalFormatting>
  <conditionalFormatting sqref="BU13">
    <cfRule type="cellIs" dxfId="6119" priority="2475" operator="lessThan">
      <formula>$C$4</formula>
    </cfRule>
  </conditionalFormatting>
  <conditionalFormatting sqref="BU14">
    <cfRule type="cellIs" dxfId="6118" priority="2476" operator="lessThan">
      <formula>$C$4</formula>
    </cfRule>
  </conditionalFormatting>
  <conditionalFormatting sqref="BU15">
    <cfRule type="cellIs" dxfId="6117" priority="2477" operator="lessThan">
      <formula>$C$4</formula>
    </cfRule>
  </conditionalFormatting>
  <conditionalFormatting sqref="BU16">
    <cfRule type="cellIs" dxfId="6116" priority="2478" operator="lessThan">
      <formula>$C$4</formula>
    </cfRule>
  </conditionalFormatting>
  <conditionalFormatting sqref="BU17">
    <cfRule type="cellIs" dxfId="6115" priority="2479" operator="lessThan">
      <formula>$C$4</formula>
    </cfRule>
  </conditionalFormatting>
  <conditionalFormatting sqref="BU18">
    <cfRule type="cellIs" dxfId="6114" priority="2480" operator="lessThan">
      <formula>$C$4</formula>
    </cfRule>
  </conditionalFormatting>
  <conditionalFormatting sqref="BU19">
    <cfRule type="cellIs" dxfId="6113" priority="2481" operator="lessThan">
      <formula>$C$4</formula>
    </cfRule>
  </conditionalFormatting>
  <conditionalFormatting sqref="BU20">
    <cfRule type="cellIs" dxfId="6112" priority="2482" operator="lessThan">
      <formula>$C$4</formula>
    </cfRule>
  </conditionalFormatting>
  <conditionalFormatting sqref="BU21">
    <cfRule type="cellIs" dxfId="6111" priority="2483" operator="lessThan">
      <formula>$C$4</formula>
    </cfRule>
  </conditionalFormatting>
  <conditionalFormatting sqref="BU22">
    <cfRule type="cellIs" dxfId="6110" priority="2484" operator="lessThan">
      <formula>$C$4</formula>
    </cfRule>
  </conditionalFormatting>
  <conditionalFormatting sqref="BU23">
    <cfRule type="cellIs" dxfId="6109" priority="2485" operator="lessThan">
      <formula>$C$4</formula>
    </cfRule>
  </conditionalFormatting>
  <conditionalFormatting sqref="BU24">
    <cfRule type="cellIs" dxfId="6108" priority="2486" operator="lessThan">
      <formula>$C$4</formula>
    </cfRule>
  </conditionalFormatting>
  <conditionalFormatting sqref="BU25">
    <cfRule type="cellIs" dxfId="6107" priority="2487" operator="lessThan">
      <formula>$C$4</formula>
    </cfRule>
  </conditionalFormatting>
  <conditionalFormatting sqref="BU26">
    <cfRule type="cellIs" dxfId="6106" priority="2488" operator="lessThan">
      <formula>$C$4</formula>
    </cfRule>
  </conditionalFormatting>
  <conditionalFormatting sqref="BU27">
    <cfRule type="cellIs" dxfId="6105" priority="2489" operator="lessThan">
      <formula>$C$4</formula>
    </cfRule>
  </conditionalFormatting>
  <conditionalFormatting sqref="BU28">
    <cfRule type="cellIs" dxfId="6104" priority="2490" operator="lessThan">
      <formula>$C$4</formula>
    </cfRule>
  </conditionalFormatting>
  <conditionalFormatting sqref="BU29">
    <cfRule type="cellIs" dxfId="6103" priority="2491" operator="lessThan">
      <formula>$C$4</formula>
    </cfRule>
  </conditionalFormatting>
  <conditionalFormatting sqref="BU30">
    <cfRule type="cellIs" dxfId="6102" priority="2492" operator="lessThan">
      <formula>$C$4</formula>
    </cfRule>
  </conditionalFormatting>
  <conditionalFormatting sqref="BU31">
    <cfRule type="cellIs" dxfId="6101" priority="2493" operator="lessThan">
      <formula>$C$4</formula>
    </cfRule>
  </conditionalFormatting>
  <conditionalFormatting sqref="BU32">
    <cfRule type="cellIs" dxfId="6100" priority="2494" operator="lessThan">
      <formula>$C$4</formula>
    </cfRule>
  </conditionalFormatting>
  <conditionalFormatting sqref="BU33">
    <cfRule type="cellIs" dxfId="6099" priority="2495" operator="lessThan">
      <formula>$C$4</formula>
    </cfRule>
  </conditionalFormatting>
  <conditionalFormatting sqref="BU34">
    <cfRule type="cellIs" dxfId="6098" priority="2496" operator="lessThan">
      <formula>$C$4</formula>
    </cfRule>
  </conditionalFormatting>
  <conditionalFormatting sqref="BU35">
    <cfRule type="cellIs" dxfId="6097" priority="2497" operator="lessThan">
      <formula>$C$4</formula>
    </cfRule>
  </conditionalFormatting>
  <conditionalFormatting sqref="BU36">
    <cfRule type="cellIs" dxfId="6096" priority="2498" operator="lessThan">
      <formula>$C$4</formula>
    </cfRule>
  </conditionalFormatting>
  <conditionalFormatting sqref="BU37">
    <cfRule type="cellIs" dxfId="6095" priority="2499" operator="lessThan">
      <formula>$C$4</formula>
    </cfRule>
  </conditionalFormatting>
  <conditionalFormatting sqref="BU38">
    <cfRule type="cellIs" dxfId="6094" priority="2500" operator="lessThan">
      <formula>$C$4</formula>
    </cfRule>
  </conditionalFormatting>
  <conditionalFormatting sqref="BU39">
    <cfRule type="cellIs" dxfId="6093" priority="2501" operator="lessThan">
      <formula>$C$4</formula>
    </cfRule>
  </conditionalFormatting>
  <conditionalFormatting sqref="BU40">
    <cfRule type="cellIs" dxfId="6092" priority="2502" operator="lessThan">
      <formula>$C$4</formula>
    </cfRule>
  </conditionalFormatting>
  <conditionalFormatting sqref="BU41">
    <cfRule type="cellIs" dxfId="6091" priority="2503" operator="lessThan">
      <formula>$C$4</formula>
    </cfRule>
  </conditionalFormatting>
  <conditionalFormatting sqref="BU42">
    <cfRule type="cellIs" dxfId="6090" priority="2504" operator="lessThan">
      <formula>$C$4</formula>
    </cfRule>
  </conditionalFormatting>
  <conditionalFormatting sqref="BU43">
    <cfRule type="cellIs" dxfId="6089" priority="2505" operator="lessThan">
      <formula>$C$4</formula>
    </cfRule>
  </conditionalFormatting>
  <conditionalFormatting sqref="BU44">
    <cfRule type="cellIs" dxfId="6088" priority="2506" operator="lessThan">
      <formula>$C$4</formula>
    </cfRule>
  </conditionalFormatting>
  <conditionalFormatting sqref="BU45">
    <cfRule type="cellIs" dxfId="6087" priority="2507" operator="lessThan">
      <formula>$C$4</formula>
    </cfRule>
  </conditionalFormatting>
  <conditionalFormatting sqref="BU46">
    <cfRule type="cellIs" dxfId="6086" priority="2508" operator="lessThan">
      <formula>$C$4</formula>
    </cfRule>
  </conditionalFormatting>
  <conditionalFormatting sqref="BU47">
    <cfRule type="cellIs" dxfId="6085" priority="2509" operator="lessThan">
      <formula>$C$4</formula>
    </cfRule>
  </conditionalFormatting>
  <conditionalFormatting sqref="BU48">
    <cfRule type="cellIs" dxfId="6084" priority="2510" operator="lessThan">
      <formula>$C$4</formula>
    </cfRule>
  </conditionalFormatting>
  <conditionalFormatting sqref="BU49">
    <cfRule type="cellIs" dxfId="6083" priority="2511" operator="lessThan">
      <formula>$C$4</formula>
    </cfRule>
  </conditionalFormatting>
  <conditionalFormatting sqref="BU50">
    <cfRule type="cellIs" dxfId="6082" priority="2512" operator="lessThan">
      <formula>$C$4</formula>
    </cfRule>
  </conditionalFormatting>
  <conditionalFormatting sqref="BU51">
    <cfRule type="cellIs" dxfId="6081" priority="2513" operator="lessThan">
      <formula>$C$4</formula>
    </cfRule>
  </conditionalFormatting>
  <conditionalFormatting sqref="BU52">
    <cfRule type="cellIs" dxfId="6080" priority="2514" operator="lessThan">
      <formula>$C$4</formula>
    </cfRule>
  </conditionalFormatting>
  <conditionalFormatting sqref="BU53">
    <cfRule type="cellIs" dxfId="6079" priority="2515" operator="lessThan">
      <formula>$C$4</formula>
    </cfRule>
  </conditionalFormatting>
  <conditionalFormatting sqref="BU54">
    <cfRule type="cellIs" dxfId="6078" priority="2516" operator="lessThan">
      <formula>$C$4</formula>
    </cfRule>
  </conditionalFormatting>
  <conditionalFormatting sqref="BU55">
    <cfRule type="cellIs" dxfId="6077" priority="2517" operator="lessThan">
      <formula>$C$4</formula>
    </cfRule>
  </conditionalFormatting>
  <conditionalFormatting sqref="BU56">
    <cfRule type="cellIs" dxfId="6076" priority="2518" operator="lessThan">
      <formula>$C$4</formula>
    </cfRule>
  </conditionalFormatting>
  <conditionalFormatting sqref="BU57">
    <cfRule type="cellIs" dxfId="6075" priority="2519" operator="lessThan">
      <formula>$C$4</formula>
    </cfRule>
  </conditionalFormatting>
  <conditionalFormatting sqref="BU58">
    <cfRule type="cellIs" dxfId="6074" priority="2520" operator="lessThan">
      <formula>$C$4</formula>
    </cfRule>
  </conditionalFormatting>
  <conditionalFormatting sqref="BU59">
    <cfRule type="cellIs" dxfId="6073" priority="2521" operator="lessThan">
      <formula>$C$4</formula>
    </cfRule>
  </conditionalFormatting>
  <conditionalFormatting sqref="BU60">
    <cfRule type="cellIs" dxfId="6072" priority="2522" operator="lessThan">
      <formula>$C$4</formula>
    </cfRule>
  </conditionalFormatting>
  <conditionalFormatting sqref="BV11">
    <cfRule type="cellIs" dxfId="6071" priority="2523" operator="lessThan">
      <formula>$C$4</formula>
    </cfRule>
  </conditionalFormatting>
  <conditionalFormatting sqref="BV12">
    <cfRule type="cellIs" dxfId="6070" priority="2524" operator="lessThan">
      <formula>$C$4</formula>
    </cfRule>
  </conditionalFormatting>
  <conditionalFormatting sqref="BV13">
    <cfRule type="cellIs" dxfId="6069" priority="2525" operator="lessThan">
      <formula>$C$4</formula>
    </cfRule>
  </conditionalFormatting>
  <conditionalFormatting sqref="BV14">
    <cfRule type="cellIs" dxfId="6068" priority="2526" operator="lessThan">
      <formula>$C$4</formula>
    </cfRule>
  </conditionalFormatting>
  <conditionalFormatting sqref="BV15">
    <cfRule type="cellIs" dxfId="6067" priority="2527" operator="lessThan">
      <formula>$C$4</formula>
    </cfRule>
  </conditionalFormatting>
  <conditionalFormatting sqref="BV16">
    <cfRule type="cellIs" dxfId="6066" priority="2528" operator="lessThan">
      <formula>$C$4</formula>
    </cfRule>
  </conditionalFormatting>
  <conditionalFormatting sqref="BV17">
    <cfRule type="cellIs" dxfId="6065" priority="2529" operator="lessThan">
      <formula>$C$4</formula>
    </cfRule>
  </conditionalFormatting>
  <conditionalFormatting sqref="BV18">
    <cfRule type="cellIs" dxfId="6064" priority="2530" operator="lessThan">
      <formula>$C$4</formula>
    </cfRule>
  </conditionalFormatting>
  <conditionalFormatting sqref="BV19">
    <cfRule type="cellIs" dxfId="6063" priority="2531" operator="lessThan">
      <formula>$C$4</formula>
    </cfRule>
  </conditionalFormatting>
  <conditionalFormatting sqref="BV20">
    <cfRule type="cellIs" dxfId="6062" priority="2532" operator="lessThan">
      <formula>$C$4</formula>
    </cfRule>
  </conditionalFormatting>
  <conditionalFormatting sqref="BV21">
    <cfRule type="cellIs" dxfId="6061" priority="2533" operator="lessThan">
      <formula>$C$4</formula>
    </cfRule>
  </conditionalFormatting>
  <conditionalFormatting sqref="BV22">
    <cfRule type="cellIs" dxfId="6060" priority="2534" operator="lessThan">
      <formula>$C$4</formula>
    </cfRule>
  </conditionalFormatting>
  <conditionalFormatting sqref="BV23">
    <cfRule type="cellIs" dxfId="6059" priority="2535" operator="lessThan">
      <formula>$C$4</formula>
    </cfRule>
  </conditionalFormatting>
  <conditionalFormatting sqref="BV24">
    <cfRule type="cellIs" dxfId="6058" priority="2536" operator="lessThan">
      <formula>$C$4</formula>
    </cfRule>
  </conditionalFormatting>
  <conditionalFormatting sqref="BV25">
    <cfRule type="cellIs" dxfId="6057" priority="2537" operator="lessThan">
      <formula>$C$4</formula>
    </cfRule>
  </conditionalFormatting>
  <conditionalFormatting sqref="BV26">
    <cfRule type="cellIs" dxfId="6056" priority="2538" operator="lessThan">
      <formula>$C$4</formula>
    </cfRule>
  </conditionalFormatting>
  <conditionalFormatting sqref="BV27">
    <cfRule type="cellIs" dxfId="6055" priority="2539" operator="lessThan">
      <formula>$C$4</formula>
    </cfRule>
  </conditionalFormatting>
  <conditionalFormatting sqref="BV28">
    <cfRule type="cellIs" dxfId="6054" priority="2540" operator="lessThan">
      <formula>$C$4</formula>
    </cfRule>
  </conditionalFormatting>
  <conditionalFormatting sqref="BV29">
    <cfRule type="cellIs" dxfId="6053" priority="2541" operator="lessThan">
      <formula>$C$4</formula>
    </cfRule>
  </conditionalFormatting>
  <conditionalFormatting sqref="BV30">
    <cfRule type="cellIs" dxfId="6052" priority="2542" operator="lessThan">
      <formula>$C$4</formula>
    </cfRule>
  </conditionalFormatting>
  <conditionalFormatting sqref="BV31">
    <cfRule type="cellIs" dxfId="6051" priority="2543" operator="lessThan">
      <formula>$C$4</formula>
    </cfRule>
  </conditionalFormatting>
  <conditionalFormatting sqref="BV32">
    <cfRule type="cellIs" dxfId="6050" priority="2544" operator="lessThan">
      <formula>$C$4</formula>
    </cfRule>
  </conditionalFormatting>
  <conditionalFormatting sqref="BV33">
    <cfRule type="cellIs" dxfId="6049" priority="2545" operator="lessThan">
      <formula>$C$4</formula>
    </cfRule>
  </conditionalFormatting>
  <conditionalFormatting sqref="BV34">
    <cfRule type="cellIs" dxfId="6048" priority="2546" operator="lessThan">
      <formula>$C$4</formula>
    </cfRule>
  </conditionalFormatting>
  <conditionalFormatting sqref="BV35">
    <cfRule type="cellIs" dxfId="6047" priority="2547" operator="lessThan">
      <formula>$C$4</formula>
    </cfRule>
  </conditionalFormatting>
  <conditionalFormatting sqref="BV36">
    <cfRule type="cellIs" dxfId="6046" priority="2548" operator="lessThan">
      <formula>$C$4</formula>
    </cfRule>
  </conditionalFormatting>
  <conditionalFormatting sqref="BV37">
    <cfRule type="cellIs" dxfId="6045" priority="2549" operator="lessThan">
      <formula>$C$4</formula>
    </cfRule>
  </conditionalFormatting>
  <conditionalFormatting sqref="BV38">
    <cfRule type="cellIs" dxfId="6044" priority="2550" operator="lessThan">
      <formula>$C$4</formula>
    </cfRule>
  </conditionalFormatting>
  <conditionalFormatting sqref="BV39">
    <cfRule type="cellIs" dxfId="6043" priority="2551" operator="lessThan">
      <formula>$C$4</formula>
    </cfRule>
  </conditionalFormatting>
  <conditionalFormatting sqref="BV40">
    <cfRule type="cellIs" dxfId="6042" priority="2552" operator="lessThan">
      <formula>$C$4</formula>
    </cfRule>
  </conditionalFormatting>
  <conditionalFormatting sqref="BV41">
    <cfRule type="cellIs" dxfId="6041" priority="2553" operator="lessThan">
      <formula>$C$4</formula>
    </cfRule>
  </conditionalFormatting>
  <conditionalFormatting sqref="BV42">
    <cfRule type="cellIs" dxfId="6040" priority="2554" operator="lessThan">
      <formula>$C$4</formula>
    </cfRule>
  </conditionalFormatting>
  <conditionalFormatting sqref="BV43">
    <cfRule type="cellIs" dxfId="6039" priority="2555" operator="lessThan">
      <formula>$C$4</formula>
    </cfRule>
  </conditionalFormatting>
  <conditionalFormatting sqref="BV44">
    <cfRule type="cellIs" dxfId="6038" priority="2556" operator="lessThan">
      <formula>$C$4</formula>
    </cfRule>
  </conditionalFormatting>
  <conditionalFormatting sqref="BV45">
    <cfRule type="cellIs" dxfId="6037" priority="2557" operator="lessThan">
      <formula>$C$4</formula>
    </cfRule>
  </conditionalFormatting>
  <conditionalFormatting sqref="BV46">
    <cfRule type="cellIs" dxfId="6036" priority="2558" operator="lessThan">
      <formula>$C$4</formula>
    </cfRule>
  </conditionalFormatting>
  <conditionalFormatting sqref="BV47">
    <cfRule type="cellIs" dxfId="6035" priority="2559" operator="lessThan">
      <formula>$C$4</formula>
    </cfRule>
  </conditionalFormatting>
  <conditionalFormatting sqref="BV48">
    <cfRule type="cellIs" dxfId="6034" priority="2560" operator="lessThan">
      <formula>$C$4</formula>
    </cfRule>
  </conditionalFormatting>
  <conditionalFormatting sqref="BV49">
    <cfRule type="cellIs" dxfId="6033" priority="2561" operator="lessThan">
      <formula>$C$4</formula>
    </cfRule>
  </conditionalFormatting>
  <conditionalFormatting sqref="BV50">
    <cfRule type="cellIs" dxfId="6032" priority="2562" operator="lessThan">
      <formula>$C$4</formula>
    </cfRule>
  </conditionalFormatting>
  <conditionalFormatting sqref="BV51">
    <cfRule type="cellIs" dxfId="6031" priority="2563" operator="lessThan">
      <formula>$C$4</formula>
    </cfRule>
  </conditionalFormatting>
  <conditionalFormatting sqref="BV52">
    <cfRule type="cellIs" dxfId="6030" priority="2564" operator="lessThan">
      <formula>$C$4</formula>
    </cfRule>
  </conditionalFormatting>
  <conditionalFormatting sqref="BV53">
    <cfRule type="cellIs" dxfId="6029" priority="2565" operator="lessThan">
      <formula>$C$4</formula>
    </cfRule>
  </conditionalFormatting>
  <conditionalFormatting sqref="BV54">
    <cfRule type="cellIs" dxfId="6028" priority="2566" operator="lessThan">
      <formula>$C$4</formula>
    </cfRule>
  </conditionalFormatting>
  <conditionalFormatting sqref="BV55">
    <cfRule type="cellIs" dxfId="6027" priority="2567" operator="lessThan">
      <formula>$C$4</formula>
    </cfRule>
  </conditionalFormatting>
  <conditionalFormatting sqref="BV56">
    <cfRule type="cellIs" dxfId="6026" priority="2568" operator="lessThan">
      <formula>$C$4</formula>
    </cfRule>
  </conditionalFormatting>
  <conditionalFormatting sqref="BV57">
    <cfRule type="cellIs" dxfId="6025" priority="2569" operator="lessThan">
      <formula>$C$4</formula>
    </cfRule>
  </conditionalFormatting>
  <conditionalFormatting sqref="BV58">
    <cfRule type="cellIs" dxfId="6024" priority="2570" operator="lessThan">
      <formula>$C$4</formula>
    </cfRule>
  </conditionalFormatting>
  <conditionalFormatting sqref="BV59">
    <cfRule type="cellIs" dxfId="6023" priority="2571" operator="lessThan">
      <formula>$C$4</formula>
    </cfRule>
  </conditionalFormatting>
  <conditionalFormatting sqref="BV60">
    <cfRule type="cellIs" dxfId="6022" priority="2572" operator="lessThan">
      <formula>$C$4</formula>
    </cfRule>
  </conditionalFormatting>
  <conditionalFormatting sqref="BW11">
    <cfRule type="cellIs" dxfId="6021" priority="2573" operator="lessThan">
      <formula>$C$4</formula>
    </cfRule>
  </conditionalFormatting>
  <conditionalFormatting sqref="BW12">
    <cfRule type="cellIs" dxfId="6020" priority="2574" operator="lessThan">
      <formula>$C$4</formula>
    </cfRule>
  </conditionalFormatting>
  <conditionalFormatting sqref="BW13">
    <cfRule type="cellIs" dxfId="6019" priority="2575" operator="lessThan">
      <formula>$C$4</formula>
    </cfRule>
  </conditionalFormatting>
  <conditionalFormatting sqref="BW14">
    <cfRule type="cellIs" dxfId="6018" priority="2576" operator="lessThan">
      <formula>$C$4</formula>
    </cfRule>
  </conditionalFormatting>
  <conditionalFormatting sqref="BW15">
    <cfRule type="cellIs" dxfId="6017" priority="2577" operator="lessThan">
      <formula>$C$4</formula>
    </cfRule>
  </conditionalFormatting>
  <conditionalFormatting sqref="BW16">
    <cfRule type="cellIs" dxfId="6016" priority="2578" operator="lessThan">
      <formula>$C$4</formula>
    </cfRule>
  </conditionalFormatting>
  <conditionalFormatting sqref="BW17">
    <cfRule type="cellIs" dxfId="6015" priority="2579" operator="lessThan">
      <formula>$C$4</formula>
    </cfRule>
  </conditionalFormatting>
  <conditionalFormatting sqref="BW18">
    <cfRule type="cellIs" dxfId="6014" priority="2580" operator="lessThan">
      <formula>$C$4</formula>
    </cfRule>
  </conditionalFormatting>
  <conditionalFormatting sqref="BW19">
    <cfRule type="cellIs" dxfId="6013" priority="2581" operator="lessThan">
      <formula>$C$4</formula>
    </cfRule>
  </conditionalFormatting>
  <conditionalFormatting sqref="BW20">
    <cfRule type="cellIs" dxfId="6012" priority="2582" operator="lessThan">
      <formula>$C$4</formula>
    </cfRule>
  </conditionalFormatting>
  <conditionalFormatting sqref="BW21">
    <cfRule type="cellIs" dxfId="6011" priority="2583" operator="lessThan">
      <formula>$C$4</formula>
    </cfRule>
  </conditionalFormatting>
  <conditionalFormatting sqref="BW22">
    <cfRule type="cellIs" dxfId="6010" priority="2584" operator="lessThan">
      <formula>$C$4</formula>
    </cfRule>
  </conditionalFormatting>
  <conditionalFormatting sqref="BW23">
    <cfRule type="cellIs" dxfId="6009" priority="2585" operator="lessThan">
      <formula>$C$4</formula>
    </cfRule>
  </conditionalFormatting>
  <conditionalFormatting sqref="BW24">
    <cfRule type="cellIs" dxfId="6008" priority="2586" operator="lessThan">
      <formula>$C$4</formula>
    </cfRule>
  </conditionalFormatting>
  <conditionalFormatting sqref="BW25">
    <cfRule type="cellIs" dxfId="6007" priority="2587" operator="lessThan">
      <formula>$C$4</formula>
    </cfRule>
  </conditionalFormatting>
  <conditionalFormatting sqref="BW26">
    <cfRule type="cellIs" dxfId="6006" priority="2588" operator="lessThan">
      <formula>$C$4</formula>
    </cfRule>
  </conditionalFormatting>
  <conditionalFormatting sqref="BW27">
    <cfRule type="cellIs" dxfId="6005" priority="2589" operator="lessThan">
      <formula>$C$4</formula>
    </cfRule>
  </conditionalFormatting>
  <conditionalFormatting sqref="BW28">
    <cfRule type="cellIs" dxfId="6004" priority="2590" operator="lessThan">
      <formula>$C$4</formula>
    </cfRule>
  </conditionalFormatting>
  <conditionalFormatting sqref="BW29">
    <cfRule type="cellIs" dxfId="6003" priority="2591" operator="lessThan">
      <formula>$C$4</formula>
    </cfRule>
  </conditionalFormatting>
  <conditionalFormatting sqref="BW30">
    <cfRule type="cellIs" dxfId="6002" priority="2592" operator="lessThan">
      <formula>$C$4</formula>
    </cfRule>
  </conditionalFormatting>
  <conditionalFormatting sqref="BW31">
    <cfRule type="cellIs" dxfId="6001" priority="2593" operator="lessThan">
      <formula>$C$4</formula>
    </cfRule>
  </conditionalFormatting>
  <conditionalFormatting sqref="BW32">
    <cfRule type="cellIs" dxfId="6000" priority="2594" operator="lessThan">
      <formula>$C$4</formula>
    </cfRule>
  </conditionalFormatting>
  <conditionalFormatting sqref="BW33">
    <cfRule type="cellIs" dxfId="5999" priority="2595" operator="lessThan">
      <formula>$C$4</formula>
    </cfRule>
  </conditionalFormatting>
  <conditionalFormatting sqref="BW34">
    <cfRule type="cellIs" dxfId="5998" priority="2596" operator="lessThan">
      <formula>$C$4</formula>
    </cfRule>
  </conditionalFormatting>
  <conditionalFormatting sqref="BW35">
    <cfRule type="cellIs" dxfId="5997" priority="2597" operator="lessThan">
      <formula>$C$4</formula>
    </cfRule>
  </conditionalFormatting>
  <conditionalFormatting sqref="BW36">
    <cfRule type="cellIs" dxfId="5996" priority="2598" operator="lessThan">
      <formula>$C$4</formula>
    </cfRule>
  </conditionalFormatting>
  <conditionalFormatting sqref="BW37">
    <cfRule type="cellIs" dxfId="5995" priority="2599" operator="lessThan">
      <formula>$C$4</formula>
    </cfRule>
  </conditionalFormatting>
  <conditionalFormatting sqref="BW38">
    <cfRule type="cellIs" dxfId="5994" priority="2600" operator="lessThan">
      <formula>$C$4</formula>
    </cfRule>
  </conditionalFormatting>
  <conditionalFormatting sqref="BW39">
    <cfRule type="cellIs" dxfId="5993" priority="2601" operator="lessThan">
      <formula>$C$4</formula>
    </cfRule>
  </conditionalFormatting>
  <conditionalFormatting sqref="BW40">
    <cfRule type="cellIs" dxfId="5992" priority="2602" operator="lessThan">
      <formula>$C$4</formula>
    </cfRule>
  </conditionalFormatting>
  <conditionalFormatting sqref="BW41">
    <cfRule type="cellIs" dxfId="5991" priority="2603" operator="lessThan">
      <formula>$C$4</formula>
    </cfRule>
  </conditionalFormatting>
  <conditionalFormatting sqref="BW42">
    <cfRule type="cellIs" dxfId="5990" priority="2604" operator="lessThan">
      <formula>$C$4</formula>
    </cfRule>
  </conditionalFormatting>
  <conditionalFormatting sqref="BW43">
    <cfRule type="cellIs" dxfId="5989" priority="2605" operator="lessThan">
      <formula>$C$4</formula>
    </cfRule>
  </conditionalFormatting>
  <conditionalFormatting sqref="BW44">
    <cfRule type="cellIs" dxfId="5988" priority="2606" operator="lessThan">
      <formula>$C$4</formula>
    </cfRule>
  </conditionalFormatting>
  <conditionalFormatting sqref="BW45">
    <cfRule type="cellIs" dxfId="5987" priority="2607" operator="lessThan">
      <formula>$C$4</formula>
    </cfRule>
  </conditionalFormatting>
  <conditionalFormatting sqref="BW46">
    <cfRule type="cellIs" dxfId="5986" priority="2608" operator="lessThan">
      <formula>$C$4</formula>
    </cfRule>
  </conditionalFormatting>
  <conditionalFormatting sqref="BW47">
    <cfRule type="cellIs" dxfId="5985" priority="2609" operator="lessThan">
      <formula>$C$4</formula>
    </cfRule>
  </conditionalFormatting>
  <conditionalFormatting sqref="BW48">
    <cfRule type="cellIs" dxfId="5984" priority="2610" operator="lessThan">
      <formula>$C$4</formula>
    </cfRule>
  </conditionalFormatting>
  <conditionalFormatting sqref="BW49">
    <cfRule type="cellIs" dxfId="5983" priority="2611" operator="lessThan">
      <formula>$C$4</formula>
    </cfRule>
  </conditionalFormatting>
  <conditionalFormatting sqref="BW50">
    <cfRule type="cellIs" dxfId="5982" priority="2612" operator="lessThan">
      <formula>$C$4</formula>
    </cfRule>
  </conditionalFormatting>
  <conditionalFormatting sqref="BW51">
    <cfRule type="cellIs" dxfId="5981" priority="2613" operator="lessThan">
      <formula>$C$4</formula>
    </cfRule>
  </conditionalFormatting>
  <conditionalFormatting sqref="BW52">
    <cfRule type="cellIs" dxfId="5980" priority="2614" operator="lessThan">
      <formula>$C$4</formula>
    </cfRule>
  </conditionalFormatting>
  <conditionalFormatting sqref="BW53">
    <cfRule type="cellIs" dxfId="5979" priority="2615" operator="lessThan">
      <formula>$C$4</formula>
    </cfRule>
  </conditionalFormatting>
  <conditionalFormatting sqref="BW54">
    <cfRule type="cellIs" dxfId="5978" priority="2616" operator="lessThan">
      <formula>$C$4</formula>
    </cfRule>
  </conditionalFormatting>
  <conditionalFormatting sqref="BW55">
    <cfRule type="cellIs" dxfId="5977" priority="2617" operator="lessThan">
      <formula>$C$4</formula>
    </cfRule>
  </conditionalFormatting>
  <conditionalFormatting sqref="BW56">
    <cfRule type="cellIs" dxfId="5976" priority="2618" operator="lessThan">
      <formula>$C$4</formula>
    </cfRule>
  </conditionalFormatting>
  <conditionalFormatting sqref="BW57">
    <cfRule type="cellIs" dxfId="5975" priority="2619" operator="lessThan">
      <formula>$C$4</formula>
    </cfRule>
  </conditionalFormatting>
  <conditionalFormatting sqref="BW58">
    <cfRule type="cellIs" dxfId="5974" priority="2620" operator="lessThan">
      <formula>$C$4</formula>
    </cfRule>
  </conditionalFormatting>
  <conditionalFormatting sqref="BW59">
    <cfRule type="cellIs" dxfId="5973" priority="2621" operator="lessThan">
      <formula>$C$4</formula>
    </cfRule>
  </conditionalFormatting>
  <conditionalFormatting sqref="BW60">
    <cfRule type="cellIs" dxfId="5972" priority="2622" operator="lessThan">
      <formula>$C$4</formula>
    </cfRule>
  </conditionalFormatting>
  <conditionalFormatting sqref="BX11">
    <cfRule type="cellIs" dxfId="5971" priority="2623" operator="lessThan">
      <formula>$C$4</formula>
    </cfRule>
  </conditionalFormatting>
  <conditionalFormatting sqref="BX12">
    <cfRule type="cellIs" dxfId="5970" priority="2624" operator="lessThan">
      <formula>$C$4</formula>
    </cfRule>
  </conditionalFormatting>
  <conditionalFormatting sqref="BX13">
    <cfRule type="cellIs" dxfId="5969" priority="2625" operator="lessThan">
      <formula>$C$4</formula>
    </cfRule>
  </conditionalFormatting>
  <conditionalFormatting sqref="BX14">
    <cfRule type="cellIs" dxfId="5968" priority="2626" operator="lessThan">
      <formula>$C$4</formula>
    </cfRule>
  </conditionalFormatting>
  <conditionalFormatting sqref="BX15">
    <cfRule type="cellIs" dxfId="5967" priority="2627" operator="lessThan">
      <formula>$C$4</formula>
    </cfRule>
  </conditionalFormatting>
  <conditionalFormatting sqref="BX16">
    <cfRule type="cellIs" dxfId="5966" priority="2628" operator="lessThan">
      <formula>$C$4</formula>
    </cfRule>
  </conditionalFormatting>
  <conditionalFormatting sqref="BX17">
    <cfRule type="cellIs" dxfId="5965" priority="2629" operator="lessThan">
      <formula>$C$4</formula>
    </cfRule>
  </conditionalFormatting>
  <conditionalFormatting sqref="BX18">
    <cfRule type="cellIs" dxfId="5964" priority="2630" operator="lessThan">
      <formula>$C$4</formula>
    </cfRule>
  </conditionalFormatting>
  <conditionalFormatting sqref="BX19">
    <cfRule type="cellIs" dxfId="5963" priority="2631" operator="lessThan">
      <formula>$C$4</formula>
    </cfRule>
  </conditionalFormatting>
  <conditionalFormatting sqref="BX20">
    <cfRule type="cellIs" dxfId="5962" priority="2632" operator="lessThan">
      <formula>$C$4</formula>
    </cfRule>
  </conditionalFormatting>
  <conditionalFormatting sqref="BX21">
    <cfRule type="cellIs" dxfId="5961" priority="2633" operator="lessThan">
      <formula>$C$4</formula>
    </cfRule>
  </conditionalFormatting>
  <conditionalFormatting sqref="BX22">
    <cfRule type="cellIs" dxfId="5960" priority="2634" operator="lessThan">
      <formula>$C$4</formula>
    </cfRule>
  </conditionalFormatting>
  <conditionalFormatting sqref="BX23">
    <cfRule type="cellIs" dxfId="5959" priority="2635" operator="lessThan">
      <formula>$C$4</formula>
    </cfRule>
  </conditionalFormatting>
  <conditionalFormatting sqref="BX24">
    <cfRule type="cellIs" dxfId="5958" priority="2636" operator="lessThan">
      <formula>$C$4</formula>
    </cfRule>
  </conditionalFormatting>
  <conditionalFormatting sqref="BX25">
    <cfRule type="cellIs" dxfId="5957" priority="2637" operator="lessThan">
      <formula>$C$4</formula>
    </cfRule>
  </conditionalFormatting>
  <conditionalFormatting sqref="BX26">
    <cfRule type="cellIs" dxfId="5956" priority="2638" operator="lessThan">
      <formula>$C$4</formula>
    </cfRule>
  </conditionalFormatting>
  <conditionalFormatting sqref="BX27">
    <cfRule type="cellIs" dxfId="5955" priority="2639" operator="lessThan">
      <formula>$C$4</formula>
    </cfRule>
  </conditionalFormatting>
  <conditionalFormatting sqref="BX28">
    <cfRule type="cellIs" dxfId="5954" priority="2640" operator="lessThan">
      <formula>$C$4</formula>
    </cfRule>
  </conditionalFormatting>
  <conditionalFormatting sqref="BX29">
    <cfRule type="cellIs" dxfId="5953" priority="2641" operator="lessThan">
      <formula>$C$4</formula>
    </cfRule>
  </conditionalFormatting>
  <conditionalFormatting sqref="BX30">
    <cfRule type="cellIs" dxfId="5952" priority="2642" operator="lessThan">
      <formula>$C$4</formula>
    </cfRule>
  </conditionalFormatting>
  <conditionalFormatting sqref="BX31">
    <cfRule type="cellIs" dxfId="5951" priority="2643" operator="lessThan">
      <formula>$C$4</formula>
    </cfRule>
  </conditionalFormatting>
  <conditionalFormatting sqref="BX32">
    <cfRule type="cellIs" dxfId="5950" priority="2644" operator="lessThan">
      <formula>$C$4</formula>
    </cfRule>
  </conditionalFormatting>
  <conditionalFormatting sqref="BX33">
    <cfRule type="cellIs" dxfId="5949" priority="2645" operator="lessThan">
      <formula>$C$4</formula>
    </cfRule>
  </conditionalFormatting>
  <conditionalFormatting sqref="BX34">
    <cfRule type="cellIs" dxfId="5948" priority="2646" operator="lessThan">
      <formula>$C$4</formula>
    </cfRule>
  </conditionalFormatting>
  <conditionalFormatting sqref="BX35">
    <cfRule type="cellIs" dxfId="5947" priority="2647" operator="lessThan">
      <formula>$C$4</formula>
    </cfRule>
  </conditionalFormatting>
  <conditionalFormatting sqref="BX36">
    <cfRule type="cellIs" dxfId="5946" priority="2648" operator="lessThan">
      <formula>$C$4</formula>
    </cfRule>
  </conditionalFormatting>
  <conditionalFormatting sqref="BX37">
    <cfRule type="cellIs" dxfId="5945" priority="2649" operator="lessThan">
      <formula>$C$4</formula>
    </cfRule>
  </conditionalFormatting>
  <conditionalFormatting sqref="BX38">
    <cfRule type="cellIs" dxfId="5944" priority="2650" operator="lessThan">
      <formula>$C$4</formula>
    </cfRule>
  </conditionalFormatting>
  <conditionalFormatting sqref="BX39">
    <cfRule type="cellIs" dxfId="5943" priority="2651" operator="lessThan">
      <formula>$C$4</formula>
    </cfRule>
  </conditionalFormatting>
  <conditionalFormatting sqref="BX40">
    <cfRule type="cellIs" dxfId="5942" priority="2652" operator="lessThan">
      <formula>$C$4</formula>
    </cfRule>
  </conditionalFormatting>
  <conditionalFormatting sqref="BX41">
    <cfRule type="cellIs" dxfId="5941" priority="2653" operator="lessThan">
      <formula>$C$4</formula>
    </cfRule>
  </conditionalFormatting>
  <conditionalFormatting sqref="BX42">
    <cfRule type="cellIs" dxfId="5940" priority="2654" operator="lessThan">
      <formula>$C$4</formula>
    </cfRule>
  </conditionalFormatting>
  <conditionalFormatting sqref="BX43">
    <cfRule type="cellIs" dxfId="5939" priority="2655" operator="lessThan">
      <formula>$C$4</formula>
    </cfRule>
  </conditionalFormatting>
  <conditionalFormatting sqref="BX44">
    <cfRule type="cellIs" dxfId="5938" priority="2656" operator="lessThan">
      <formula>$C$4</formula>
    </cfRule>
  </conditionalFormatting>
  <conditionalFormatting sqref="BX45">
    <cfRule type="cellIs" dxfId="5937" priority="2657" operator="lessThan">
      <formula>$C$4</formula>
    </cfRule>
  </conditionalFormatting>
  <conditionalFormatting sqref="BX46">
    <cfRule type="cellIs" dxfId="5936" priority="2658" operator="lessThan">
      <formula>$C$4</formula>
    </cfRule>
  </conditionalFormatting>
  <conditionalFormatting sqref="BX47">
    <cfRule type="cellIs" dxfId="5935" priority="2659" operator="lessThan">
      <formula>$C$4</formula>
    </cfRule>
  </conditionalFormatting>
  <conditionalFormatting sqref="BX48">
    <cfRule type="cellIs" dxfId="5934" priority="2660" operator="lessThan">
      <formula>$C$4</formula>
    </cfRule>
  </conditionalFormatting>
  <conditionalFormatting sqref="BX49">
    <cfRule type="cellIs" dxfId="5933" priority="2661" operator="lessThan">
      <formula>$C$4</formula>
    </cfRule>
  </conditionalFormatting>
  <conditionalFormatting sqref="BX50">
    <cfRule type="cellIs" dxfId="5932" priority="2662" operator="lessThan">
      <formula>$C$4</formula>
    </cfRule>
  </conditionalFormatting>
  <conditionalFormatting sqref="BX51">
    <cfRule type="cellIs" dxfId="5931" priority="2663" operator="lessThan">
      <formula>$C$4</formula>
    </cfRule>
  </conditionalFormatting>
  <conditionalFormatting sqref="BX52">
    <cfRule type="cellIs" dxfId="5930" priority="2664" operator="lessThan">
      <formula>$C$4</formula>
    </cfRule>
  </conditionalFormatting>
  <conditionalFormatting sqref="BX53">
    <cfRule type="cellIs" dxfId="5929" priority="2665" operator="lessThan">
      <formula>$C$4</formula>
    </cfRule>
  </conditionalFormatting>
  <conditionalFormatting sqref="BX54">
    <cfRule type="cellIs" dxfId="5928" priority="2666" operator="lessThan">
      <formula>$C$4</formula>
    </cfRule>
  </conditionalFormatting>
  <conditionalFormatting sqref="BX55">
    <cfRule type="cellIs" dxfId="5927" priority="2667" operator="lessThan">
      <formula>$C$4</formula>
    </cfRule>
  </conditionalFormatting>
  <conditionalFormatting sqref="BX56">
    <cfRule type="cellIs" dxfId="5926" priority="2668" operator="lessThan">
      <formula>$C$4</formula>
    </cfRule>
  </conditionalFormatting>
  <conditionalFormatting sqref="BX57">
    <cfRule type="cellIs" dxfId="5925" priority="2669" operator="lessThan">
      <formula>$C$4</formula>
    </cfRule>
  </conditionalFormatting>
  <conditionalFormatting sqref="BX58">
    <cfRule type="cellIs" dxfId="5924" priority="2670" operator="lessThan">
      <formula>$C$4</formula>
    </cfRule>
  </conditionalFormatting>
  <conditionalFormatting sqref="BX59">
    <cfRule type="cellIs" dxfId="5923" priority="2671" operator="lessThan">
      <formula>$C$4</formula>
    </cfRule>
  </conditionalFormatting>
  <conditionalFormatting sqref="BX60">
    <cfRule type="cellIs" dxfId="5922" priority="2672" operator="lessThan">
      <formula>$C$4</formula>
    </cfRule>
  </conditionalFormatting>
  <conditionalFormatting sqref="BY11">
    <cfRule type="cellIs" dxfId="5921" priority="2673" operator="lessThan">
      <formula>$C$4</formula>
    </cfRule>
  </conditionalFormatting>
  <conditionalFormatting sqref="BY12">
    <cfRule type="cellIs" dxfId="5920" priority="2674" operator="lessThan">
      <formula>$C$4</formula>
    </cfRule>
  </conditionalFormatting>
  <conditionalFormatting sqref="BY13">
    <cfRule type="cellIs" dxfId="5919" priority="2675" operator="lessThan">
      <formula>$C$4</formula>
    </cfRule>
  </conditionalFormatting>
  <conditionalFormatting sqref="BY14">
    <cfRule type="cellIs" dxfId="5918" priority="2676" operator="lessThan">
      <formula>$C$4</formula>
    </cfRule>
  </conditionalFormatting>
  <conditionalFormatting sqref="BY15">
    <cfRule type="cellIs" dxfId="5917" priority="2677" operator="lessThan">
      <formula>$C$4</formula>
    </cfRule>
  </conditionalFormatting>
  <conditionalFormatting sqref="BY16">
    <cfRule type="cellIs" dxfId="5916" priority="2678" operator="lessThan">
      <formula>$C$4</formula>
    </cfRule>
  </conditionalFormatting>
  <conditionalFormatting sqref="BY17">
    <cfRule type="cellIs" dxfId="5915" priority="2679" operator="lessThan">
      <formula>$C$4</formula>
    </cfRule>
  </conditionalFormatting>
  <conditionalFormatting sqref="BY18">
    <cfRule type="cellIs" dxfId="5914" priority="2680" operator="lessThan">
      <formula>$C$4</formula>
    </cfRule>
  </conditionalFormatting>
  <conditionalFormatting sqref="BY19">
    <cfRule type="cellIs" dxfId="5913" priority="2681" operator="lessThan">
      <formula>$C$4</formula>
    </cfRule>
  </conditionalFormatting>
  <conditionalFormatting sqref="BY20">
    <cfRule type="cellIs" dxfId="5912" priority="2682" operator="lessThan">
      <formula>$C$4</formula>
    </cfRule>
  </conditionalFormatting>
  <conditionalFormatting sqref="BY21">
    <cfRule type="cellIs" dxfId="5911" priority="2683" operator="lessThan">
      <formula>$C$4</formula>
    </cfRule>
  </conditionalFormatting>
  <conditionalFormatting sqref="BY22">
    <cfRule type="cellIs" dxfId="5910" priority="2684" operator="lessThan">
      <formula>$C$4</formula>
    </cfRule>
  </conditionalFormatting>
  <conditionalFormatting sqref="BY23">
    <cfRule type="cellIs" dxfId="5909" priority="2685" operator="lessThan">
      <formula>$C$4</formula>
    </cfRule>
  </conditionalFormatting>
  <conditionalFormatting sqref="BY24">
    <cfRule type="cellIs" dxfId="5908" priority="2686" operator="lessThan">
      <formula>$C$4</formula>
    </cfRule>
  </conditionalFormatting>
  <conditionalFormatting sqref="BY25">
    <cfRule type="cellIs" dxfId="5907" priority="2687" operator="lessThan">
      <formula>$C$4</formula>
    </cfRule>
  </conditionalFormatting>
  <conditionalFormatting sqref="BY26">
    <cfRule type="cellIs" dxfId="5906" priority="2688" operator="lessThan">
      <formula>$C$4</formula>
    </cfRule>
  </conditionalFormatting>
  <conditionalFormatting sqref="BY27">
    <cfRule type="cellIs" dxfId="5905" priority="2689" operator="lessThan">
      <formula>$C$4</formula>
    </cfRule>
  </conditionalFormatting>
  <conditionalFormatting sqref="BY28">
    <cfRule type="cellIs" dxfId="5904" priority="2690" operator="lessThan">
      <formula>$C$4</formula>
    </cfRule>
  </conditionalFormatting>
  <conditionalFormatting sqref="BY29">
    <cfRule type="cellIs" dxfId="5903" priority="2691" operator="lessThan">
      <formula>$C$4</formula>
    </cfRule>
  </conditionalFormatting>
  <conditionalFormatting sqref="BY30">
    <cfRule type="cellIs" dxfId="5902" priority="2692" operator="lessThan">
      <formula>$C$4</formula>
    </cfRule>
  </conditionalFormatting>
  <conditionalFormatting sqref="BY31">
    <cfRule type="cellIs" dxfId="5901" priority="2693" operator="lessThan">
      <formula>$C$4</formula>
    </cfRule>
  </conditionalFormatting>
  <conditionalFormatting sqref="BY32">
    <cfRule type="cellIs" dxfId="5900" priority="2694" operator="lessThan">
      <formula>$C$4</formula>
    </cfRule>
  </conditionalFormatting>
  <conditionalFormatting sqref="BY33">
    <cfRule type="cellIs" dxfId="5899" priority="2695" operator="lessThan">
      <formula>$C$4</formula>
    </cfRule>
  </conditionalFormatting>
  <conditionalFormatting sqref="BY34">
    <cfRule type="cellIs" dxfId="5898" priority="2696" operator="lessThan">
      <formula>$C$4</formula>
    </cfRule>
  </conditionalFormatting>
  <conditionalFormatting sqref="BY35">
    <cfRule type="cellIs" dxfId="5897" priority="2697" operator="lessThan">
      <formula>$C$4</formula>
    </cfRule>
  </conditionalFormatting>
  <conditionalFormatting sqref="BY36">
    <cfRule type="cellIs" dxfId="5896" priority="2698" operator="lessThan">
      <formula>$C$4</formula>
    </cfRule>
  </conditionalFormatting>
  <conditionalFormatting sqref="BY37">
    <cfRule type="cellIs" dxfId="5895" priority="2699" operator="lessThan">
      <formula>$C$4</formula>
    </cfRule>
  </conditionalFormatting>
  <conditionalFormatting sqref="BY38">
    <cfRule type="cellIs" dxfId="5894" priority="2700" operator="lessThan">
      <formula>$C$4</formula>
    </cfRule>
  </conditionalFormatting>
  <conditionalFormatting sqref="BY39">
    <cfRule type="cellIs" dxfId="5893" priority="2701" operator="lessThan">
      <formula>$C$4</formula>
    </cfRule>
  </conditionalFormatting>
  <conditionalFormatting sqref="BY40">
    <cfRule type="cellIs" dxfId="5892" priority="2702" operator="lessThan">
      <formula>$C$4</formula>
    </cfRule>
  </conditionalFormatting>
  <conditionalFormatting sqref="BY41">
    <cfRule type="cellIs" dxfId="5891" priority="2703" operator="lessThan">
      <formula>$C$4</formula>
    </cfRule>
  </conditionalFormatting>
  <conditionalFormatting sqref="BY42">
    <cfRule type="cellIs" dxfId="5890" priority="2704" operator="lessThan">
      <formula>$C$4</formula>
    </cfRule>
  </conditionalFormatting>
  <conditionalFormatting sqref="BY43">
    <cfRule type="cellIs" dxfId="5889" priority="2705" operator="lessThan">
      <formula>$C$4</formula>
    </cfRule>
  </conditionalFormatting>
  <conditionalFormatting sqref="BY44">
    <cfRule type="cellIs" dxfId="5888" priority="2706" operator="lessThan">
      <formula>$C$4</formula>
    </cfRule>
  </conditionalFormatting>
  <conditionalFormatting sqref="BY45">
    <cfRule type="cellIs" dxfId="5887" priority="2707" operator="lessThan">
      <formula>$C$4</formula>
    </cfRule>
  </conditionalFormatting>
  <conditionalFormatting sqref="BY46">
    <cfRule type="cellIs" dxfId="5886" priority="2708" operator="lessThan">
      <formula>$C$4</formula>
    </cfRule>
  </conditionalFormatting>
  <conditionalFormatting sqref="BY47">
    <cfRule type="cellIs" dxfId="5885" priority="2709" operator="lessThan">
      <formula>$C$4</formula>
    </cfRule>
  </conditionalFormatting>
  <conditionalFormatting sqref="BY48">
    <cfRule type="cellIs" dxfId="5884" priority="2710" operator="lessThan">
      <formula>$C$4</formula>
    </cfRule>
  </conditionalFormatting>
  <conditionalFormatting sqref="BY49">
    <cfRule type="cellIs" dxfId="5883" priority="2711" operator="lessThan">
      <formula>$C$4</formula>
    </cfRule>
  </conditionalFormatting>
  <conditionalFormatting sqref="BY50">
    <cfRule type="cellIs" dxfId="5882" priority="2712" operator="lessThan">
      <formula>$C$4</formula>
    </cfRule>
  </conditionalFormatting>
  <conditionalFormatting sqref="BY51">
    <cfRule type="cellIs" dxfId="5881" priority="2713" operator="lessThan">
      <formula>$C$4</formula>
    </cfRule>
  </conditionalFormatting>
  <conditionalFormatting sqref="BY52">
    <cfRule type="cellIs" dxfId="5880" priority="2714" operator="lessThan">
      <formula>$C$4</formula>
    </cfRule>
  </conditionalFormatting>
  <conditionalFormatting sqref="BY53">
    <cfRule type="cellIs" dxfId="5879" priority="2715" operator="lessThan">
      <formula>$C$4</formula>
    </cfRule>
  </conditionalFormatting>
  <conditionalFormatting sqref="BY54">
    <cfRule type="cellIs" dxfId="5878" priority="2716" operator="lessThan">
      <formula>$C$4</formula>
    </cfRule>
  </conditionalFormatting>
  <conditionalFormatting sqref="BY55">
    <cfRule type="cellIs" dxfId="5877" priority="2717" operator="lessThan">
      <formula>$C$4</formula>
    </cfRule>
  </conditionalFormatting>
  <conditionalFormatting sqref="BY56">
    <cfRule type="cellIs" dxfId="5876" priority="2718" operator="lessThan">
      <formula>$C$4</formula>
    </cfRule>
  </conditionalFormatting>
  <conditionalFormatting sqref="BY57">
    <cfRule type="cellIs" dxfId="5875" priority="2719" operator="lessThan">
      <formula>$C$4</formula>
    </cfRule>
  </conditionalFormatting>
  <conditionalFormatting sqref="BY58">
    <cfRule type="cellIs" dxfId="5874" priority="2720" operator="lessThan">
      <formula>$C$4</formula>
    </cfRule>
  </conditionalFormatting>
  <conditionalFormatting sqref="BY59">
    <cfRule type="cellIs" dxfId="5873" priority="2721" operator="lessThan">
      <formula>$C$4</formula>
    </cfRule>
  </conditionalFormatting>
  <conditionalFormatting sqref="BY60">
    <cfRule type="cellIs" dxfId="5872" priority="2722" operator="lessThan">
      <formula>$C$4</formula>
    </cfRule>
  </conditionalFormatting>
  <conditionalFormatting sqref="BZ11">
    <cfRule type="cellIs" dxfId="5871" priority="2723" operator="lessThan">
      <formula>$C$4</formula>
    </cfRule>
  </conditionalFormatting>
  <conditionalFormatting sqref="BZ12">
    <cfRule type="cellIs" dxfId="5870" priority="2724" operator="lessThan">
      <formula>$C$4</formula>
    </cfRule>
  </conditionalFormatting>
  <conditionalFormatting sqref="BZ13">
    <cfRule type="cellIs" dxfId="5869" priority="2725" operator="lessThan">
      <formula>$C$4</formula>
    </cfRule>
  </conditionalFormatting>
  <conditionalFormatting sqref="BZ14">
    <cfRule type="cellIs" dxfId="5868" priority="2726" operator="lessThan">
      <formula>$C$4</formula>
    </cfRule>
  </conditionalFormatting>
  <conditionalFormatting sqref="BZ15">
    <cfRule type="cellIs" dxfId="5867" priority="2727" operator="lessThan">
      <formula>$C$4</formula>
    </cfRule>
  </conditionalFormatting>
  <conditionalFormatting sqref="BZ16">
    <cfRule type="cellIs" dxfId="5866" priority="2728" operator="lessThan">
      <formula>$C$4</formula>
    </cfRule>
  </conditionalFormatting>
  <conditionalFormatting sqref="BZ17">
    <cfRule type="cellIs" dxfId="5865" priority="2729" operator="lessThan">
      <formula>$C$4</formula>
    </cfRule>
  </conditionalFormatting>
  <conditionalFormatting sqref="BZ18">
    <cfRule type="cellIs" dxfId="5864" priority="2730" operator="lessThan">
      <formula>$C$4</formula>
    </cfRule>
  </conditionalFormatting>
  <conditionalFormatting sqref="BZ19">
    <cfRule type="cellIs" dxfId="5863" priority="2731" operator="lessThan">
      <formula>$C$4</formula>
    </cfRule>
  </conditionalFormatting>
  <conditionalFormatting sqref="BZ20">
    <cfRule type="cellIs" dxfId="5862" priority="2732" operator="lessThan">
      <formula>$C$4</formula>
    </cfRule>
  </conditionalFormatting>
  <conditionalFormatting sqref="BZ21">
    <cfRule type="cellIs" dxfId="5861" priority="2733" operator="lessThan">
      <formula>$C$4</formula>
    </cfRule>
  </conditionalFormatting>
  <conditionalFormatting sqref="BZ22">
    <cfRule type="cellIs" dxfId="5860" priority="2734" operator="lessThan">
      <formula>$C$4</formula>
    </cfRule>
  </conditionalFormatting>
  <conditionalFormatting sqref="BZ23">
    <cfRule type="cellIs" dxfId="5859" priority="2735" operator="lessThan">
      <formula>$C$4</formula>
    </cfRule>
  </conditionalFormatting>
  <conditionalFormatting sqref="BZ24">
    <cfRule type="cellIs" dxfId="5858" priority="2736" operator="lessThan">
      <formula>$C$4</formula>
    </cfRule>
  </conditionalFormatting>
  <conditionalFormatting sqref="BZ25">
    <cfRule type="cellIs" dxfId="5857" priority="2737" operator="lessThan">
      <formula>$C$4</formula>
    </cfRule>
  </conditionalFormatting>
  <conditionalFormatting sqref="BZ26">
    <cfRule type="cellIs" dxfId="5856" priority="2738" operator="lessThan">
      <formula>$C$4</formula>
    </cfRule>
  </conditionalFormatting>
  <conditionalFormatting sqref="BZ27">
    <cfRule type="cellIs" dxfId="5855" priority="2739" operator="lessThan">
      <formula>$C$4</formula>
    </cfRule>
  </conditionalFormatting>
  <conditionalFormatting sqref="BZ28">
    <cfRule type="cellIs" dxfId="5854" priority="2740" operator="lessThan">
      <formula>$C$4</formula>
    </cfRule>
  </conditionalFormatting>
  <conditionalFormatting sqref="BZ29">
    <cfRule type="cellIs" dxfId="5853" priority="2741" operator="lessThan">
      <formula>$C$4</formula>
    </cfRule>
  </conditionalFormatting>
  <conditionalFormatting sqref="BZ30">
    <cfRule type="cellIs" dxfId="5852" priority="2742" operator="lessThan">
      <formula>$C$4</formula>
    </cfRule>
  </conditionalFormatting>
  <conditionalFormatting sqref="BZ31">
    <cfRule type="cellIs" dxfId="5851" priority="2743" operator="lessThan">
      <formula>$C$4</formula>
    </cfRule>
  </conditionalFormatting>
  <conditionalFormatting sqref="BZ32">
    <cfRule type="cellIs" dxfId="5850" priority="2744" operator="lessThan">
      <formula>$C$4</formula>
    </cfRule>
  </conditionalFormatting>
  <conditionalFormatting sqref="BZ33">
    <cfRule type="cellIs" dxfId="5849" priority="2745" operator="lessThan">
      <formula>$C$4</formula>
    </cfRule>
  </conditionalFormatting>
  <conditionalFormatting sqref="BZ34">
    <cfRule type="cellIs" dxfId="5848" priority="2746" operator="lessThan">
      <formula>$C$4</formula>
    </cfRule>
  </conditionalFormatting>
  <conditionalFormatting sqref="BZ35">
    <cfRule type="cellIs" dxfId="5847" priority="2747" operator="lessThan">
      <formula>$C$4</formula>
    </cfRule>
  </conditionalFormatting>
  <conditionalFormatting sqref="BZ36">
    <cfRule type="cellIs" dxfId="5846" priority="2748" operator="lessThan">
      <formula>$C$4</formula>
    </cfRule>
  </conditionalFormatting>
  <conditionalFormatting sqref="BZ37">
    <cfRule type="cellIs" dxfId="5845" priority="2749" operator="lessThan">
      <formula>$C$4</formula>
    </cfRule>
  </conditionalFormatting>
  <conditionalFormatting sqref="BZ38">
    <cfRule type="cellIs" dxfId="5844" priority="2750" operator="lessThan">
      <formula>$C$4</formula>
    </cfRule>
  </conditionalFormatting>
  <conditionalFormatting sqref="BZ39">
    <cfRule type="cellIs" dxfId="5843" priority="2751" operator="lessThan">
      <formula>$C$4</formula>
    </cfRule>
  </conditionalFormatting>
  <conditionalFormatting sqref="BZ40">
    <cfRule type="cellIs" dxfId="5842" priority="2752" operator="lessThan">
      <formula>$C$4</formula>
    </cfRule>
  </conditionalFormatting>
  <conditionalFormatting sqref="BZ41">
    <cfRule type="cellIs" dxfId="5841" priority="2753" operator="lessThan">
      <formula>$C$4</formula>
    </cfRule>
  </conditionalFormatting>
  <conditionalFormatting sqref="BZ42">
    <cfRule type="cellIs" dxfId="5840" priority="2754" operator="lessThan">
      <formula>$C$4</formula>
    </cfRule>
  </conditionalFormatting>
  <conditionalFormatting sqref="BZ43">
    <cfRule type="cellIs" dxfId="5839" priority="2755" operator="lessThan">
      <formula>$C$4</formula>
    </cfRule>
  </conditionalFormatting>
  <conditionalFormatting sqref="BZ44">
    <cfRule type="cellIs" dxfId="5838" priority="2756" operator="lessThan">
      <formula>$C$4</formula>
    </cfRule>
  </conditionalFormatting>
  <conditionalFormatting sqref="BZ45">
    <cfRule type="cellIs" dxfId="5837" priority="2757" operator="lessThan">
      <formula>$C$4</formula>
    </cfRule>
  </conditionalFormatting>
  <conditionalFormatting sqref="BZ46">
    <cfRule type="cellIs" dxfId="5836" priority="2758" operator="lessThan">
      <formula>$C$4</formula>
    </cfRule>
  </conditionalFormatting>
  <conditionalFormatting sqref="BZ47">
    <cfRule type="cellIs" dxfId="5835" priority="2759" operator="lessThan">
      <formula>$C$4</formula>
    </cfRule>
  </conditionalFormatting>
  <conditionalFormatting sqref="BZ48">
    <cfRule type="cellIs" dxfId="5834" priority="2760" operator="lessThan">
      <formula>$C$4</formula>
    </cfRule>
  </conditionalFormatting>
  <conditionalFormatting sqref="BZ49">
    <cfRule type="cellIs" dxfId="5833" priority="2761" operator="lessThan">
      <formula>$C$4</formula>
    </cfRule>
  </conditionalFormatting>
  <conditionalFormatting sqref="BZ50">
    <cfRule type="cellIs" dxfId="5832" priority="2762" operator="lessThan">
      <formula>$C$4</formula>
    </cfRule>
  </conditionalFormatting>
  <conditionalFormatting sqref="BZ51">
    <cfRule type="cellIs" dxfId="5831" priority="2763" operator="lessThan">
      <formula>$C$4</formula>
    </cfRule>
  </conditionalFormatting>
  <conditionalFormatting sqref="BZ52">
    <cfRule type="cellIs" dxfId="5830" priority="2764" operator="lessThan">
      <formula>$C$4</formula>
    </cfRule>
  </conditionalFormatting>
  <conditionalFormatting sqref="BZ53">
    <cfRule type="cellIs" dxfId="5829" priority="2765" operator="lessThan">
      <formula>$C$4</formula>
    </cfRule>
  </conditionalFormatting>
  <conditionalFormatting sqref="BZ54">
    <cfRule type="cellIs" dxfId="5828" priority="2766" operator="lessThan">
      <formula>$C$4</formula>
    </cfRule>
  </conditionalFormatting>
  <conditionalFormatting sqref="BZ55">
    <cfRule type="cellIs" dxfId="5827" priority="2767" operator="lessThan">
      <formula>$C$4</formula>
    </cfRule>
  </conditionalFormatting>
  <conditionalFormatting sqref="BZ56">
    <cfRule type="cellIs" dxfId="5826" priority="2768" operator="lessThan">
      <formula>$C$4</formula>
    </cfRule>
  </conditionalFormatting>
  <conditionalFormatting sqref="BZ57">
    <cfRule type="cellIs" dxfId="5825" priority="2769" operator="lessThan">
      <formula>$C$4</formula>
    </cfRule>
  </conditionalFormatting>
  <conditionalFormatting sqref="BZ58">
    <cfRule type="cellIs" dxfId="5824" priority="2770" operator="lessThan">
      <formula>$C$4</formula>
    </cfRule>
  </conditionalFormatting>
  <conditionalFormatting sqref="BZ59">
    <cfRule type="cellIs" dxfId="5823" priority="2771" operator="lessThan">
      <formula>$C$4</formula>
    </cfRule>
  </conditionalFormatting>
  <conditionalFormatting sqref="BZ60">
    <cfRule type="cellIs" dxfId="5822" priority="2772" operator="lessThan">
      <formula>$C$4</formula>
    </cfRule>
  </conditionalFormatting>
  <conditionalFormatting sqref="CA11">
    <cfRule type="cellIs" dxfId="5821" priority="2773" operator="lessThan">
      <formula>$C$4</formula>
    </cfRule>
  </conditionalFormatting>
  <conditionalFormatting sqref="CA12">
    <cfRule type="cellIs" dxfId="5820" priority="2774" operator="lessThan">
      <formula>$C$4</formula>
    </cfRule>
  </conditionalFormatting>
  <conditionalFormatting sqref="CA13">
    <cfRule type="cellIs" dxfId="5819" priority="2775" operator="lessThan">
      <formula>$C$4</formula>
    </cfRule>
  </conditionalFormatting>
  <conditionalFormatting sqref="CA14">
    <cfRule type="cellIs" dxfId="5818" priority="2776" operator="lessThan">
      <formula>$C$4</formula>
    </cfRule>
  </conditionalFormatting>
  <conditionalFormatting sqref="CA15">
    <cfRule type="cellIs" dxfId="5817" priority="2777" operator="lessThan">
      <formula>$C$4</formula>
    </cfRule>
  </conditionalFormatting>
  <conditionalFormatting sqref="CA16">
    <cfRule type="cellIs" dxfId="5816" priority="2778" operator="lessThan">
      <formula>$C$4</formula>
    </cfRule>
  </conditionalFormatting>
  <conditionalFormatting sqref="CA17">
    <cfRule type="cellIs" dxfId="5815" priority="2779" operator="lessThan">
      <formula>$C$4</formula>
    </cfRule>
  </conditionalFormatting>
  <conditionalFormatting sqref="CA18">
    <cfRule type="cellIs" dxfId="5814" priority="2780" operator="lessThan">
      <formula>$C$4</formula>
    </cfRule>
  </conditionalFormatting>
  <conditionalFormatting sqref="CA19">
    <cfRule type="cellIs" dxfId="5813" priority="2781" operator="lessThan">
      <formula>$C$4</formula>
    </cfRule>
  </conditionalFormatting>
  <conditionalFormatting sqref="CA20">
    <cfRule type="cellIs" dxfId="5812" priority="2782" operator="lessThan">
      <formula>$C$4</formula>
    </cfRule>
  </conditionalFormatting>
  <conditionalFormatting sqref="CA21">
    <cfRule type="cellIs" dxfId="5811" priority="2783" operator="lessThan">
      <formula>$C$4</formula>
    </cfRule>
  </conditionalFormatting>
  <conditionalFormatting sqref="CA22">
    <cfRule type="cellIs" dxfId="5810" priority="2784" operator="lessThan">
      <formula>$C$4</formula>
    </cfRule>
  </conditionalFormatting>
  <conditionalFormatting sqref="CA23">
    <cfRule type="cellIs" dxfId="5809" priority="2785" operator="lessThan">
      <formula>$C$4</formula>
    </cfRule>
  </conditionalFormatting>
  <conditionalFormatting sqref="CA24">
    <cfRule type="cellIs" dxfId="5808" priority="2786" operator="lessThan">
      <formula>$C$4</formula>
    </cfRule>
  </conditionalFormatting>
  <conditionalFormatting sqref="CA25">
    <cfRule type="cellIs" dxfId="5807" priority="2787" operator="lessThan">
      <formula>$C$4</formula>
    </cfRule>
  </conditionalFormatting>
  <conditionalFormatting sqref="CA26">
    <cfRule type="cellIs" dxfId="5806" priority="2788" operator="lessThan">
      <formula>$C$4</formula>
    </cfRule>
  </conditionalFormatting>
  <conditionalFormatting sqref="CA27">
    <cfRule type="cellIs" dxfId="5805" priority="2789" operator="lessThan">
      <formula>$C$4</formula>
    </cfRule>
  </conditionalFormatting>
  <conditionalFormatting sqref="CA28">
    <cfRule type="cellIs" dxfId="5804" priority="2790" operator="lessThan">
      <formula>$C$4</formula>
    </cfRule>
  </conditionalFormatting>
  <conditionalFormatting sqref="CA29">
    <cfRule type="cellIs" dxfId="5803" priority="2791" operator="lessThan">
      <formula>$C$4</formula>
    </cfRule>
  </conditionalFormatting>
  <conditionalFormatting sqref="CA30">
    <cfRule type="cellIs" dxfId="5802" priority="2792" operator="lessThan">
      <formula>$C$4</formula>
    </cfRule>
  </conditionalFormatting>
  <conditionalFormatting sqref="CA31">
    <cfRule type="cellIs" dxfId="5801" priority="2793" operator="lessThan">
      <formula>$C$4</formula>
    </cfRule>
  </conditionalFormatting>
  <conditionalFormatting sqref="CA32">
    <cfRule type="cellIs" dxfId="5800" priority="2794" operator="lessThan">
      <formula>$C$4</formula>
    </cfRule>
  </conditionalFormatting>
  <conditionalFormatting sqref="CA33">
    <cfRule type="cellIs" dxfId="5799" priority="2795" operator="lessThan">
      <formula>$C$4</formula>
    </cfRule>
  </conditionalFormatting>
  <conditionalFormatting sqref="CA34">
    <cfRule type="cellIs" dxfId="5798" priority="2796" operator="lessThan">
      <formula>$C$4</formula>
    </cfRule>
  </conditionalFormatting>
  <conditionalFormatting sqref="CA35">
    <cfRule type="cellIs" dxfId="5797" priority="2797" operator="lessThan">
      <formula>$C$4</formula>
    </cfRule>
  </conditionalFormatting>
  <conditionalFormatting sqref="CA36">
    <cfRule type="cellIs" dxfId="5796" priority="2798" operator="lessThan">
      <formula>$C$4</formula>
    </cfRule>
  </conditionalFormatting>
  <conditionalFormatting sqref="CA37">
    <cfRule type="cellIs" dxfId="5795" priority="2799" operator="lessThan">
      <formula>$C$4</formula>
    </cfRule>
  </conditionalFormatting>
  <conditionalFormatting sqref="CA38">
    <cfRule type="cellIs" dxfId="5794" priority="2800" operator="lessThan">
      <formula>$C$4</formula>
    </cfRule>
  </conditionalFormatting>
  <conditionalFormatting sqref="CA39">
    <cfRule type="cellIs" dxfId="5793" priority="2801" operator="lessThan">
      <formula>$C$4</formula>
    </cfRule>
  </conditionalFormatting>
  <conditionalFormatting sqref="CA40">
    <cfRule type="cellIs" dxfId="5792" priority="2802" operator="lessThan">
      <formula>$C$4</formula>
    </cfRule>
  </conditionalFormatting>
  <conditionalFormatting sqref="CA41">
    <cfRule type="cellIs" dxfId="5791" priority="2803" operator="lessThan">
      <formula>$C$4</formula>
    </cfRule>
  </conditionalFormatting>
  <conditionalFormatting sqref="CA42">
    <cfRule type="cellIs" dxfId="5790" priority="2804" operator="lessThan">
      <formula>$C$4</formula>
    </cfRule>
  </conditionalFormatting>
  <conditionalFormatting sqref="CA43">
    <cfRule type="cellIs" dxfId="5789" priority="2805" operator="lessThan">
      <formula>$C$4</formula>
    </cfRule>
  </conditionalFormatting>
  <conditionalFormatting sqref="CA44">
    <cfRule type="cellIs" dxfId="5788" priority="2806" operator="lessThan">
      <formula>$C$4</formula>
    </cfRule>
  </conditionalFormatting>
  <conditionalFormatting sqref="CA45">
    <cfRule type="cellIs" dxfId="5787" priority="2807" operator="lessThan">
      <formula>$C$4</formula>
    </cfRule>
  </conditionalFormatting>
  <conditionalFormatting sqref="CA46">
    <cfRule type="cellIs" dxfId="5786" priority="2808" operator="lessThan">
      <formula>$C$4</formula>
    </cfRule>
  </conditionalFormatting>
  <conditionalFormatting sqref="CA47">
    <cfRule type="cellIs" dxfId="5785" priority="2809" operator="lessThan">
      <formula>$C$4</formula>
    </cfRule>
  </conditionalFormatting>
  <conditionalFormatting sqref="CA48">
    <cfRule type="cellIs" dxfId="5784" priority="2810" operator="lessThan">
      <formula>$C$4</formula>
    </cfRule>
  </conditionalFormatting>
  <conditionalFormatting sqref="CA49">
    <cfRule type="cellIs" dxfId="5783" priority="2811" operator="lessThan">
      <formula>$C$4</formula>
    </cfRule>
  </conditionalFormatting>
  <conditionalFormatting sqref="CA50">
    <cfRule type="cellIs" dxfId="5782" priority="2812" operator="lessThan">
      <formula>$C$4</formula>
    </cfRule>
  </conditionalFormatting>
  <conditionalFormatting sqref="CA51">
    <cfRule type="cellIs" dxfId="5781" priority="2813" operator="lessThan">
      <formula>$C$4</formula>
    </cfRule>
  </conditionalFormatting>
  <conditionalFormatting sqref="CA52">
    <cfRule type="cellIs" dxfId="5780" priority="2814" operator="lessThan">
      <formula>$C$4</formula>
    </cfRule>
  </conditionalFormatting>
  <conditionalFormatting sqref="CA53">
    <cfRule type="cellIs" dxfId="5779" priority="2815" operator="lessThan">
      <formula>$C$4</formula>
    </cfRule>
  </conditionalFormatting>
  <conditionalFormatting sqref="CA54">
    <cfRule type="cellIs" dxfId="5778" priority="2816" operator="lessThan">
      <formula>$C$4</formula>
    </cfRule>
  </conditionalFormatting>
  <conditionalFormatting sqref="CA55">
    <cfRule type="cellIs" dxfId="5777" priority="2817" operator="lessThan">
      <formula>$C$4</formula>
    </cfRule>
  </conditionalFormatting>
  <conditionalFormatting sqref="CA56">
    <cfRule type="cellIs" dxfId="5776" priority="2818" operator="lessThan">
      <formula>$C$4</formula>
    </cfRule>
  </conditionalFormatting>
  <conditionalFormatting sqref="CA57">
    <cfRule type="cellIs" dxfId="5775" priority="2819" operator="lessThan">
      <formula>$C$4</formula>
    </cfRule>
  </conditionalFormatting>
  <conditionalFormatting sqref="CA58">
    <cfRule type="cellIs" dxfId="5774" priority="2820" operator="lessThan">
      <formula>$C$4</formula>
    </cfRule>
  </conditionalFormatting>
  <conditionalFormatting sqref="CA59">
    <cfRule type="cellIs" dxfId="5773" priority="2821" operator="lessThan">
      <formula>$C$4</formula>
    </cfRule>
  </conditionalFormatting>
  <conditionalFormatting sqref="CA60">
    <cfRule type="cellIs" dxfId="5772" priority="2822" operator="lessThan">
      <formula>$C$4</formula>
    </cfRule>
  </conditionalFormatting>
  <conditionalFormatting sqref="CB11">
    <cfRule type="cellIs" dxfId="5771" priority="2823" operator="lessThan">
      <formula>$C$4</formula>
    </cfRule>
  </conditionalFormatting>
  <conditionalFormatting sqref="CB12">
    <cfRule type="cellIs" dxfId="5770" priority="2824" operator="lessThan">
      <formula>$C$4</formula>
    </cfRule>
  </conditionalFormatting>
  <conditionalFormatting sqref="CB13">
    <cfRule type="cellIs" dxfId="5769" priority="2825" operator="lessThan">
      <formula>$C$4</formula>
    </cfRule>
  </conditionalFormatting>
  <conditionalFormatting sqref="CB14">
    <cfRule type="cellIs" dxfId="5768" priority="2826" operator="lessThan">
      <formula>$C$4</formula>
    </cfRule>
  </conditionalFormatting>
  <conditionalFormatting sqref="CB15">
    <cfRule type="cellIs" dxfId="5767" priority="2827" operator="lessThan">
      <formula>$C$4</formula>
    </cfRule>
  </conditionalFormatting>
  <conditionalFormatting sqref="CB16">
    <cfRule type="cellIs" dxfId="5766" priority="2828" operator="lessThan">
      <formula>$C$4</formula>
    </cfRule>
  </conditionalFormatting>
  <conditionalFormatting sqref="CB17">
    <cfRule type="cellIs" dxfId="5765" priority="2829" operator="lessThan">
      <formula>$C$4</formula>
    </cfRule>
  </conditionalFormatting>
  <conditionalFormatting sqref="CB18">
    <cfRule type="cellIs" dxfId="5764" priority="2830" operator="lessThan">
      <formula>$C$4</formula>
    </cfRule>
  </conditionalFormatting>
  <conditionalFormatting sqref="CB19">
    <cfRule type="cellIs" dxfId="5763" priority="2831" operator="lessThan">
      <formula>$C$4</formula>
    </cfRule>
  </conditionalFormatting>
  <conditionalFormatting sqref="CB20">
    <cfRule type="cellIs" dxfId="5762" priority="2832" operator="lessThan">
      <formula>$C$4</formula>
    </cfRule>
  </conditionalFormatting>
  <conditionalFormatting sqref="CB21">
    <cfRule type="cellIs" dxfId="5761" priority="2833" operator="lessThan">
      <formula>$C$4</formula>
    </cfRule>
  </conditionalFormatting>
  <conditionalFormatting sqref="CB22">
    <cfRule type="cellIs" dxfId="5760" priority="2834" operator="lessThan">
      <formula>$C$4</formula>
    </cfRule>
  </conditionalFormatting>
  <conditionalFormatting sqref="CB23">
    <cfRule type="cellIs" dxfId="5759" priority="2835" operator="lessThan">
      <formula>$C$4</formula>
    </cfRule>
  </conditionalFormatting>
  <conditionalFormatting sqref="CB24">
    <cfRule type="cellIs" dxfId="5758" priority="2836" operator="lessThan">
      <formula>$C$4</formula>
    </cfRule>
  </conditionalFormatting>
  <conditionalFormatting sqref="CB25">
    <cfRule type="cellIs" dxfId="5757" priority="2837" operator="lessThan">
      <formula>$C$4</formula>
    </cfRule>
  </conditionalFormatting>
  <conditionalFormatting sqref="CB26">
    <cfRule type="cellIs" dxfId="5756" priority="2838" operator="lessThan">
      <formula>$C$4</formula>
    </cfRule>
  </conditionalFormatting>
  <conditionalFormatting sqref="CB27">
    <cfRule type="cellIs" dxfId="5755" priority="2839" operator="lessThan">
      <formula>$C$4</formula>
    </cfRule>
  </conditionalFormatting>
  <conditionalFormatting sqref="CB28">
    <cfRule type="cellIs" dxfId="5754" priority="2840" operator="lessThan">
      <formula>$C$4</formula>
    </cfRule>
  </conditionalFormatting>
  <conditionalFormatting sqref="CB29">
    <cfRule type="cellIs" dxfId="5753" priority="2841" operator="lessThan">
      <formula>$C$4</formula>
    </cfRule>
  </conditionalFormatting>
  <conditionalFormatting sqref="CB30">
    <cfRule type="cellIs" dxfId="5752" priority="2842" operator="lessThan">
      <formula>$C$4</formula>
    </cfRule>
  </conditionalFormatting>
  <conditionalFormatting sqref="CB31">
    <cfRule type="cellIs" dxfId="5751" priority="2843" operator="lessThan">
      <formula>$C$4</formula>
    </cfRule>
  </conditionalFormatting>
  <conditionalFormatting sqref="CB32">
    <cfRule type="cellIs" dxfId="5750" priority="2844" operator="lessThan">
      <formula>$C$4</formula>
    </cfRule>
  </conditionalFormatting>
  <conditionalFormatting sqref="CB33">
    <cfRule type="cellIs" dxfId="5749" priority="2845" operator="lessThan">
      <formula>$C$4</formula>
    </cfRule>
  </conditionalFormatting>
  <conditionalFormatting sqref="CB34">
    <cfRule type="cellIs" dxfId="5748" priority="2846" operator="lessThan">
      <formula>$C$4</formula>
    </cfRule>
  </conditionalFormatting>
  <conditionalFormatting sqref="CB35">
    <cfRule type="cellIs" dxfId="5747" priority="2847" operator="lessThan">
      <formula>$C$4</formula>
    </cfRule>
  </conditionalFormatting>
  <conditionalFormatting sqref="CB36">
    <cfRule type="cellIs" dxfId="5746" priority="2848" operator="lessThan">
      <formula>$C$4</formula>
    </cfRule>
  </conditionalFormatting>
  <conditionalFormatting sqref="CB37">
    <cfRule type="cellIs" dxfId="5745" priority="2849" operator="lessThan">
      <formula>$C$4</formula>
    </cfRule>
  </conditionalFormatting>
  <conditionalFormatting sqref="CB38">
    <cfRule type="cellIs" dxfId="5744" priority="2850" operator="lessThan">
      <formula>$C$4</formula>
    </cfRule>
  </conditionalFormatting>
  <conditionalFormatting sqref="CB39">
    <cfRule type="cellIs" dxfId="5743" priority="2851" operator="lessThan">
      <formula>$C$4</formula>
    </cfRule>
  </conditionalFormatting>
  <conditionalFormatting sqref="CB40">
    <cfRule type="cellIs" dxfId="5742" priority="2852" operator="lessThan">
      <formula>$C$4</formula>
    </cfRule>
  </conditionalFormatting>
  <conditionalFormatting sqref="CB41">
    <cfRule type="cellIs" dxfId="5741" priority="2853" operator="lessThan">
      <formula>$C$4</formula>
    </cfRule>
  </conditionalFormatting>
  <conditionalFormatting sqref="CB42">
    <cfRule type="cellIs" dxfId="5740" priority="2854" operator="lessThan">
      <formula>$C$4</formula>
    </cfRule>
  </conditionalFormatting>
  <conditionalFormatting sqref="CB43">
    <cfRule type="cellIs" dxfId="5739" priority="2855" operator="lessThan">
      <formula>$C$4</formula>
    </cfRule>
  </conditionalFormatting>
  <conditionalFormatting sqref="CB44">
    <cfRule type="cellIs" dxfId="5738" priority="2856" operator="lessThan">
      <formula>$C$4</formula>
    </cfRule>
  </conditionalFormatting>
  <conditionalFormatting sqref="CB45">
    <cfRule type="cellIs" dxfId="5737" priority="2857" operator="lessThan">
      <formula>$C$4</formula>
    </cfRule>
  </conditionalFormatting>
  <conditionalFormatting sqref="CB46">
    <cfRule type="cellIs" dxfId="5736" priority="2858" operator="lessThan">
      <formula>$C$4</formula>
    </cfRule>
  </conditionalFormatting>
  <conditionalFormatting sqref="CB47">
    <cfRule type="cellIs" dxfId="5735" priority="2859" operator="lessThan">
      <formula>$C$4</formula>
    </cfRule>
  </conditionalFormatting>
  <conditionalFormatting sqref="CB48">
    <cfRule type="cellIs" dxfId="5734" priority="2860" operator="lessThan">
      <formula>$C$4</formula>
    </cfRule>
  </conditionalFormatting>
  <conditionalFormatting sqref="CB49">
    <cfRule type="cellIs" dxfId="5733" priority="2861" operator="lessThan">
      <formula>$C$4</formula>
    </cfRule>
  </conditionalFormatting>
  <conditionalFormatting sqref="CB50">
    <cfRule type="cellIs" dxfId="5732" priority="2862" operator="lessThan">
      <formula>$C$4</formula>
    </cfRule>
  </conditionalFormatting>
  <conditionalFormatting sqref="CB51">
    <cfRule type="cellIs" dxfId="5731" priority="2863" operator="lessThan">
      <formula>$C$4</formula>
    </cfRule>
  </conditionalFormatting>
  <conditionalFormatting sqref="CB52">
    <cfRule type="cellIs" dxfId="5730" priority="2864" operator="lessThan">
      <formula>$C$4</formula>
    </cfRule>
  </conditionalFormatting>
  <conditionalFormatting sqref="CB53">
    <cfRule type="cellIs" dxfId="5729" priority="2865" operator="lessThan">
      <formula>$C$4</formula>
    </cfRule>
  </conditionalFormatting>
  <conditionalFormatting sqref="CB54">
    <cfRule type="cellIs" dxfId="5728" priority="2866" operator="lessThan">
      <formula>$C$4</formula>
    </cfRule>
  </conditionalFormatting>
  <conditionalFormatting sqref="CB55">
    <cfRule type="cellIs" dxfId="5727" priority="2867" operator="lessThan">
      <formula>$C$4</formula>
    </cfRule>
  </conditionalFormatting>
  <conditionalFormatting sqref="CB56">
    <cfRule type="cellIs" dxfId="5726" priority="2868" operator="lessThan">
      <formula>$C$4</formula>
    </cfRule>
  </conditionalFormatting>
  <conditionalFormatting sqref="CB57">
    <cfRule type="cellIs" dxfId="5725" priority="2869" operator="lessThan">
      <formula>$C$4</formula>
    </cfRule>
  </conditionalFormatting>
  <conditionalFormatting sqref="CB58">
    <cfRule type="cellIs" dxfId="5724" priority="2870" operator="lessThan">
      <formula>$C$4</formula>
    </cfRule>
  </conditionalFormatting>
  <conditionalFormatting sqref="CB59">
    <cfRule type="cellIs" dxfId="5723" priority="2871" operator="lessThan">
      <formula>$C$4</formula>
    </cfRule>
  </conditionalFormatting>
  <conditionalFormatting sqref="CB60">
    <cfRule type="cellIs" dxfId="5722" priority="2872" operator="lessThan">
      <formula>$C$4</formula>
    </cfRule>
  </conditionalFormatting>
  <conditionalFormatting sqref="CC11">
    <cfRule type="cellIs" dxfId="5721" priority="2873" operator="lessThan">
      <formula>$C$4</formula>
    </cfRule>
  </conditionalFormatting>
  <conditionalFormatting sqref="CC12">
    <cfRule type="cellIs" dxfId="5720" priority="2874" operator="lessThan">
      <formula>$C$4</formula>
    </cfRule>
  </conditionalFormatting>
  <conditionalFormatting sqref="CC13">
    <cfRule type="cellIs" dxfId="5719" priority="2875" operator="lessThan">
      <formula>$C$4</formula>
    </cfRule>
  </conditionalFormatting>
  <conditionalFormatting sqref="CC14">
    <cfRule type="cellIs" dxfId="5718" priority="2876" operator="lessThan">
      <formula>$C$4</formula>
    </cfRule>
  </conditionalFormatting>
  <conditionalFormatting sqref="CC15">
    <cfRule type="cellIs" dxfId="5717" priority="2877" operator="lessThan">
      <formula>$C$4</formula>
    </cfRule>
  </conditionalFormatting>
  <conditionalFormatting sqref="CC16">
    <cfRule type="cellIs" dxfId="5716" priority="2878" operator="lessThan">
      <formula>$C$4</formula>
    </cfRule>
  </conditionalFormatting>
  <conditionalFormatting sqref="CC17">
    <cfRule type="cellIs" dxfId="5715" priority="2879" operator="lessThan">
      <formula>$C$4</formula>
    </cfRule>
  </conditionalFormatting>
  <conditionalFormatting sqref="CC18">
    <cfRule type="cellIs" dxfId="5714" priority="2880" operator="lessThan">
      <formula>$C$4</formula>
    </cfRule>
  </conditionalFormatting>
  <conditionalFormatting sqref="CC19">
    <cfRule type="cellIs" dxfId="5713" priority="2881" operator="lessThan">
      <formula>$C$4</formula>
    </cfRule>
  </conditionalFormatting>
  <conditionalFormatting sqref="CC20">
    <cfRule type="cellIs" dxfId="5712" priority="2882" operator="lessThan">
      <formula>$C$4</formula>
    </cfRule>
  </conditionalFormatting>
  <conditionalFormatting sqref="CC21">
    <cfRule type="cellIs" dxfId="5711" priority="2883" operator="lessThan">
      <formula>$C$4</formula>
    </cfRule>
  </conditionalFormatting>
  <conditionalFormatting sqref="CC22">
    <cfRule type="cellIs" dxfId="5710" priority="2884" operator="lessThan">
      <formula>$C$4</formula>
    </cfRule>
  </conditionalFormatting>
  <conditionalFormatting sqref="CC23">
    <cfRule type="cellIs" dxfId="5709" priority="2885" operator="lessThan">
      <formula>$C$4</formula>
    </cfRule>
  </conditionalFormatting>
  <conditionalFormatting sqref="CC24">
    <cfRule type="cellIs" dxfId="5708" priority="2886" operator="lessThan">
      <formula>$C$4</formula>
    </cfRule>
  </conditionalFormatting>
  <conditionalFormatting sqref="CC25">
    <cfRule type="cellIs" dxfId="5707" priority="2887" operator="lessThan">
      <formula>$C$4</formula>
    </cfRule>
  </conditionalFormatting>
  <conditionalFormatting sqref="CC26">
    <cfRule type="cellIs" dxfId="5706" priority="2888" operator="lessThan">
      <formula>$C$4</formula>
    </cfRule>
  </conditionalFormatting>
  <conditionalFormatting sqref="CC27">
    <cfRule type="cellIs" dxfId="5705" priority="2889" operator="lessThan">
      <formula>$C$4</formula>
    </cfRule>
  </conditionalFormatting>
  <conditionalFormatting sqref="CC28">
    <cfRule type="cellIs" dxfId="5704" priority="2890" operator="lessThan">
      <formula>$C$4</formula>
    </cfRule>
  </conditionalFormatting>
  <conditionalFormatting sqref="CC29">
    <cfRule type="cellIs" dxfId="5703" priority="2891" operator="lessThan">
      <formula>$C$4</formula>
    </cfRule>
  </conditionalFormatting>
  <conditionalFormatting sqref="CC30">
    <cfRule type="cellIs" dxfId="5702" priority="2892" operator="lessThan">
      <formula>$C$4</formula>
    </cfRule>
  </conditionalFormatting>
  <conditionalFormatting sqref="CC31">
    <cfRule type="cellIs" dxfId="5701" priority="2893" operator="lessThan">
      <formula>$C$4</formula>
    </cfRule>
  </conditionalFormatting>
  <conditionalFormatting sqref="CC32">
    <cfRule type="cellIs" dxfId="5700" priority="2894" operator="lessThan">
      <formula>$C$4</formula>
    </cfRule>
  </conditionalFormatting>
  <conditionalFormatting sqref="CC33">
    <cfRule type="cellIs" dxfId="5699" priority="2895" operator="lessThan">
      <formula>$C$4</formula>
    </cfRule>
  </conditionalFormatting>
  <conditionalFormatting sqref="CC34">
    <cfRule type="cellIs" dxfId="5698" priority="2896" operator="lessThan">
      <formula>$C$4</formula>
    </cfRule>
  </conditionalFormatting>
  <conditionalFormatting sqref="CC35">
    <cfRule type="cellIs" dxfId="5697" priority="2897" operator="lessThan">
      <formula>$C$4</formula>
    </cfRule>
  </conditionalFormatting>
  <conditionalFormatting sqref="CC36">
    <cfRule type="cellIs" dxfId="5696" priority="2898" operator="lessThan">
      <formula>$C$4</formula>
    </cfRule>
  </conditionalFormatting>
  <conditionalFormatting sqref="CC37">
    <cfRule type="cellIs" dxfId="5695" priority="2899" operator="lessThan">
      <formula>$C$4</formula>
    </cfRule>
  </conditionalFormatting>
  <conditionalFormatting sqref="CC38">
    <cfRule type="cellIs" dxfId="5694" priority="2900" operator="lessThan">
      <formula>$C$4</formula>
    </cfRule>
  </conditionalFormatting>
  <conditionalFormatting sqref="CC39">
    <cfRule type="cellIs" dxfId="5693" priority="2901" operator="lessThan">
      <formula>$C$4</formula>
    </cfRule>
  </conditionalFormatting>
  <conditionalFormatting sqref="CC40">
    <cfRule type="cellIs" dxfId="5692" priority="2902" operator="lessThan">
      <formula>$C$4</formula>
    </cfRule>
  </conditionalFormatting>
  <conditionalFormatting sqref="CC41">
    <cfRule type="cellIs" dxfId="5691" priority="2903" operator="lessThan">
      <formula>$C$4</formula>
    </cfRule>
  </conditionalFormatting>
  <conditionalFormatting sqref="CC42">
    <cfRule type="cellIs" dxfId="5690" priority="2904" operator="lessThan">
      <formula>$C$4</formula>
    </cfRule>
  </conditionalFormatting>
  <conditionalFormatting sqref="CC43">
    <cfRule type="cellIs" dxfId="5689" priority="2905" operator="lessThan">
      <formula>$C$4</formula>
    </cfRule>
  </conditionalFormatting>
  <conditionalFormatting sqref="CC44">
    <cfRule type="cellIs" dxfId="5688" priority="2906" operator="lessThan">
      <formula>$C$4</formula>
    </cfRule>
  </conditionalFormatting>
  <conditionalFormatting sqref="CC45">
    <cfRule type="cellIs" dxfId="5687" priority="2907" operator="lessThan">
      <formula>$C$4</formula>
    </cfRule>
  </conditionalFormatting>
  <conditionalFormatting sqref="CC46">
    <cfRule type="cellIs" dxfId="5686" priority="2908" operator="lessThan">
      <formula>$C$4</formula>
    </cfRule>
  </conditionalFormatting>
  <conditionalFormatting sqref="CC47">
    <cfRule type="cellIs" dxfId="5685" priority="2909" operator="lessThan">
      <formula>$C$4</formula>
    </cfRule>
  </conditionalFormatting>
  <conditionalFormatting sqref="CC48">
    <cfRule type="cellIs" dxfId="5684" priority="2910" operator="lessThan">
      <formula>$C$4</formula>
    </cfRule>
  </conditionalFormatting>
  <conditionalFormatting sqref="CC49">
    <cfRule type="cellIs" dxfId="5683" priority="2911" operator="lessThan">
      <formula>$C$4</formula>
    </cfRule>
  </conditionalFormatting>
  <conditionalFormatting sqref="CC50">
    <cfRule type="cellIs" dxfId="5682" priority="2912" operator="lessThan">
      <formula>$C$4</formula>
    </cfRule>
  </conditionalFormatting>
  <conditionalFormatting sqref="CC51">
    <cfRule type="cellIs" dxfId="5681" priority="2913" operator="lessThan">
      <formula>$C$4</formula>
    </cfRule>
  </conditionalFormatting>
  <conditionalFormatting sqref="CC52">
    <cfRule type="cellIs" dxfId="5680" priority="2914" operator="lessThan">
      <formula>$C$4</formula>
    </cfRule>
  </conditionalFormatting>
  <conditionalFormatting sqref="CC53">
    <cfRule type="cellIs" dxfId="5679" priority="2915" operator="lessThan">
      <formula>$C$4</formula>
    </cfRule>
  </conditionalFormatting>
  <conditionalFormatting sqref="CC54">
    <cfRule type="cellIs" dxfId="5678" priority="2916" operator="lessThan">
      <formula>$C$4</formula>
    </cfRule>
  </conditionalFormatting>
  <conditionalFormatting sqref="CC55">
    <cfRule type="cellIs" dxfId="5677" priority="2917" operator="lessThan">
      <formula>$C$4</formula>
    </cfRule>
  </conditionalFormatting>
  <conditionalFormatting sqref="CC56">
    <cfRule type="cellIs" dxfId="5676" priority="2918" operator="lessThan">
      <formula>$C$4</formula>
    </cfRule>
  </conditionalFormatting>
  <conditionalFormatting sqref="CC57">
    <cfRule type="cellIs" dxfId="5675" priority="2919" operator="lessThan">
      <formula>$C$4</formula>
    </cfRule>
  </conditionalFormatting>
  <conditionalFormatting sqref="CC58">
    <cfRule type="cellIs" dxfId="5674" priority="2920" operator="lessThan">
      <formula>$C$4</formula>
    </cfRule>
  </conditionalFormatting>
  <conditionalFormatting sqref="CC59">
    <cfRule type="cellIs" dxfId="5673" priority="2921" operator="lessThan">
      <formula>$C$4</formula>
    </cfRule>
  </conditionalFormatting>
  <conditionalFormatting sqref="CC60">
    <cfRule type="cellIs" dxfId="5672" priority="2922" operator="lessThan">
      <formula>$C$4</formula>
    </cfRule>
  </conditionalFormatting>
  <conditionalFormatting sqref="CD11">
    <cfRule type="cellIs" dxfId="5671" priority="2923" operator="lessThan">
      <formula>$C$4</formula>
    </cfRule>
  </conditionalFormatting>
  <conditionalFormatting sqref="CD12">
    <cfRule type="cellIs" dxfId="5670" priority="2924" operator="lessThan">
      <formula>$C$4</formula>
    </cfRule>
  </conditionalFormatting>
  <conditionalFormatting sqref="CD13">
    <cfRule type="cellIs" dxfId="5669" priority="2925" operator="lessThan">
      <formula>$C$4</formula>
    </cfRule>
  </conditionalFormatting>
  <conditionalFormatting sqref="CD14">
    <cfRule type="cellIs" dxfId="5668" priority="2926" operator="lessThan">
      <formula>$C$4</formula>
    </cfRule>
  </conditionalFormatting>
  <conditionalFormatting sqref="CD15">
    <cfRule type="cellIs" dxfId="5667" priority="2927" operator="lessThan">
      <formula>$C$4</formula>
    </cfRule>
  </conditionalFormatting>
  <conditionalFormatting sqref="CD16">
    <cfRule type="cellIs" dxfId="5666" priority="2928" operator="lessThan">
      <formula>$C$4</formula>
    </cfRule>
  </conditionalFormatting>
  <conditionalFormatting sqref="CD17">
    <cfRule type="cellIs" dxfId="5665" priority="2929" operator="lessThan">
      <formula>$C$4</formula>
    </cfRule>
  </conditionalFormatting>
  <conditionalFormatting sqref="CD18">
    <cfRule type="cellIs" dxfId="5664" priority="2930" operator="lessThan">
      <formula>$C$4</formula>
    </cfRule>
  </conditionalFormatting>
  <conditionalFormatting sqref="CD19">
    <cfRule type="cellIs" dxfId="5663" priority="2931" operator="lessThan">
      <formula>$C$4</formula>
    </cfRule>
  </conditionalFormatting>
  <conditionalFormatting sqref="CD20">
    <cfRule type="cellIs" dxfId="5662" priority="2932" operator="lessThan">
      <formula>$C$4</formula>
    </cfRule>
  </conditionalFormatting>
  <conditionalFormatting sqref="CD21">
    <cfRule type="cellIs" dxfId="5661" priority="2933" operator="lessThan">
      <formula>$C$4</formula>
    </cfRule>
  </conditionalFormatting>
  <conditionalFormatting sqref="CD22">
    <cfRule type="cellIs" dxfId="5660" priority="2934" operator="lessThan">
      <formula>$C$4</formula>
    </cfRule>
  </conditionalFormatting>
  <conditionalFormatting sqref="CD23">
    <cfRule type="cellIs" dxfId="5659" priority="2935" operator="lessThan">
      <formula>$C$4</formula>
    </cfRule>
  </conditionalFormatting>
  <conditionalFormatting sqref="CD24">
    <cfRule type="cellIs" dxfId="5658" priority="2936" operator="lessThan">
      <formula>$C$4</formula>
    </cfRule>
  </conditionalFormatting>
  <conditionalFormatting sqref="CD25">
    <cfRule type="cellIs" dxfId="5657" priority="2937" operator="lessThan">
      <formula>$C$4</formula>
    </cfRule>
  </conditionalFormatting>
  <conditionalFormatting sqref="CD26">
    <cfRule type="cellIs" dxfId="5656" priority="2938" operator="lessThan">
      <formula>$C$4</formula>
    </cfRule>
  </conditionalFormatting>
  <conditionalFormatting sqref="CD27">
    <cfRule type="cellIs" dxfId="5655" priority="2939" operator="lessThan">
      <formula>$C$4</formula>
    </cfRule>
  </conditionalFormatting>
  <conditionalFormatting sqref="CD28">
    <cfRule type="cellIs" dxfId="5654" priority="2940" operator="lessThan">
      <formula>$C$4</formula>
    </cfRule>
  </conditionalFormatting>
  <conditionalFormatting sqref="CD29">
    <cfRule type="cellIs" dxfId="5653" priority="2941" operator="lessThan">
      <formula>$C$4</formula>
    </cfRule>
  </conditionalFormatting>
  <conditionalFormatting sqref="CD30">
    <cfRule type="cellIs" dxfId="5652" priority="2942" operator="lessThan">
      <formula>$C$4</formula>
    </cfRule>
  </conditionalFormatting>
  <conditionalFormatting sqref="CD31">
    <cfRule type="cellIs" dxfId="5651" priority="2943" operator="lessThan">
      <formula>$C$4</formula>
    </cfRule>
  </conditionalFormatting>
  <conditionalFormatting sqref="CD32">
    <cfRule type="cellIs" dxfId="5650" priority="2944" operator="lessThan">
      <formula>$C$4</formula>
    </cfRule>
  </conditionalFormatting>
  <conditionalFormatting sqref="CD33">
    <cfRule type="cellIs" dxfId="5649" priority="2945" operator="lessThan">
      <formula>$C$4</formula>
    </cfRule>
  </conditionalFormatting>
  <conditionalFormatting sqref="CD34">
    <cfRule type="cellIs" dxfId="5648" priority="2946" operator="lessThan">
      <formula>$C$4</formula>
    </cfRule>
  </conditionalFormatting>
  <conditionalFormatting sqref="CD35">
    <cfRule type="cellIs" dxfId="5647" priority="2947" operator="lessThan">
      <formula>$C$4</formula>
    </cfRule>
  </conditionalFormatting>
  <conditionalFormatting sqref="CD36">
    <cfRule type="cellIs" dxfId="5646" priority="2948" operator="lessThan">
      <formula>$C$4</formula>
    </cfRule>
  </conditionalFormatting>
  <conditionalFormatting sqref="CD37">
    <cfRule type="cellIs" dxfId="5645" priority="2949" operator="lessThan">
      <formula>$C$4</formula>
    </cfRule>
  </conditionalFormatting>
  <conditionalFormatting sqref="CD38">
    <cfRule type="cellIs" dxfId="5644" priority="2950" operator="lessThan">
      <formula>$C$4</formula>
    </cfRule>
  </conditionalFormatting>
  <conditionalFormatting sqref="CD39">
    <cfRule type="cellIs" dxfId="5643" priority="2951" operator="lessThan">
      <formula>$C$4</formula>
    </cfRule>
  </conditionalFormatting>
  <conditionalFormatting sqref="CD40">
    <cfRule type="cellIs" dxfId="5642" priority="2952" operator="lessThan">
      <formula>$C$4</formula>
    </cfRule>
  </conditionalFormatting>
  <conditionalFormatting sqref="CD41">
    <cfRule type="cellIs" dxfId="5641" priority="2953" operator="lessThan">
      <formula>$C$4</formula>
    </cfRule>
  </conditionalFormatting>
  <conditionalFormatting sqref="CD42">
    <cfRule type="cellIs" dxfId="5640" priority="2954" operator="lessThan">
      <formula>$C$4</formula>
    </cfRule>
  </conditionalFormatting>
  <conditionalFormatting sqref="CD43">
    <cfRule type="cellIs" dxfId="5639" priority="2955" operator="lessThan">
      <formula>$C$4</formula>
    </cfRule>
  </conditionalFormatting>
  <conditionalFormatting sqref="CD44">
    <cfRule type="cellIs" dxfId="5638" priority="2956" operator="lessThan">
      <formula>$C$4</formula>
    </cfRule>
  </conditionalFormatting>
  <conditionalFormatting sqref="CD45">
    <cfRule type="cellIs" dxfId="5637" priority="2957" operator="lessThan">
      <formula>$C$4</formula>
    </cfRule>
  </conditionalFormatting>
  <conditionalFormatting sqref="CD46">
    <cfRule type="cellIs" dxfId="5636" priority="2958" operator="lessThan">
      <formula>$C$4</formula>
    </cfRule>
  </conditionalFormatting>
  <conditionalFormatting sqref="CD47">
    <cfRule type="cellIs" dxfId="5635" priority="2959" operator="lessThan">
      <formula>$C$4</formula>
    </cfRule>
  </conditionalFormatting>
  <conditionalFormatting sqref="CD48">
    <cfRule type="cellIs" dxfId="5634" priority="2960" operator="lessThan">
      <formula>$C$4</formula>
    </cfRule>
  </conditionalFormatting>
  <conditionalFormatting sqref="CD49">
    <cfRule type="cellIs" dxfId="5633" priority="2961" operator="lessThan">
      <formula>$C$4</formula>
    </cfRule>
  </conditionalFormatting>
  <conditionalFormatting sqref="CD50">
    <cfRule type="cellIs" dxfId="5632" priority="2962" operator="lessThan">
      <formula>$C$4</formula>
    </cfRule>
  </conditionalFormatting>
  <conditionalFormatting sqref="CD51">
    <cfRule type="cellIs" dxfId="5631" priority="2963" operator="lessThan">
      <formula>$C$4</formula>
    </cfRule>
  </conditionalFormatting>
  <conditionalFormatting sqref="CD52">
    <cfRule type="cellIs" dxfId="5630" priority="2964" operator="lessThan">
      <formula>$C$4</formula>
    </cfRule>
  </conditionalFormatting>
  <conditionalFormatting sqref="CD53">
    <cfRule type="cellIs" dxfId="5629" priority="2965" operator="lessThan">
      <formula>$C$4</formula>
    </cfRule>
  </conditionalFormatting>
  <conditionalFormatting sqref="CD54">
    <cfRule type="cellIs" dxfId="5628" priority="2966" operator="lessThan">
      <formula>$C$4</formula>
    </cfRule>
  </conditionalFormatting>
  <conditionalFormatting sqref="CD55">
    <cfRule type="cellIs" dxfId="5627" priority="2967" operator="lessThan">
      <formula>$C$4</formula>
    </cfRule>
  </conditionalFormatting>
  <conditionalFormatting sqref="CD56">
    <cfRule type="cellIs" dxfId="5626" priority="2968" operator="lessThan">
      <formula>$C$4</formula>
    </cfRule>
  </conditionalFormatting>
  <conditionalFormatting sqref="CD57">
    <cfRule type="cellIs" dxfId="5625" priority="2969" operator="lessThan">
      <formula>$C$4</formula>
    </cfRule>
  </conditionalFormatting>
  <conditionalFormatting sqref="CD58">
    <cfRule type="cellIs" dxfId="5624" priority="2970" operator="lessThan">
      <formula>$C$4</formula>
    </cfRule>
  </conditionalFormatting>
  <conditionalFormatting sqref="CD59">
    <cfRule type="cellIs" dxfId="5623" priority="2971" operator="lessThan">
      <formula>$C$4</formula>
    </cfRule>
  </conditionalFormatting>
  <conditionalFormatting sqref="CD60">
    <cfRule type="cellIs" dxfId="5622" priority="2972" operator="lessThan">
      <formula>$C$4</formula>
    </cfRule>
  </conditionalFormatting>
  <conditionalFormatting sqref="CE11">
    <cfRule type="cellIs" dxfId="5621" priority="2973" operator="lessThan">
      <formula>$C$4</formula>
    </cfRule>
  </conditionalFormatting>
  <conditionalFormatting sqref="CE12">
    <cfRule type="cellIs" dxfId="5620" priority="2974" operator="lessThan">
      <formula>$C$4</formula>
    </cfRule>
  </conditionalFormatting>
  <conditionalFormatting sqref="CE13">
    <cfRule type="cellIs" dxfId="5619" priority="2975" operator="lessThan">
      <formula>$C$4</formula>
    </cfRule>
  </conditionalFormatting>
  <conditionalFormatting sqref="CE14">
    <cfRule type="cellIs" dxfId="5618" priority="2976" operator="lessThan">
      <formula>$C$4</formula>
    </cfRule>
  </conditionalFormatting>
  <conditionalFormatting sqref="CE15">
    <cfRule type="cellIs" dxfId="5617" priority="2977" operator="lessThan">
      <formula>$C$4</formula>
    </cfRule>
  </conditionalFormatting>
  <conditionalFormatting sqref="CE16">
    <cfRule type="cellIs" dxfId="5616" priority="2978" operator="lessThan">
      <formula>$C$4</formula>
    </cfRule>
  </conditionalFormatting>
  <conditionalFormatting sqref="CE17">
    <cfRule type="cellIs" dxfId="5615" priority="2979" operator="lessThan">
      <formula>$C$4</formula>
    </cfRule>
  </conditionalFormatting>
  <conditionalFormatting sqref="CE18">
    <cfRule type="cellIs" dxfId="5614" priority="2980" operator="lessThan">
      <formula>$C$4</formula>
    </cfRule>
  </conditionalFormatting>
  <conditionalFormatting sqref="CE19">
    <cfRule type="cellIs" dxfId="5613" priority="2981" operator="lessThan">
      <formula>$C$4</formula>
    </cfRule>
  </conditionalFormatting>
  <conditionalFormatting sqref="CE20">
    <cfRule type="cellIs" dxfId="5612" priority="2982" operator="lessThan">
      <formula>$C$4</formula>
    </cfRule>
  </conditionalFormatting>
  <conditionalFormatting sqref="CE21">
    <cfRule type="cellIs" dxfId="5611" priority="2983" operator="lessThan">
      <formula>$C$4</formula>
    </cfRule>
  </conditionalFormatting>
  <conditionalFormatting sqref="CE22">
    <cfRule type="cellIs" dxfId="5610" priority="2984" operator="lessThan">
      <formula>$C$4</formula>
    </cfRule>
  </conditionalFormatting>
  <conditionalFormatting sqref="CE23">
    <cfRule type="cellIs" dxfId="5609" priority="2985" operator="lessThan">
      <formula>$C$4</formula>
    </cfRule>
  </conditionalFormatting>
  <conditionalFormatting sqref="CE24">
    <cfRule type="cellIs" dxfId="5608" priority="2986" operator="lessThan">
      <formula>$C$4</formula>
    </cfRule>
  </conditionalFormatting>
  <conditionalFormatting sqref="CE25">
    <cfRule type="cellIs" dxfId="5607" priority="2987" operator="lessThan">
      <formula>$C$4</formula>
    </cfRule>
  </conditionalFormatting>
  <conditionalFormatting sqref="CE26">
    <cfRule type="cellIs" dxfId="5606" priority="2988" operator="lessThan">
      <formula>$C$4</formula>
    </cfRule>
  </conditionalFormatting>
  <conditionalFormatting sqref="CE27">
    <cfRule type="cellIs" dxfId="5605" priority="2989" operator="lessThan">
      <formula>$C$4</formula>
    </cfRule>
  </conditionalFormatting>
  <conditionalFormatting sqref="CE28">
    <cfRule type="cellIs" dxfId="5604" priority="2990" operator="lessThan">
      <formula>$C$4</formula>
    </cfRule>
  </conditionalFormatting>
  <conditionalFormatting sqref="CE29">
    <cfRule type="cellIs" dxfId="5603" priority="2991" operator="lessThan">
      <formula>$C$4</formula>
    </cfRule>
  </conditionalFormatting>
  <conditionalFormatting sqref="CE30">
    <cfRule type="cellIs" dxfId="5602" priority="2992" operator="lessThan">
      <formula>$C$4</formula>
    </cfRule>
  </conditionalFormatting>
  <conditionalFormatting sqref="CE31">
    <cfRule type="cellIs" dxfId="5601" priority="2993" operator="lessThan">
      <formula>$C$4</formula>
    </cfRule>
  </conditionalFormatting>
  <conditionalFormatting sqref="CE32">
    <cfRule type="cellIs" dxfId="5600" priority="2994" operator="lessThan">
      <formula>$C$4</formula>
    </cfRule>
  </conditionalFormatting>
  <conditionalFormatting sqref="CE33">
    <cfRule type="cellIs" dxfId="5599" priority="2995" operator="lessThan">
      <formula>$C$4</formula>
    </cfRule>
  </conditionalFormatting>
  <conditionalFormatting sqref="CE34">
    <cfRule type="cellIs" dxfId="5598" priority="2996" operator="lessThan">
      <formula>$C$4</formula>
    </cfRule>
  </conditionalFormatting>
  <conditionalFormatting sqref="CE35">
    <cfRule type="cellIs" dxfId="5597" priority="2997" operator="lessThan">
      <formula>$C$4</formula>
    </cfRule>
  </conditionalFormatting>
  <conditionalFormatting sqref="CE36">
    <cfRule type="cellIs" dxfId="5596" priority="2998" operator="lessThan">
      <formula>$C$4</formula>
    </cfRule>
  </conditionalFormatting>
  <conditionalFormatting sqref="CE37">
    <cfRule type="cellIs" dxfId="5595" priority="2999" operator="lessThan">
      <formula>$C$4</formula>
    </cfRule>
  </conditionalFormatting>
  <conditionalFormatting sqref="CE38">
    <cfRule type="cellIs" dxfId="5594" priority="3000" operator="lessThan">
      <formula>$C$4</formula>
    </cfRule>
  </conditionalFormatting>
  <conditionalFormatting sqref="CE39">
    <cfRule type="cellIs" dxfId="5593" priority="3001" operator="lessThan">
      <formula>$C$4</formula>
    </cfRule>
  </conditionalFormatting>
  <conditionalFormatting sqref="CE40">
    <cfRule type="cellIs" dxfId="5592" priority="3002" operator="lessThan">
      <formula>$C$4</formula>
    </cfRule>
  </conditionalFormatting>
  <conditionalFormatting sqref="CE41">
    <cfRule type="cellIs" dxfId="5591" priority="3003" operator="lessThan">
      <formula>$C$4</formula>
    </cfRule>
  </conditionalFormatting>
  <conditionalFormatting sqref="CE42">
    <cfRule type="cellIs" dxfId="5590" priority="3004" operator="lessThan">
      <formula>$C$4</formula>
    </cfRule>
  </conditionalFormatting>
  <conditionalFormatting sqref="CE43">
    <cfRule type="cellIs" dxfId="5589" priority="3005" operator="lessThan">
      <formula>$C$4</formula>
    </cfRule>
  </conditionalFormatting>
  <conditionalFormatting sqref="CE44">
    <cfRule type="cellIs" dxfId="5588" priority="3006" operator="lessThan">
      <formula>$C$4</formula>
    </cfRule>
  </conditionalFormatting>
  <conditionalFormatting sqref="CE45">
    <cfRule type="cellIs" dxfId="5587" priority="3007" operator="lessThan">
      <formula>$C$4</formula>
    </cfRule>
  </conditionalFormatting>
  <conditionalFormatting sqref="CE46">
    <cfRule type="cellIs" dxfId="5586" priority="3008" operator="lessThan">
      <formula>$C$4</formula>
    </cfRule>
  </conditionalFormatting>
  <conditionalFormatting sqref="CE47">
    <cfRule type="cellIs" dxfId="5585" priority="3009" operator="lessThan">
      <formula>$C$4</formula>
    </cfRule>
  </conditionalFormatting>
  <conditionalFormatting sqref="CE48">
    <cfRule type="cellIs" dxfId="5584" priority="3010" operator="lessThan">
      <formula>$C$4</formula>
    </cfRule>
  </conditionalFormatting>
  <conditionalFormatting sqref="CE49">
    <cfRule type="cellIs" dxfId="5583" priority="3011" operator="lessThan">
      <formula>$C$4</formula>
    </cfRule>
  </conditionalFormatting>
  <conditionalFormatting sqref="CE50">
    <cfRule type="cellIs" dxfId="5582" priority="3012" operator="lessThan">
      <formula>$C$4</formula>
    </cfRule>
  </conditionalFormatting>
  <conditionalFormatting sqref="CE51">
    <cfRule type="cellIs" dxfId="5581" priority="3013" operator="lessThan">
      <formula>$C$4</formula>
    </cfRule>
  </conditionalFormatting>
  <conditionalFormatting sqref="CE52">
    <cfRule type="cellIs" dxfId="5580" priority="3014" operator="lessThan">
      <formula>$C$4</formula>
    </cfRule>
  </conditionalFormatting>
  <conditionalFormatting sqref="CE53">
    <cfRule type="cellIs" dxfId="5579" priority="3015" operator="lessThan">
      <formula>$C$4</formula>
    </cfRule>
  </conditionalFormatting>
  <conditionalFormatting sqref="CE54">
    <cfRule type="cellIs" dxfId="5578" priority="3016" operator="lessThan">
      <formula>$C$4</formula>
    </cfRule>
  </conditionalFormatting>
  <conditionalFormatting sqref="CE55">
    <cfRule type="cellIs" dxfId="5577" priority="3017" operator="lessThan">
      <formula>$C$4</formula>
    </cfRule>
  </conditionalFormatting>
  <conditionalFormatting sqref="CE56">
    <cfRule type="cellIs" dxfId="5576" priority="3018" operator="lessThan">
      <formula>$C$4</formula>
    </cfRule>
  </conditionalFormatting>
  <conditionalFormatting sqref="CE57">
    <cfRule type="cellIs" dxfId="5575" priority="3019" operator="lessThan">
      <formula>$C$4</formula>
    </cfRule>
  </conditionalFormatting>
  <conditionalFormatting sqref="CE58">
    <cfRule type="cellIs" dxfId="5574" priority="3020" operator="lessThan">
      <formula>$C$4</formula>
    </cfRule>
  </conditionalFormatting>
  <conditionalFormatting sqref="CE59">
    <cfRule type="cellIs" dxfId="5573" priority="3021" operator="lessThan">
      <formula>$C$4</formula>
    </cfRule>
  </conditionalFormatting>
  <conditionalFormatting sqref="CE60">
    <cfRule type="cellIs" dxfId="5572" priority="3022" operator="lessThan">
      <formula>$C$4</formula>
    </cfRule>
  </conditionalFormatting>
  <conditionalFormatting sqref="CF11">
    <cfRule type="cellIs" dxfId="5571" priority="3023" operator="lessThan">
      <formula>$C$4</formula>
    </cfRule>
  </conditionalFormatting>
  <conditionalFormatting sqref="CF12">
    <cfRule type="cellIs" dxfId="5570" priority="3024" operator="lessThan">
      <formula>$C$4</formula>
    </cfRule>
  </conditionalFormatting>
  <conditionalFormatting sqref="CF13">
    <cfRule type="cellIs" dxfId="5569" priority="3025" operator="lessThan">
      <formula>$C$4</formula>
    </cfRule>
  </conditionalFormatting>
  <conditionalFormatting sqref="CF14">
    <cfRule type="cellIs" dxfId="5568" priority="3026" operator="lessThan">
      <formula>$C$4</formula>
    </cfRule>
  </conditionalFormatting>
  <conditionalFormatting sqref="CF15">
    <cfRule type="cellIs" dxfId="5567" priority="3027" operator="lessThan">
      <formula>$C$4</formula>
    </cfRule>
  </conditionalFormatting>
  <conditionalFormatting sqref="CF16">
    <cfRule type="cellIs" dxfId="5566" priority="3028" operator="lessThan">
      <formula>$C$4</formula>
    </cfRule>
  </conditionalFormatting>
  <conditionalFormatting sqref="CF17">
    <cfRule type="cellIs" dxfId="5565" priority="3029" operator="lessThan">
      <formula>$C$4</formula>
    </cfRule>
  </conditionalFormatting>
  <conditionalFormatting sqref="CF18">
    <cfRule type="cellIs" dxfId="5564" priority="3030" operator="lessThan">
      <formula>$C$4</formula>
    </cfRule>
  </conditionalFormatting>
  <conditionalFormatting sqref="CF19">
    <cfRule type="cellIs" dxfId="5563" priority="3031" operator="lessThan">
      <formula>$C$4</formula>
    </cfRule>
  </conditionalFormatting>
  <conditionalFormatting sqref="CF20">
    <cfRule type="cellIs" dxfId="5562" priority="3032" operator="lessThan">
      <formula>$C$4</formula>
    </cfRule>
  </conditionalFormatting>
  <conditionalFormatting sqref="CF21">
    <cfRule type="cellIs" dxfId="5561" priority="3033" operator="lessThan">
      <formula>$C$4</formula>
    </cfRule>
  </conditionalFormatting>
  <conditionalFormatting sqref="CF22">
    <cfRule type="cellIs" dxfId="5560" priority="3034" operator="lessThan">
      <formula>$C$4</formula>
    </cfRule>
  </conditionalFormatting>
  <conditionalFormatting sqref="CF23">
    <cfRule type="cellIs" dxfId="5559" priority="3035" operator="lessThan">
      <formula>$C$4</formula>
    </cfRule>
  </conditionalFormatting>
  <conditionalFormatting sqref="CF24">
    <cfRule type="cellIs" dxfId="5558" priority="3036" operator="lessThan">
      <formula>$C$4</formula>
    </cfRule>
  </conditionalFormatting>
  <conditionalFormatting sqref="CF25">
    <cfRule type="cellIs" dxfId="5557" priority="3037" operator="lessThan">
      <formula>$C$4</formula>
    </cfRule>
  </conditionalFormatting>
  <conditionalFormatting sqref="CF26">
    <cfRule type="cellIs" dxfId="5556" priority="3038" operator="lessThan">
      <formula>$C$4</formula>
    </cfRule>
  </conditionalFormatting>
  <conditionalFormatting sqref="CF27">
    <cfRule type="cellIs" dxfId="5555" priority="3039" operator="lessThan">
      <formula>$C$4</formula>
    </cfRule>
  </conditionalFormatting>
  <conditionalFormatting sqref="CF28">
    <cfRule type="cellIs" dxfId="5554" priority="3040" operator="lessThan">
      <formula>$C$4</formula>
    </cfRule>
  </conditionalFormatting>
  <conditionalFormatting sqref="CF29">
    <cfRule type="cellIs" dxfId="5553" priority="3041" operator="lessThan">
      <formula>$C$4</formula>
    </cfRule>
  </conditionalFormatting>
  <conditionalFormatting sqref="CF30">
    <cfRule type="cellIs" dxfId="5552" priority="3042" operator="lessThan">
      <formula>$C$4</formula>
    </cfRule>
  </conditionalFormatting>
  <conditionalFormatting sqref="CF31">
    <cfRule type="cellIs" dxfId="5551" priority="3043" operator="lessThan">
      <formula>$C$4</formula>
    </cfRule>
  </conditionalFormatting>
  <conditionalFormatting sqref="CF32">
    <cfRule type="cellIs" dxfId="5550" priority="3044" operator="lessThan">
      <formula>$C$4</formula>
    </cfRule>
  </conditionalFormatting>
  <conditionalFormatting sqref="CF33">
    <cfRule type="cellIs" dxfId="5549" priority="3045" operator="lessThan">
      <formula>$C$4</formula>
    </cfRule>
  </conditionalFormatting>
  <conditionalFormatting sqref="CF34">
    <cfRule type="cellIs" dxfId="5548" priority="3046" operator="lessThan">
      <formula>$C$4</formula>
    </cfRule>
  </conditionalFormatting>
  <conditionalFormatting sqref="CF35">
    <cfRule type="cellIs" dxfId="5547" priority="3047" operator="lessThan">
      <formula>$C$4</formula>
    </cfRule>
  </conditionalFormatting>
  <conditionalFormatting sqref="CF36">
    <cfRule type="cellIs" dxfId="5546" priority="3048" operator="lessThan">
      <formula>$C$4</formula>
    </cfRule>
  </conditionalFormatting>
  <conditionalFormatting sqref="CF37">
    <cfRule type="cellIs" dxfId="5545" priority="3049" operator="lessThan">
      <formula>$C$4</formula>
    </cfRule>
  </conditionalFormatting>
  <conditionalFormatting sqref="CF38">
    <cfRule type="cellIs" dxfId="5544" priority="3050" operator="lessThan">
      <formula>$C$4</formula>
    </cfRule>
  </conditionalFormatting>
  <conditionalFormatting sqref="CF39">
    <cfRule type="cellIs" dxfId="5543" priority="3051" operator="lessThan">
      <formula>$C$4</formula>
    </cfRule>
  </conditionalFormatting>
  <conditionalFormatting sqref="CF40">
    <cfRule type="cellIs" dxfId="5542" priority="3052" operator="lessThan">
      <formula>$C$4</formula>
    </cfRule>
  </conditionalFormatting>
  <conditionalFormatting sqref="CF41">
    <cfRule type="cellIs" dxfId="5541" priority="3053" operator="lessThan">
      <formula>$C$4</formula>
    </cfRule>
  </conditionalFormatting>
  <conditionalFormatting sqref="CF42">
    <cfRule type="cellIs" dxfId="5540" priority="3054" operator="lessThan">
      <formula>$C$4</formula>
    </cfRule>
  </conditionalFormatting>
  <conditionalFormatting sqref="CF43">
    <cfRule type="cellIs" dxfId="5539" priority="3055" operator="lessThan">
      <formula>$C$4</formula>
    </cfRule>
  </conditionalFormatting>
  <conditionalFormatting sqref="CF44">
    <cfRule type="cellIs" dxfId="5538" priority="3056" operator="lessThan">
      <formula>$C$4</formula>
    </cfRule>
  </conditionalFormatting>
  <conditionalFormatting sqref="CF45">
    <cfRule type="cellIs" dxfId="5537" priority="3057" operator="lessThan">
      <formula>$C$4</formula>
    </cfRule>
  </conditionalFormatting>
  <conditionalFormatting sqref="CF46">
    <cfRule type="cellIs" dxfId="5536" priority="3058" operator="lessThan">
      <formula>$C$4</formula>
    </cfRule>
  </conditionalFormatting>
  <conditionalFormatting sqref="CF47">
    <cfRule type="cellIs" dxfId="5535" priority="3059" operator="lessThan">
      <formula>$C$4</formula>
    </cfRule>
  </conditionalFormatting>
  <conditionalFormatting sqref="CF48">
    <cfRule type="cellIs" dxfId="5534" priority="3060" operator="lessThan">
      <formula>$C$4</formula>
    </cfRule>
  </conditionalFormatting>
  <conditionalFormatting sqref="CF49">
    <cfRule type="cellIs" dxfId="5533" priority="3061" operator="lessThan">
      <formula>$C$4</formula>
    </cfRule>
  </conditionalFormatting>
  <conditionalFormatting sqref="CF50">
    <cfRule type="cellIs" dxfId="5532" priority="3062" operator="lessThan">
      <formula>$C$4</formula>
    </cfRule>
  </conditionalFormatting>
  <conditionalFormatting sqref="CF51">
    <cfRule type="cellIs" dxfId="5531" priority="3063" operator="lessThan">
      <formula>$C$4</formula>
    </cfRule>
  </conditionalFormatting>
  <conditionalFormatting sqref="CF52">
    <cfRule type="cellIs" dxfId="5530" priority="3064" operator="lessThan">
      <formula>$C$4</formula>
    </cfRule>
  </conditionalFormatting>
  <conditionalFormatting sqref="CF53">
    <cfRule type="cellIs" dxfId="5529" priority="3065" operator="lessThan">
      <formula>$C$4</formula>
    </cfRule>
  </conditionalFormatting>
  <conditionalFormatting sqref="CF54">
    <cfRule type="cellIs" dxfId="5528" priority="3066" operator="lessThan">
      <formula>$C$4</formula>
    </cfRule>
  </conditionalFormatting>
  <conditionalFormatting sqref="CF55">
    <cfRule type="cellIs" dxfId="5527" priority="3067" operator="lessThan">
      <formula>$C$4</formula>
    </cfRule>
  </conditionalFormatting>
  <conditionalFormatting sqref="CF56">
    <cfRule type="cellIs" dxfId="5526" priority="3068" operator="lessThan">
      <formula>$C$4</formula>
    </cfRule>
  </conditionalFormatting>
  <conditionalFormatting sqref="CF57">
    <cfRule type="cellIs" dxfId="5525" priority="3069" operator="lessThan">
      <formula>$C$4</formula>
    </cfRule>
  </conditionalFormatting>
  <conditionalFormatting sqref="CF58">
    <cfRule type="cellIs" dxfId="5524" priority="3070" operator="lessThan">
      <formula>$C$4</formula>
    </cfRule>
  </conditionalFormatting>
  <conditionalFormatting sqref="CF59">
    <cfRule type="cellIs" dxfId="5523" priority="3071" operator="lessThan">
      <formula>$C$4</formula>
    </cfRule>
  </conditionalFormatting>
  <conditionalFormatting sqref="CF60">
    <cfRule type="cellIs" dxfId="5522" priority="3072" operator="lessThan">
      <formula>$C$4</formula>
    </cfRule>
  </conditionalFormatting>
  <conditionalFormatting sqref="CG11">
    <cfRule type="cellIs" dxfId="5521" priority="3073" operator="lessThan">
      <formula>$C$4</formula>
    </cfRule>
  </conditionalFormatting>
  <conditionalFormatting sqref="CG12">
    <cfRule type="cellIs" dxfId="5520" priority="3074" operator="lessThan">
      <formula>$C$4</formula>
    </cfRule>
  </conditionalFormatting>
  <conditionalFormatting sqref="CG13">
    <cfRule type="cellIs" dxfId="5519" priority="3075" operator="lessThan">
      <formula>$C$4</formula>
    </cfRule>
  </conditionalFormatting>
  <conditionalFormatting sqref="CG14">
    <cfRule type="cellIs" dxfId="5518" priority="3076" operator="lessThan">
      <formula>$C$4</formula>
    </cfRule>
  </conditionalFormatting>
  <conditionalFormatting sqref="CG15">
    <cfRule type="cellIs" dxfId="5517" priority="3077" operator="lessThan">
      <formula>$C$4</formula>
    </cfRule>
  </conditionalFormatting>
  <conditionalFormatting sqref="CG16">
    <cfRule type="cellIs" dxfId="5516" priority="3078" operator="lessThan">
      <formula>$C$4</formula>
    </cfRule>
  </conditionalFormatting>
  <conditionalFormatting sqref="CG17">
    <cfRule type="cellIs" dxfId="5515" priority="3079" operator="lessThan">
      <formula>$C$4</formula>
    </cfRule>
  </conditionalFormatting>
  <conditionalFormatting sqref="CG18">
    <cfRule type="cellIs" dxfId="5514" priority="3080" operator="lessThan">
      <formula>$C$4</formula>
    </cfRule>
  </conditionalFormatting>
  <conditionalFormatting sqref="CG19">
    <cfRule type="cellIs" dxfId="5513" priority="3081" operator="lessThan">
      <formula>$C$4</formula>
    </cfRule>
  </conditionalFormatting>
  <conditionalFormatting sqref="CG20">
    <cfRule type="cellIs" dxfId="5512" priority="3082" operator="lessThan">
      <formula>$C$4</formula>
    </cfRule>
  </conditionalFormatting>
  <conditionalFormatting sqref="CG21">
    <cfRule type="cellIs" dxfId="5511" priority="3083" operator="lessThan">
      <formula>$C$4</formula>
    </cfRule>
  </conditionalFormatting>
  <conditionalFormatting sqref="CG22">
    <cfRule type="cellIs" dxfId="5510" priority="3084" operator="lessThan">
      <formula>$C$4</formula>
    </cfRule>
  </conditionalFormatting>
  <conditionalFormatting sqref="CG23">
    <cfRule type="cellIs" dxfId="5509" priority="3085" operator="lessThan">
      <formula>$C$4</formula>
    </cfRule>
  </conditionalFormatting>
  <conditionalFormatting sqref="CG24">
    <cfRule type="cellIs" dxfId="5508" priority="3086" operator="lessThan">
      <formula>$C$4</formula>
    </cfRule>
  </conditionalFormatting>
  <conditionalFormatting sqref="CG25">
    <cfRule type="cellIs" dxfId="5507" priority="3087" operator="lessThan">
      <formula>$C$4</formula>
    </cfRule>
  </conditionalFormatting>
  <conditionalFormatting sqref="CG26">
    <cfRule type="cellIs" dxfId="5506" priority="3088" operator="lessThan">
      <formula>$C$4</formula>
    </cfRule>
  </conditionalFormatting>
  <conditionalFormatting sqref="CG27">
    <cfRule type="cellIs" dxfId="5505" priority="3089" operator="lessThan">
      <formula>$C$4</formula>
    </cfRule>
  </conditionalFormatting>
  <conditionalFormatting sqref="CG28">
    <cfRule type="cellIs" dxfId="5504" priority="3090" operator="lessThan">
      <formula>$C$4</formula>
    </cfRule>
  </conditionalFormatting>
  <conditionalFormatting sqref="CG29">
    <cfRule type="cellIs" dxfId="5503" priority="3091" operator="lessThan">
      <formula>$C$4</formula>
    </cfRule>
  </conditionalFormatting>
  <conditionalFormatting sqref="CG30">
    <cfRule type="cellIs" dxfId="5502" priority="3092" operator="lessThan">
      <formula>$C$4</formula>
    </cfRule>
  </conditionalFormatting>
  <conditionalFormatting sqref="CG31">
    <cfRule type="cellIs" dxfId="5501" priority="3093" operator="lessThan">
      <formula>$C$4</formula>
    </cfRule>
  </conditionalFormatting>
  <conditionalFormatting sqref="CG32">
    <cfRule type="cellIs" dxfId="5500" priority="3094" operator="lessThan">
      <formula>$C$4</formula>
    </cfRule>
  </conditionalFormatting>
  <conditionalFormatting sqref="CG33">
    <cfRule type="cellIs" dxfId="5499" priority="3095" operator="lessThan">
      <formula>$C$4</formula>
    </cfRule>
  </conditionalFormatting>
  <conditionalFormatting sqref="CG34">
    <cfRule type="cellIs" dxfId="5498" priority="3096" operator="lessThan">
      <formula>$C$4</formula>
    </cfRule>
  </conditionalFormatting>
  <conditionalFormatting sqref="CG35">
    <cfRule type="cellIs" dxfId="5497" priority="3097" operator="lessThan">
      <formula>$C$4</formula>
    </cfRule>
  </conditionalFormatting>
  <conditionalFormatting sqref="CG36">
    <cfRule type="cellIs" dxfId="5496" priority="3098" operator="lessThan">
      <formula>$C$4</formula>
    </cfRule>
  </conditionalFormatting>
  <conditionalFormatting sqref="CG37">
    <cfRule type="cellIs" dxfId="5495" priority="3099" operator="lessThan">
      <formula>$C$4</formula>
    </cfRule>
  </conditionalFormatting>
  <conditionalFormatting sqref="CG38">
    <cfRule type="cellIs" dxfId="5494" priority="3100" operator="lessThan">
      <formula>$C$4</formula>
    </cfRule>
  </conditionalFormatting>
  <conditionalFormatting sqref="CG39">
    <cfRule type="cellIs" dxfId="5493" priority="3101" operator="lessThan">
      <formula>$C$4</formula>
    </cfRule>
  </conditionalFormatting>
  <conditionalFormatting sqref="CG40">
    <cfRule type="cellIs" dxfId="5492" priority="3102" operator="lessThan">
      <formula>$C$4</formula>
    </cfRule>
  </conditionalFormatting>
  <conditionalFormatting sqref="CG41">
    <cfRule type="cellIs" dxfId="5491" priority="3103" operator="lessThan">
      <formula>$C$4</formula>
    </cfRule>
  </conditionalFormatting>
  <conditionalFormatting sqref="CG42">
    <cfRule type="cellIs" dxfId="5490" priority="3104" operator="lessThan">
      <formula>$C$4</formula>
    </cfRule>
  </conditionalFormatting>
  <conditionalFormatting sqref="CG43">
    <cfRule type="cellIs" dxfId="5489" priority="3105" operator="lessThan">
      <formula>$C$4</formula>
    </cfRule>
  </conditionalFormatting>
  <conditionalFormatting sqref="CG44">
    <cfRule type="cellIs" dxfId="5488" priority="3106" operator="lessThan">
      <formula>$C$4</formula>
    </cfRule>
  </conditionalFormatting>
  <conditionalFormatting sqref="CG45">
    <cfRule type="cellIs" dxfId="5487" priority="3107" operator="lessThan">
      <formula>$C$4</formula>
    </cfRule>
  </conditionalFormatting>
  <conditionalFormatting sqref="CG46">
    <cfRule type="cellIs" dxfId="5486" priority="3108" operator="lessThan">
      <formula>$C$4</formula>
    </cfRule>
  </conditionalFormatting>
  <conditionalFormatting sqref="CG47">
    <cfRule type="cellIs" dxfId="5485" priority="3109" operator="lessThan">
      <formula>$C$4</formula>
    </cfRule>
  </conditionalFormatting>
  <conditionalFormatting sqref="CG48">
    <cfRule type="cellIs" dxfId="5484" priority="3110" operator="lessThan">
      <formula>$C$4</formula>
    </cfRule>
  </conditionalFormatting>
  <conditionalFormatting sqref="CG49">
    <cfRule type="cellIs" dxfId="5483" priority="3111" operator="lessThan">
      <formula>$C$4</formula>
    </cfRule>
  </conditionalFormatting>
  <conditionalFormatting sqref="CG50">
    <cfRule type="cellIs" dxfId="5482" priority="3112" operator="lessThan">
      <formula>$C$4</formula>
    </cfRule>
  </conditionalFormatting>
  <conditionalFormatting sqref="CG51">
    <cfRule type="cellIs" dxfId="5481" priority="3113" operator="lessThan">
      <formula>$C$4</formula>
    </cfRule>
  </conditionalFormatting>
  <conditionalFormatting sqref="CG52">
    <cfRule type="cellIs" dxfId="5480" priority="3114" operator="lessThan">
      <formula>$C$4</formula>
    </cfRule>
  </conditionalFormatting>
  <conditionalFormatting sqref="CG53">
    <cfRule type="cellIs" dxfId="5479" priority="3115" operator="lessThan">
      <formula>$C$4</formula>
    </cfRule>
  </conditionalFormatting>
  <conditionalFormatting sqref="CG54">
    <cfRule type="cellIs" dxfId="5478" priority="3116" operator="lessThan">
      <formula>$C$4</formula>
    </cfRule>
  </conditionalFormatting>
  <conditionalFormatting sqref="CG55">
    <cfRule type="cellIs" dxfId="5477" priority="3117" operator="lessThan">
      <formula>$C$4</formula>
    </cfRule>
  </conditionalFormatting>
  <conditionalFormatting sqref="CG56">
    <cfRule type="cellIs" dxfId="5476" priority="3118" operator="lessThan">
      <formula>$C$4</formula>
    </cfRule>
  </conditionalFormatting>
  <conditionalFormatting sqref="CG57">
    <cfRule type="cellIs" dxfId="5475" priority="3119" operator="lessThan">
      <formula>$C$4</formula>
    </cfRule>
  </conditionalFormatting>
  <conditionalFormatting sqref="CG58">
    <cfRule type="cellIs" dxfId="5474" priority="3120" operator="lessThan">
      <formula>$C$4</formula>
    </cfRule>
  </conditionalFormatting>
  <conditionalFormatting sqref="CG59">
    <cfRule type="cellIs" dxfId="5473" priority="3121" operator="lessThan">
      <formula>$C$4</formula>
    </cfRule>
  </conditionalFormatting>
  <conditionalFormatting sqref="CG60">
    <cfRule type="cellIs" dxfId="5472" priority="3122" operator="lessThan">
      <formula>$C$4</formula>
    </cfRule>
  </conditionalFormatting>
  <conditionalFormatting sqref="T47">
    <cfRule type="cellIs" dxfId="5471" priority="3159" operator="lessThan">
      <formula>$C$4</formula>
    </cfRule>
  </conditionalFormatting>
  <conditionalFormatting sqref="T48">
    <cfRule type="cellIs" dxfId="5470" priority="3160" operator="lessThan">
      <formula>$C$4</formula>
    </cfRule>
  </conditionalFormatting>
  <conditionalFormatting sqref="T49">
    <cfRule type="cellIs" dxfId="5469" priority="3161" operator="lessThan">
      <formula>$C$4</formula>
    </cfRule>
  </conditionalFormatting>
  <conditionalFormatting sqref="T50">
    <cfRule type="cellIs" dxfId="5468" priority="3162" operator="lessThan">
      <formula>$C$4</formula>
    </cfRule>
  </conditionalFormatting>
  <conditionalFormatting sqref="T51">
    <cfRule type="cellIs" dxfId="5467" priority="3163" operator="lessThan">
      <formula>$C$4</formula>
    </cfRule>
  </conditionalFormatting>
  <conditionalFormatting sqref="T52">
    <cfRule type="cellIs" dxfId="5466" priority="3164" operator="lessThan">
      <formula>$C$4</formula>
    </cfRule>
  </conditionalFormatting>
  <conditionalFormatting sqref="T53">
    <cfRule type="cellIs" dxfId="5465" priority="3165" operator="lessThan">
      <formula>$C$4</formula>
    </cfRule>
  </conditionalFormatting>
  <conditionalFormatting sqref="T54">
    <cfRule type="cellIs" dxfId="5464" priority="3166" operator="lessThan">
      <formula>$C$4</formula>
    </cfRule>
  </conditionalFormatting>
  <conditionalFormatting sqref="T55">
    <cfRule type="cellIs" dxfId="5463" priority="3167" operator="lessThan">
      <formula>$C$4</formula>
    </cfRule>
  </conditionalFormatting>
  <conditionalFormatting sqref="T56">
    <cfRule type="cellIs" dxfId="5462" priority="3168" operator="lessThan">
      <formula>$C$4</formula>
    </cfRule>
  </conditionalFormatting>
  <conditionalFormatting sqref="T57">
    <cfRule type="cellIs" dxfId="5461" priority="3169" operator="lessThan">
      <formula>$C$4</formula>
    </cfRule>
  </conditionalFormatting>
  <conditionalFormatting sqref="T58">
    <cfRule type="cellIs" dxfId="5460" priority="3170" operator="lessThan">
      <formula>$C$4</formula>
    </cfRule>
  </conditionalFormatting>
  <conditionalFormatting sqref="T59">
    <cfRule type="cellIs" dxfId="5459" priority="3171" operator="lessThan">
      <formula>$C$4</formula>
    </cfRule>
  </conditionalFormatting>
  <conditionalFormatting sqref="T60">
    <cfRule type="cellIs" dxfId="5458" priority="3172" operator="lessThan">
      <formula>$C$4</formula>
    </cfRule>
  </conditionalFormatting>
  <conditionalFormatting sqref="U47">
    <cfRule type="cellIs" dxfId="5457" priority="3209" operator="lessThan">
      <formula>$C$4</formula>
    </cfRule>
  </conditionalFormatting>
  <conditionalFormatting sqref="U48">
    <cfRule type="cellIs" dxfId="5456" priority="3210" operator="lessThan">
      <formula>$C$4</formula>
    </cfRule>
  </conditionalFormatting>
  <conditionalFormatting sqref="U49">
    <cfRule type="cellIs" dxfId="5455" priority="3211" operator="lessThan">
      <formula>$C$4</formula>
    </cfRule>
  </conditionalFormatting>
  <conditionalFormatting sqref="U50">
    <cfRule type="cellIs" dxfId="5454" priority="3212" operator="lessThan">
      <formula>$C$4</formula>
    </cfRule>
  </conditionalFormatting>
  <conditionalFormatting sqref="U51">
    <cfRule type="cellIs" dxfId="5453" priority="3213" operator="lessThan">
      <formula>$C$4</formula>
    </cfRule>
  </conditionalFormatting>
  <conditionalFormatting sqref="U52">
    <cfRule type="cellIs" dxfId="5452" priority="3214" operator="lessThan">
      <formula>$C$4</formula>
    </cfRule>
  </conditionalFormatting>
  <conditionalFormatting sqref="U53">
    <cfRule type="cellIs" dxfId="5451" priority="3215" operator="lessThan">
      <formula>$C$4</formula>
    </cfRule>
  </conditionalFormatting>
  <conditionalFormatting sqref="U54">
    <cfRule type="cellIs" dxfId="5450" priority="3216" operator="lessThan">
      <formula>$C$4</formula>
    </cfRule>
  </conditionalFormatting>
  <conditionalFormatting sqref="U55">
    <cfRule type="cellIs" dxfId="5449" priority="3217" operator="lessThan">
      <formula>$C$4</formula>
    </cfRule>
  </conditionalFormatting>
  <conditionalFormatting sqref="U56">
    <cfRule type="cellIs" dxfId="5448" priority="3218" operator="lessThan">
      <formula>$C$4</formula>
    </cfRule>
  </conditionalFormatting>
  <conditionalFormatting sqref="U57">
    <cfRule type="cellIs" dxfId="5447" priority="3219" operator="lessThan">
      <formula>$C$4</formula>
    </cfRule>
  </conditionalFormatting>
  <conditionalFormatting sqref="U58">
    <cfRule type="cellIs" dxfId="5446" priority="3220" operator="lessThan">
      <formula>$C$4</formula>
    </cfRule>
  </conditionalFormatting>
  <conditionalFormatting sqref="U59">
    <cfRule type="cellIs" dxfId="5445" priority="3221" operator="lessThan">
      <formula>$C$4</formula>
    </cfRule>
  </conditionalFormatting>
  <conditionalFormatting sqref="U60">
    <cfRule type="cellIs" dxfId="5444" priority="3222" operator="lessThan">
      <formula>$C$4</formula>
    </cfRule>
  </conditionalFormatting>
  <conditionalFormatting sqref="W47">
    <cfRule type="cellIs" dxfId="5443" priority="3259" operator="lessThan">
      <formula>$C$4</formula>
    </cfRule>
  </conditionalFormatting>
  <conditionalFormatting sqref="W48">
    <cfRule type="cellIs" dxfId="5442" priority="3260" operator="lessThan">
      <formula>$C$4</formula>
    </cfRule>
  </conditionalFormatting>
  <conditionalFormatting sqref="W49">
    <cfRule type="cellIs" dxfId="5441" priority="3261" operator="lessThan">
      <formula>$C$4</formula>
    </cfRule>
  </conditionalFormatting>
  <conditionalFormatting sqref="W50">
    <cfRule type="cellIs" dxfId="5440" priority="3262" operator="lessThan">
      <formula>$C$4</formula>
    </cfRule>
  </conditionalFormatting>
  <conditionalFormatting sqref="W51">
    <cfRule type="cellIs" dxfId="5439" priority="3263" operator="lessThan">
      <formula>$C$4</formula>
    </cfRule>
  </conditionalFormatting>
  <conditionalFormatting sqref="W52">
    <cfRule type="cellIs" dxfId="5438" priority="3264" operator="lessThan">
      <formula>$C$4</formula>
    </cfRule>
  </conditionalFormatting>
  <conditionalFormatting sqref="W53">
    <cfRule type="cellIs" dxfId="5437" priority="3265" operator="lessThan">
      <formula>$C$4</formula>
    </cfRule>
  </conditionalFormatting>
  <conditionalFormatting sqref="W54">
    <cfRule type="cellIs" dxfId="5436" priority="3266" operator="lessThan">
      <formula>$C$4</formula>
    </cfRule>
  </conditionalFormatting>
  <conditionalFormatting sqref="W55">
    <cfRule type="cellIs" dxfId="5435" priority="3267" operator="lessThan">
      <formula>$C$4</formula>
    </cfRule>
  </conditionalFormatting>
  <conditionalFormatting sqref="W56">
    <cfRule type="cellIs" dxfId="5434" priority="3268" operator="lessThan">
      <formula>$C$4</formula>
    </cfRule>
  </conditionalFormatting>
  <conditionalFormatting sqref="W57">
    <cfRule type="cellIs" dxfId="5433" priority="3269" operator="lessThan">
      <formula>$C$4</formula>
    </cfRule>
  </conditionalFormatting>
  <conditionalFormatting sqref="W58">
    <cfRule type="cellIs" dxfId="5432" priority="3270" operator="lessThan">
      <formula>$C$4</formula>
    </cfRule>
  </conditionalFormatting>
  <conditionalFormatting sqref="W59">
    <cfRule type="cellIs" dxfId="5431" priority="3271" operator="lessThan">
      <formula>$C$4</formula>
    </cfRule>
  </conditionalFormatting>
  <conditionalFormatting sqref="W60">
    <cfRule type="cellIs" dxfId="5430" priority="3272" operator="lessThan">
      <formula>$C$4</formula>
    </cfRule>
  </conditionalFormatting>
  <conditionalFormatting sqref="X47">
    <cfRule type="cellIs" dxfId="5429" priority="3309" operator="lessThan">
      <formula>$C$4</formula>
    </cfRule>
  </conditionalFormatting>
  <conditionalFormatting sqref="X48">
    <cfRule type="cellIs" dxfId="5428" priority="3310" operator="lessThan">
      <formula>$C$4</formula>
    </cfRule>
  </conditionalFormatting>
  <conditionalFormatting sqref="X49">
    <cfRule type="cellIs" dxfId="5427" priority="3311" operator="lessThan">
      <formula>$C$4</formula>
    </cfRule>
  </conditionalFormatting>
  <conditionalFormatting sqref="X50">
    <cfRule type="cellIs" dxfId="5426" priority="3312" operator="lessThan">
      <formula>$C$4</formula>
    </cfRule>
  </conditionalFormatting>
  <conditionalFormatting sqref="X51">
    <cfRule type="cellIs" dxfId="5425" priority="3313" operator="lessThan">
      <formula>$C$4</formula>
    </cfRule>
  </conditionalFormatting>
  <conditionalFormatting sqref="X52">
    <cfRule type="cellIs" dxfId="5424" priority="3314" operator="lessThan">
      <formula>$C$4</formula>
    </cfRule>
  </conditionalFormatting>
  <conditionalFormatting sqref="X53">
    <cfRule type="cellIs" dxfId="5423" priority="3315" operator="lessThan">
      <formula>$C$4</formula>
    </cfRule>
  </conditionalFormatting>
  <conditionalFormatting sqref="X54">
    <cfRule type="cellIs" dxfId="5422" priority="3316" operator="lessThan">
      <formula>$C$4</formula>
    </cfRule>
  </conditionalFormatting>
  <conditionalFormatting sqref="X55">
    <cfRule type="cellIs" dxfId="5421" priority="3317" operator="lessThan">
      <formula>$C$4</formula>
    </cfRule>
  </conditionalFormatting>
  <conditionalFormatting sqref="X56">
    <cfRule type="cellIs" dxfId="5420" priority="3318" operator="lessThan">
      <formula>$C$4</formula>
    </cfRule>
  </conditionalFormatting>
  <conditionalFormatting sqref="X57">
    <cfRule type="cellIs" dxfId="5419" priority="3319" operator="lessThan">
      <formula>$C$4</formula>
    </cfRule>
  </conditionalFormatting>
  <conditionalFormatting sqref="X58">
    <cfRule type="cellIs" dxfId="5418" priority="3320" operator="lessThan">
      <formula>$C$4</formula>
    </cfRule>
  </conditionalFormatting>
  <conditionalFormatting sqref="X59">
    <cfRule type="cellIs" dxfId="5417" priority="3321" operator="lessThan">
      <formula>$C$4</formula>
    </cfRule>
  </conditionalFormatting>
  <conditionalFormatting sqref="X60">
    <cfRule type="cellIs" dxfId="5416" priority="3322" operator="lessThan">
      <formula>$C$4</formula>
    </cfRule>
  </conditionalFormatting>
  <conditionalFormatting sqref="CJ11">
    <cfRule type="cellIs" dxfId="5415" priority="3323" operator="lessThan">
      <formula>$C$4</formula>
    </cfRule>
  </conditionalFormatting>
  <conditionalFormatting sqref="CJ11">
    <cfRule type="cellIs" dxfId="5414" priority="3324" operator="lessThan">
      <formula>$C$4</formula>
    </cfRule>
  </conditionalFormatting>
  <conditionalFormatting sqref="CJ12">
    <cfRule type="cellIs" dxfId="5413" priority="3325" operator="lessThan">
      <formula>$C$4</formula>
    </cfRule>
  </conditionalFormatting>
  <conditionalFormatting sqref="CJ12">
    <cfRule type="cellIs" dxfId="5412" priority="3326" operator="lessThan">
      <formula>$C$4</formula>
    </cfRule>
  </conditionalFormatting>
  <conditionalFormatting sqref="CJ13">
    <cfRule type="cellIs" dxfId="5411" priority="3327" operator="lessThan">
      <formula>$C$4</formula>
    </cfRule>
  </conditionalFormatting>
  <conditionalFormatting sqref="CJ13">
    <cfRule type="cellIs" dxfId="5410" priority="3328" operator="lessThan">
      <formula>$C$4</formula>
    </cfRule>
  </conditionalFormatting>
  <conditionalFormatting sqref="CJ14">
    <cfRule type="cellIs" dxfId="5409" priority="3329" operator="lessThan">
      <formula>$C$4</formula>
    </cfRule>
  </conditionalFormatting>
  <conditionalFormatting sqref="CJ14">
    <cfRule type="cellIs" dxfId="5408" priority="3330" operator="lessThan">
      <formula>$C$4</formula>
    </cfRule>
  </conditionalFormatting>
  <conditionalFormatting sqref="CJ15">
    <cfRule type="cellIs" dxfId="5407" priority="3331" operator="lessThan">
      <formula>$C$4</formula>
    </cfRule>
  </conditionalFormatting>
  <conditionalFormatting sqref="CJ15">
    <cfRule type="cellIs" dxfId="5406" priority="3332" operator="lessThan">
      <formula>$C$4</formula>
    </cfRule>
  </conditionalFormatting>
  <conditionalFormatting sqref="CJ16">
    <cfRule type="cellIs" dxfId="5405" priority="3333" operator="lessThan">
      <formula>$C$4</formula>
    </cfRule>
  </conditionalFormatting>
  <conditionalFormatting sqref="CJ16">
    <cfRule type="cellIs" dxfId="5404" priority="3334" operator="lessThan">
      <formula>$C$4</formula>
    </cfRule>
  </conditionalFormatting>
  <conditionalFormatting sqref="CJ17">
    <cfRule type="cellIs" dxfId="5403" priority="3335" operator="lessThan">
      <formula>$C$4</formula>
    </cfRule>
  </conditionalFormatting>
  <conditionalFormatting sqref="CJ17">
    <cfRule type="cellIs" dxfId="5402" priority="3336" operator="lessThan">
      <formula>$C$4</formula>
    </cfRule>
  </conditionalFormatting>
  <conditionalFormatting sqref="CJ18">
    <cfRule type="cellIs" dxfId="5401" priority="3337" operator="lessThan">
      <formula>$C$4</formula>
    </cfRule>
  </conditionalFormatting>
  <conditionalFormatting sqref="CJ18">
    <cfRule type="cellIs" dxfId="5400" priority="3338" operator="lessThan">
      <formula>$C$4</formula>
    </cfRule>
  </conditionalFormatting>
  <conditionalFormatting sqref="CJ19">
    <cfRule type="cellIs" dxfId="5399" priority="3339" operator="lessThan">
      <formula>$C$4</formula>
    </cfRule>
  </conditionalFormatting>
  <conditionalFormatting sqref="CJ19">
    <cfRule type="cellIs" dxfId="5398" priority="3340" operator="lessThan">
      <formula>$C$4</formula>
    </cfRule>
  </conditionalFormatting>
  <conditionalFormatting sqref="CJ20">
    <cfRule type="cellIs" dxfId="5397" priority="3341" operator="lessThan">
      <formula>$C$4</formula>
    </cfRule>
  </conditionalFormatting>
  <conditionalFormatting sqref="CJ20">
    <cfRule type="cellIs" dxfId="5396" priority="3342" operator="lessThan">
      <formula>$C$4</formula>
    </cfRule>
  </conditionalFormatting>
  <conditionalFormatting sqref="CJ21">
    <cfRule type="cellIs" dxfId="5395" priority="3343" operator="lessThan">
      <formula>$C$4</formula>
    </cfRule>
  </conditionalFormatting>
  <conditionalFormatting sqref="CJ21">
    <cfRule type="cellIs" dxfId="5394" priority="3344" operator="lessThan">
      <formula>$C$4</formula>
    </cfRule>
  </conditionalFormatting>
  <conditionalFormatting sqref="CJ22">
    <cfRule type="cellIs" dxfId="5393" priority="3345" operator="lessThan">
      <formula>$C$4</formula>
    </cfRule>
  </conditionalFormatting>
  <conditionalFormatting sqref="CJ22">
    <cfRule type="cellIs" dxfId="5392" priority="3346" operator="lessThan">
      <formula>$C$4</formula>
    </cfRule>
  </conditionalFormatting>
  <conditionalFormatting sqref="CJ23">
    <cfRule type="cellIs" dxfId="5391" priority="3347" operator="lessThan">
      <formula>$C$4</formula>
    </cfRule>
  </conditionalFormatting>
  <conditionalFormatting sqref="CJ23">
    <cfRule type="cellIs" dxfId="5390" priority="3348" operator="lessThan">
      <formula>$C$4</formula>
    </cfRule>
  </conditionalFormatting>
  <conditionalFormatting sqref="CJ24">
    <cfRule type="cellIs" dxfId="5389" priority="3349" operator="lessThan">
      <formula>$C$4</formula>
    </cfRule>
  </conditionalFormatting>
  <conditionalFormatting sqref="CJ24">
    <cfRule type="cellIs" dxfId="5388" priority="3350" operator="lessThan">
      <formula>$C$4</formula>
    </cfRule>
  </conditionalFormatting>
  <conditionalFormatting sqref="CJ25">
    <cfRule type="cellIs" dxfId="5387" priority="3351" operator="lessThan">
      <formula>$C$4</formula>
    </cfRule>
  </conditionalFormatting>
  <conditionalFormatting sqref="CJ25">
    <cfRule type="cellIs" dxfId="5386" priority="3352" operator="lessThan">
      <formula>$C$4</formula>
    </cfRule>
  </conditionalFormatting>
  <conditionalFormatting sqref="CJ26">
    <cfRule type="cellIs" dxfId="5385" priority="3353" operator="lessThan">
      <formula>$C$4</formula>
    </cfRule>
  </conditionalFormatting>
  <conditionalFormatting sqref="CJ26">
    <cfRule type="cellIs" dxfId="5384" priority="3354" operator="lessThan">
      <formula>$C$4</formula>
    </cfRule>
  </conditionalFormatting>
  <conditionalFormatting sqref="CJ27">
    <cfRule type="cellIs" dxfId="5383" priority="3355" operator="lessThan">
      <formula>$C$4</formula>
    </cfRule>
  </conditionalFormatting>
  <conditionalFormatting sqref="CJ27">
    <cfRule type="cellIs" dxfId="5382" priority="3356" operator="lessThan">
      <formula>$C$4</formula>
    </cfRule>
  </conditionalFormatting>
  <conditionalFormatting sqref="CJ28">
    <cfRule type="cellIs" dxfId="5381" priority="3357" operator="lessThan">
      <formula>$C$4</formula>
    </cfRule>
  </conditionalFormatting>
  <conditionalFormatting sqref="CJ28">
    <cfRule type="cellIs" dxfId="5380" priority="3358" operator="lessThan">
      <formula>$C$4</formula>
    </cfRule>
  </conditionalFormatting>
  <conditionalFormatting sqref="CJ29">
    <cfRule type="cellIs" dxfId="5379" priority="3359" operator="lessThan">
      <formula>$C$4</formula>
    </cfRule>
  </conditionalFormatting>
  <conditionalFormatting sqref="CJ29">
    <cfRule type="cellIs" dxfId="5378" priority="3360" operator="lessThan">
      <formula>$C$4</formula>
    </cfRule>
  </conditionalFormatting>
  <conditionalFormatting sqref="CJ30">
    <cfRule type="cellIs" dxfId="5377" priority="3361" operator="lessThan">
      <formula>$C$4</formula>
    </cfRule>
  </conditionalFormatting>
  <conditionalFormatting sqref="CJ30">
    <cfRule type="cellIs" dxfId="5376" priority="3362" operator="lessThan">
      <formula>$C$4</formula>
    </cfRule>
  </conditionalFormatting>
  <conditionalFormatting sqref="CJ31">
    <cfRule type="cellIs" dxfId="5375" priority="3363" operator="lessThan">
      <formula>$C$4</formula>
    </cfRule>
  </conditionalFormatting>
  <conditionalFormatting sqref="CJ31">
    <cfRule type="cellIs" dxfId="5374" priority="3364" operator="lessThan">
      <formula>$C$4</formula>
    </cfRule>
  </conditionalFormatting>
  <conditionalFormatting sqref="CJ32">
    <cfRule type="cellIs" dxfId="5373" priority="3365" operator="lessThan">
      <formula>$C$4</formula>
    </cfRule>
  </conditionalFormatting>
  <conditionalFormatting sqref="CJ32">
    <cfRule type="cellIs" dxfId="5372" priority="3366" operator="lessThan">
      <formula>$C$4</formula>
    </cfRule>
  </conditionalFormatting>
  <conditionalFormatting sqref="CJ33">
    <cfRule type="cellIs" dxfId="5371" priority="3367" operator="lessThan">
      <formula>$C$4</formula>
    </cfRule>
  </conditionalFormatting>
  <conditionalFormatting sqref="CJ33">
    <cfRule type="cellIs" dxfId="5370" priority="3368" operator="lessThan">
      <formula>$C$4</formula>
    </cfRule>
  </conditionalFormatting>
  <conditionalFormatting sqref="CJ34">
    <cfRule type="cellIs" dxfId="5369" priority="3369" operator="lessThan">
      <formula>$C$4</formula>
    </cfRule>
  </conditionalFormatting>
  <conditionalFormatting sqref="CJ34">
    <cfRule type="cellIs" dxfId="5368" priority="3370" operator="lessThan">
      <formula>$C$4</formula>
    </cfRule>
  </conditionalFormatting>
  <conditionalFormatting sqref="CJ35">
    <cfRule type="cellIs" dxfId="5367" priority="3371" operator="lessThan">
      <formula>$C$4</formula>
    </cfRule>
  </conditionalFormatting>
  <conditionalFormatting sqref="CJ35">
    <cfRule type="cellIs" dxfId="5366" priority="3372" operator="lessThan">
      <formula>$C$4</formula>
    </cfRule>
  </conditionalFormatting>
  <conditionalFormatting sqref="CJ36">
    <cfRule type="cellIs" dxfId="5365" priority="3373" operator="lessThan">
      <formula>$C$4</formula>
    </cfRule>
  </conditionalFormatting>
  <conditionalFormatting sqref="CJ36">
    <cfRule type="cellIs" dxfId="5364" priority="3374" operator="lessThan">
      <formula>$C$4</formula>
    </cfRule>
  </conditionalFormatting>
  <conditionalFormatting sqref="CJ37">
    <cfRule type="cellIs" dxfId="5363" priority="3375" operator="lessThan">
      <formula>$C$4</formula>
    </cfRule>
  </conditionalFormatting>
  <conditionalFormatting sqref="CJ37">
    <cfRule type="cellIs" dxfId="5362" priority="3376" operator="lessThan">
      <formula>$C$4</formula>
    </cfRule>
  </conditionalFormatting>
  <conditionalFormatting sqref="CJ38">
    <cfRule type="cellIs" dxfId="5361" priority="3377" operator="lessThan">
      <formula>$C$4</formula>
    </cfRule>
  </conditionalFormatting>
  <conditionalFormatting sqref="CJ38">
    <cfRule type="cellIs" dxfId="5360" priority="3378" operator="lessThan">
      <formula>$C$4</formula>
    </cfRule>
  </conditionalFormatting>
  <conditionalFormatting sqref="CJ39">
    <cfRule type="cellIs" dxfId="5359" priority="3379" operator="lessThan">
      <formula>$C$4</formula>
    </cfRule>
  </conditionalFormatting>
  <conditionalFormatting sqref="CJ39">
    <cfRule type="cellIs" dxfId="5358" priority="3380" operator="lessThan">
      <formula>$C$4</formula>
    </cfRule>
  </conditionalFormatting>
  <conditionalFormatting sqref="CJ40">
    <cfRule type="cellIs" dxfId="5357" priority="3381" operator="lessThan">
      <formula>$C$4</formula>
    </cfRule>
  </conditionalFormatting>
  <conditionalFormatting sqref="CJ40">
    <cfRule type="cellIs" dxfId="5356" priority="3382" operator="lessThan">
      <formula>$C$4</formula>
    </cfRule>
  </conditionalFormatting>
  <conditionalFormatting sqref="CJ41">
    <cfRule type="cellIs" dxfId="5355" priority="3383" operator="lessThan">
      <formula>$C$4</formula>
    </cfRule>
  </conditionalFormatting>
  <conditionalFormatting sqref="CJ41">
    <cfRule type="cellIs" dxfId="5354" priority="3384" operator="lessThan">
      <formula>$C$4</formula>
    </cfRule>
  </conditionalFormatting>
  <conditionalFormatting sqref="CJ42">
    <cfRule type="cellIs" dxfId="5353" priority="3385" operator="lessThan">
      <formula>$C$4</formula>
    </cfRule>
  </conditionalFormatting>
  <conditionalFormatting sqref="CJ42">
    <cfRule type="cellIs" dxfId="5352" priority="3386" operator="lessThan">
      <formula>$C$4</formula>
    </cfRule>
  </conditionalFormatting>
  <conditionalFormatting sqref="CJ43">
    <cfRule type="cellIs" dxfId="5351" priority="3387" operator="lessThan">
      <formula>$C$4</formula>
    </cfRule>
  </conditionalFormatting>
  <conditionalFormatting sqref="CJ43">
    <cfRule type="cellIs" dxfId="5350" priority="3388" operator="lessThan">
      <formula>$C$4</formula>
    </cfRule>
  </conditionalFormatting>
  <conditionalFormatting sqref="CJ44">
    <cfRule type="cellIs" dxfId="5349" priority="3389" operator="lessThan">
      <formula>$C$4</formula>
    </cfRule>
  </conditionalFormatting>
  <conditionalFormatting sqref="CJ44">
    <cfRule type="cellIs" dxfId="5348" priority="3390" operator="lessThan">
      <formula>$C$4</formula>
    </cfRule>
  </conditionalFormatting>
  <conditionalFormatting sqref="CJ45">
    <cfRule type="cellIs" dxfId="5347" priority="3391" operator="lessThan">
      <formula>$C$4</formula>
    </cfRule>
  </conditionalFormatting>
  <conditionalFormatting sqref="CJ45">
    <cfRule type="cellIs" dxfId="5346" priority="3392" operator="lessThan">
      <formula>$C$4</formula>
    </cfRule>
  </conditionalFormatting>
  <conditionalFormatting sqref="CJ46">
    <cfRule type="cellIs" dxfId="5345" priority="3393" operator="lessThan">
      <formula>$C$4</formula>
    </cfRule>
  </conditionalFormatting>
  <conditionalFormatting sqref="CJ46">
    <cfRule type="cellIs" dxfId="5344" priority="3394" operator="lessThan">
      <formula>$C$4</formula>
    </cfRule>
  </conditionalFormatting>
  <conditionalFormatting sqref="CJ47">
    <cfRule type="cellIs" dxfId="5343" priority="3395" operator="lessThan">
      <formula>$C$4</formula>
    </cfRule>
  </conditionalFormatting>
  <conditionalFormatting sqref="CJ47">
    <cfRule type="cellIs" dxfId="5342" priority="3396" operator="lessThan">
      <formula>$C$4</formula>
    </cfRule>
  </conditionalFormatting>
  <conditionalFormatting sqref="CJ48">
    <cfRule type="cellIs" dxfId="5341" priority="3397" operator="lessThan">
      <formula>$C$4</formula>
    </cfRule>
  </conditionalFormatting>
  <conditionalFormatting sqref="CJ48">
    <cfRule type="cellIs" dxfId="5340" priority="3398" operator="lessThan">
      <formula>$C$4</formula>
    </cfRule>
  </conditionalFormatting>
  <conditionalFormatting sqref="CJ49">
    <cfRule type="cellIs" dxfId="5339" priority="3399" operator="lessThan">
      <formula>$C$4</formula>
    </cfRule>
  </conditionalFormatting>
  <conditionalFormatting sqref="CJ49">
    <cfRule type="cellIs" dxfId="5338" priority="3400" operator="lessThan">
      <formula>$C$4</formula>
    </cfRule>
  </conditionalFormatting>
  <conditionalFormatting sqref="CJ50">
    <cfRule type="cellIs" dxfId="5337" priority="3401" operator="lessThan">
      <formula>$C$4</formula>
    </cfRule>
  </conditionalFormatting>
  <conditionalFormatting sqref="CJ50">
    <cfRule type="cellIs" dxfId="5336" priority="3402" operator="lessThan">
      <formula>$C$4</formula>
    </cfRule>
  </conditionalFormatting>
  <conditionalFormatting sqref="CJ51">
    <cfRule type="cellIs" dxfId="5335" priority="3403" operator="lessThan">
      <formula>$C$4</formula>
    </cfRule>
  </conditionalFormatting>
  <conditionalFormatting sqref="CJ51">
    <cfRule type="cellIs" dxfId="5334" priority="3404" operator="lessThan">
      <formula>$C$4</formula>
    </cfRule>
  </conditionalFormatting>
  <conditionalFormatting sqref="CJ52">
    <cfRule type="cellIs" dxfId="5333" priority="3405" operator="lessThan">
      <formula>$C$4</formula>
    </cfRule>
  </conditionalFormatting>
  <conditionalFormatting sqref="CJ52">
    <cfRule type="cellIs" dxfId="5332" priority="3406" operator="lessThan">
      <formula>$C$4</formula>
    </cfRule>
  </conditionalFormatting>
  <conditionalFormatting sqref="CJ53">
    <cfRule type="cellIs" dxfId="5331" priority="3407" operator="lessThan">
      <formula>$C$4</formula>
    </cfRule>
  </conditionalFormatting>
  <conditionalFormatting sqref="CJ53">
    <cfRule type="cellIs" dxfId="5330" priority="3408" operator="lessThan">
      <formula>$C$4</formula>
    </cfRule>
  </conditionalFormatting>
  <conditionalFormatting sqref="CJ54">
    <cfRule type="cellIs" dxfId="5329" priority="3409" operator="lessThan">
      <formula>$C$4</formula>
    </cfRule>
  </conditionalFormatting>
  <conditionalFormatting sqref="CJ54">
    <cfRule type="cellIs" dxfId="5328" priority="3410" operator="lessThan">
      <formula>$C$4</formula>
    </cfRule>
  </conditionalFormatting>
  <conditionalFormatting sqref="CJ55">
    <cfRule type="cellIs" dxfId="5327" priority="3411" operator="lessThan">
      <formula>$C$4</formula>
    </cfRule>
  </conditionalFormatting>
  <conditionalFormatting sqref="CJ55">
    <cfRule type="cellIs" dxfId="5326" priority="3412" operator="lessThan">
      <formula>$C$4</formula>
    </cfRule>
  </conditionalFormatting>
  <conditionalFormatting sqref="CJ56">
    <cfRule type="cellIs" dxfId="5325" priority="3413" operator="lessThan">
      <formula>$C$4</formula>
    </cfRule>
  </conditionalFormatting>
  <conditionalFormatting sqref="CJ56">
    <cfRule type="cellIs" dxfId="5324" priority="3414" operator="lessThan">
      <formula>$C$4</formula>
    </cfRule>
  </conditionalFormatting>
  <conditionalFormatting sqref="CJ57">
    <cfRule type="cellIs" dxfId="5323" priority="3415" operator="lessThan">
      <formula>$C$4</formula>
    </cfRule>
  </conditionalFormatting>
  <conditionalFormatting sqref="CJ57">
    <cfRule type="cellIs" dxfId="5322" priority="3416" operator="lessThan">
      <formula>$C$4</formula>
    </cfRule>
  </conditionalFormatting>
  <conditionalFormatting sqref="CJ58">
    <cfRule type="cellIs" dxfId="5321" priority="3417" operator="lessThan">
      <formula>$C$4</formula>
    </cfRule>
  </conditionalFormatting>
  <conditionalFormatting sqref="CJ58">
    <cfRule type="cellIs" dxfId="5320" priority="3418" operator="lessThan">
      <formula>$C$4</formula>
    </cfRule>
  </conditionalFormatting>
  <conditionalFormatting sqref="CJ59">
    <cfRule type="cellIs" dxfId="5319" priority="3419" operator="lessThan">
      <formula>$C$4</formula>
    </cfRule>
  </conditionalFormatting>
  <conditionalFormatting sqref="CJ59">
    <cfRule type="cellIs" dxfId="5318" priority="3420" operator="lessThan">
      <formula>$C$4</formula>
    </cfRule>
  </conditionalFormatting>
  <conditionalFormatting sqref="CJ60">
    <cfRule type="cellIs" dxfId="5317" priority="3421" operator="lessThan">
      <formula>$C$4</formula>
    </cfRule>
  </conditionalFormatting>
  <conditionalFormatting sqref="CJ60">
    <cfRule type="cellIs" dxfId="5316" priority="3422" operator="lessThan">
      <formula>$C$4</formula>
    </cfRule>
  </conditionalFormatting>
  <conditionalFormatting sqref="N11">
    <cfRule type="cellIs" dxfId="5315" priority="3423" operator="lessThan">
      <formula>$C$4</formula>
    </cfRule>
  </conditionalFormatting>
  <conditionalFormatting sqref="N11">
    <cfRule type="cellIs" dxfId="5314" priority="3424" operator="lessThan">
      <formula>$C$4</formula>
    </cfRule>
  </conditionalFormatting>
  <conditionalFormatting sqref="N12">
    <cfRule type="cellIs" dxfId="5313" priority="3425" operator="lessThan">
      <formula>$C$4</formula>
    </cfRule>
  </conditionalFormatting>
  <conditionalFormatting sqref="N12">
    <cfRule type="cellIs" dxfId="5312" priority="3426" operator="lessThan">
      <formula>$C$4</formula>
    </cfRule>
  </conditionalFormatting>
  <conditionalFormatting sqref="N13">
    <cfRule type="cellIs" dxfId="5311" priority="3427" operator="lessThan">
      <formula>$C$4</formula>
    </cfRule>
  </conditionalFormatting>
  <conditionalFormatting sqref="N13">
    <cfRule type="cellIs" dxfId="5310" priority="3428" operator="lessThan">
      <formula>$C$4</formula>
    </cfRule>
  </conditionalFormatting>
  <conditionalFormatting sqref="N14">
    <cfRule type="cellIs" dxfId="5309" priority="3429" operator="lessThan">
      <formula>$C$4</formula>
    </cfRule>
  </conditionalFormatting>
  <conditionalFormatting sqref="N14">
    <cfRule type="cellIs" dxfId="5308" priority="3430" operator="lessThan">
      <formula>$C$4</formula>
    </cfRule>
  </conditionalFormatting>
  <conditionalFormatting sqref="N15">
    <cfRule type="cellIs" dxfId="5307" priority="3431" operator="lessThan">
      <formula>$C$4</formula>
    </cfRule>
  </conditionalFormatting>
  <conditionalFormatting sqref="N15">
    <cfRule type="cellIs" dxfId="5306" priority="3432" operator="lessThan">
      <formula>$C$4</formula>
    </cfRule>
  </conditionalFormatting>
  <conditionalFormatting sqref="N16">
    <cfRule type="cellIs" dxfId="5305" priority="3433" operator="lessThan">
      <formula>$C$4</formula>
    </cfRule>
  </conditionalFormatting>
  <conditionalFormatting sqref="N16">
    <cfRule type="cellIs" dxfId="5304" priority="3434" operator="lessThan">
      <formula>$C$4</formula>
    </cfRule>
  </conditionalFormatting>
  <conditionalFormatting sqref="N17">
    <cfRule type="cellIs" dxfId="5303" priority="3435" operator="lessThan">
      <formula>$C$4</formula>
    </cfRule>
  </conditionalFormatting>
  <conditionalFormatting sqref="N17">
    <cfRule type="cellIs" dxfId="5302" priority="3436" operator="lessThan">
      <formula>$C$4</formula>
    </cfRule>
  </conditionalFormatting>
  <conditionalFormatting sqref="N18">
    <cfRule type="cellIs" dxfId="5301" priority="3437" operator="lessThan">
      <formula>$C$4</formula>
    </cfRule>
  </conditionalFormatting>
  <conditionalFormatting sqref="N18">
    <cfRule type="cellIs" dxfId="5300" priority="3438" operator="lessThan">
      <formula>$C$4</formula>
    </cfRule>
  </conditionalFormatting>
  <conditionalFormatting sqref="N19">
    <cfRule type="cellIs" dxfId="5299" priority="3439" operator="lessThan">
      <formula>$C$4</formula>
    </cfRule>
  </conditionalFormatting>
  <conditionalFormatting sqref="N19">
    <cfRule type="cellIs" dxfId="5298" priority="3440" operator="lessThan">
      <formula>$C$4</formula>
    </cfRule>
  </conditionalFormatting>
  <conditionalFormatting sqref="N20">
    <cfRule type="cellIs" dxfId="5297" priority="3441" operator="lessThan">
      <formula>$C$4</formula>
    </cfRule>
  </conditionalFormatting>
  <conditionalFormatting sqref="N20">
    <cfRule type="cellIs" dxfId="5296" priority="3442" operator="lessThan">
      <formula>$C$4</formula>
    </cfRule>
  </conditionalFormatting>
  <conditionalFormatting sqref="N21">
    <cfRule type="cellIs" dxfId="5295" priority="3443" operator="lessThan">
      <formula>$C$4</formula>
    </cfRule>
  </conditionalFormatting>
  <conditionalFormatting sqref="N21">
    <cfRule type="cellIs" dxfId="5294" priority="3444" operator="lessThan">
      <formula>$C$4</formula>
    </cfRule>
  </conditionalFormatting>
  <conditionalFormatting sqref="N22">
    <cfRule type="cellIs" dxfId="5293" priority="3445" operator="lessThan">
      <formula>$C$4</formula>
    </cfRule>
  </conditionalFormatting>
  <conditionalFormatting sqref="N22">
    <cfRule type="cellIs" dxfId="5292" priority="3446" operator="lessThan">
      <formula>$C$4</formula>
    </cfRule>
  </conditionalFormatting>
  <conditionalFormatting sqref="N23">
    <cfRule type="cellIs" dxfId="5291" priority="3447" operator="lessThan">
      <formula>$C$4</formula>
    </cfRule>
  </conditionalFormatting>
  <conditionalFormatting sqref="N23">
    <cfRule type="cellIs" dxfId="5290" priority="3448" operator="lessThan">
      <formula>$C$4</formula>
    </cfRule>
  </conditionalFormatting>
  <conditionalFormatting sqref="N24">
    <cfRule type="cellIs" dxfId="5289" priority="3449" operator="lessThan">
      <formula>$C$4</formula>
    </cfRule>
  </conditionalFormatting>
  <conditionalFormatting sqref="N24">
    <cfRule type="cellIs" dxfId="5288" priority="3450" operator="lessThan">
      <formula>$C$4</formula>
    </cfRule>
  </conditionalFormatting>
  <conditionalFormatting sqref="N25">
    <cfRule type="cellIs" dxfId="5287" priority="3451" operator="lessThan">
      <formula>$C$4</formula>
    </cfRule>
  </conditionalFormatting>
  <conditionalFormatting sqref="N25">
    <cfRule type="cellIs" dxfId="5286" priority="3452" operator="lessThan">
      <formula>$C$4</formula>
    </cfRule>
  </conditionalFormatting>
  <conditionalFormatting sqref="N26">
    <cfRule type="cellIs" dxfId="5285" priority="3453" operator="lessThan">
      <formula>$C$4</formula>
    </cfRule>
  </conditionalFormatting>
  <conditionalFormatting sqref="N26">
    <cfRule type="cellIs" dxfId="5284" priority="3454" operator="lessThan">
      <formula>$C$4</formula>
    </cfRule>
  </conditionalFormatting>
  <conditionalFormatting sqref="N27">
    <cfRule type="cellIs" dxfId="5283" priority="3455" operator="lessThan">
      <formula>$C$4</formula>
    </cfRule>
  </conditionalFormatting>
  <conditionalFormatting sqref="N27">
    <cfRule type="cellIs" dxfId="5282" priority="3456" operator="lessThan">
      <formula>$C$4</formula>
    </cfRule>
  </conditionalFormatting>
  <conditionalFormatting sqref="N28">
    <cfRule type="cellIs" dxfId="5281" priority="3457" operator="lessThan">
      <formula>$C$4</formula>
    </cfRule>
  </conditionalFormatting>
  <conditionalFormatting sqref="N28">
    <cfRule type="cellIs" dxfId="5280" priority="3458" operator="lessThan">
      <formula>$C$4</formula>
    </cfRule>
  </conditionalFormatting>
  <conditionalFormatting sqref="N29">
    <cfRule type="cellIs" dxfId="5279" priority="3459" operator="lessThan">
      <formula>$C$4</formula>
    </cfRule>
  </conditionalFormatting>
  <conditionalFormatting sqref="N29">
    <cfRule type="cellIs" dxfId="5278" priority="3460" operator="lessThan">
      <formula>$C$4</formula>
    </cfRule>
  </conditionalFormatting>
  <conditionalFormatting sqref="N30">
    <cfRule type="cellIs" dxfId="5277" priority="3461" operator="lessThan">
      <formula>$C$4</formula>
    </cfRule>
  </conditionalFormatting>
  <conditionalFormatting sqref="N30">
    <cfRule type="cellIs" dxfId="5276" priority="3462" operator="lessThan">
      <formula>$C$4</formula>
    </cfRule>
  </conditionalFormatting>
  <conditionalFormatting sqref="N31">
    <cfRule type="cellIs" dxfId="5275" priority="3463" operator="lessThan">
      <formula>$C$4</formula>
    </cfRule>
  </conditionalFormatting>
  <conditionalFormatting sqref="N31">
    <cfRule type="cellIs" dxfId="5274" priority="3464" operator="lessThan">
      <formula>$C$4</formula>
    </cfRule>
  </conditionalFormatting>
  <conditionalFormatting sqref="N32">
    <cfRule type="cellIs" dxfId="5273" priority="3465" operator="lessThan">
      <formula>$C$4</formula>
    </cfRule>
  </conditionalFormatting>
  <conditionalFormatting sqref="N32">
    <cfRule type="cellIs" dxfId="5272" priority="3466" operator="lessThan">
      <formula>$C$4</formula>
    </cfRule>
  </conditionalFormatting>
  <conditionalFormatting sqref="N33">
    <cfRule type="cellIs" dxfId="5271" priority="3467" operator="lessThan">
      <formula>$C$4</formula>
    </cfRule>
  </conditionalFormatting>
  <conditionalFormatting sqref="N33">
    <cfRule type="cellIs" dxfId="5270" priority="3468" operator="lessThan">
      <formula>$C$4</formula>
    </cfRule>
  </conditionalFormatting>
  <conditionalFormatting sqref="N34">
    <cfRule type="cellIs" dxfId="5269" priority="3469" operator="lessThan">
      <formula>$C$4</formula>
    </cfRule>
  </conditionalFormatting>
  <conditionalFormatting sqref="N34">
    <cfRule type="cellIs" dxfId="5268" priority="3470" operator="lessThan">
      <formula>$C$4</formula>
    </cfRule>
  </conditionalFormatting>
  <conditionalFormatting sqref="N35">
    <cfRule type="cellIs" dxfId="5267" priority="3471" operator="lessThan">
      <formula>$C$4</formula>
    </cfRule>
  </conditionalFormatting>
  <conditionalFormatting sqref="N35">
    <cfRule type="cellIs" dxfId="5266" priority="3472" operator="lessThan">
      <formula>$C$4</formula>
    </cfRule>
  </conditionalFormatting>
  <conditionalFormatting sqref="N36">
    <cfRule type="cellIs" dxfId="5265" priority="3473" operator="lessThan">
      <formula>$C$4</formula>
    </cfRule>
  </conditionalFormatting>
  <conditionalFormatting sqref="N36">
    <cfRule type="cellIs" dxfId="5264" priority="3474" operator="lessThan">
      <formula>$C$4</formula>
    </cfRule>
  </conditionalFormatting>
  <conditionalFormatting sqref="N37">
    <cfRule type="cellIs" dxfId="5263" priority="3475" operator="lessThan">
      <formula>$C$4</formula>
    </cfRule>
  </conditionalFormatting>
  <conditionalFormatting sqref="N37">
    <cfRule type="cellIs" dxfId="5262" priority="3476" operator="lessThan">
      <formula>$C$4</formula>
    </cfRule>
  </conditionalFormatting>
  <conditionalFormatting sqref="N38">
    <cfRule type="cellIs" dxfId="5261" priority="3477" operator="lessThan">
      <formula>$C$4</formula>
    </cfRule>
  </conditionalFormatting>
  <conditionalFormatting sqref="N38">
    <cfRule type="cellIs" dxfId="5260" priority="3478" operator="lessThan">
      <formula>$C$4</formula>
    </cfRule>
  </conditionalFormatting>
  <conditionalFormatting sqref="N39">
    <cfRule type="cellIs" dxfId="5259" priority="3479" operator="lessThan">
      <formula>$C$4</formula>
    </cfRule>
  </conditionalFormatting>
  <conditionalFormatting sqref="N39">
    <cfRule type="cellIs" dxfId="5258" priority="3480" operator="lessThan">
      <formula>$C$4</formula>
    </cfRule>
  </conditionalFormatting>
  <conditionalFormatting sqref="N40">
    <cfRule type="cellIs" dxfId="5257" priority="3481" operator="lessThan">
      <formula>$C$4</formula>
    </cfRule>
  </conditionalFormatting>
  <conditionalFormatting sqref="N40">
    <cfRule type="cellIs" dxfId="5256" priority="3482" operator="lessThan">
      <formula>$C$4</formula>
    </cfRule>
  </conditionalFormatting>
  <conditionalFormatting sqref="N41">
    <cfRule type="cellIs" dxfId="5255" priority="3483" operator="lessThan">
      <formula>$C$4</formula>
    </cfRule>
  </conditionalFormatting>
  <conditionalFormatting sqref="N41">
    <cfRule type="cellIs" dxfId="5254" priority="3484" operator="lessThan">
      <formula>$C$4</formula>
    </cfRule>
  </conditionalFormatting>
  <conditionalFormatting sqref="N42">
    <cfRule type="cellIs" dxfId="5253" priority="3485" operator="lessThan">
      <formula>$C$4</formula>
    </cfRule>
  </conditionalFormatting>
  <conditionalFormatting sqref="N42">
    <cfRule type="cellIs" dxfId="5252" priority="3486" operator="lessThan">
      <formula>$C$4</formula>
    </cfRule>
  </conditionalFormatting>
  <conditionalFormatting sqref="N43">
    <cfRule type="cellIs" dxfId="5251" priority="3487" operator="lessThan">
      <formula>$C$4</formula>
    </cfRule>
  </conditionalFormatting>
  <conditionalFormatting sqref="N43">
    <cfRule type="cellIs" dxfId="5250" priority="3488" operator="lessThan">
      <formula>$C$4</formula>
    </cfRule>
  </conditionalFormatting>
  <conditionalFormatting sqref="N44">
    <cfRule type="cellIs" dxfId="5249" priority="3489" operator="lessThan">
      <formula>$C$4</formula>
    </cfRule>
  </conditionalFormatting>
  <conditionalFormatting sqref="N44">
    <cfRule type="cellIs" dxfId="5248" priority="3490" operator="lessThan">
      <formula>$C$4</formula>
    </cfRule>
  </conditionalFormatting>
  <conditionalFormatting sqref="N45">
    <cfRule type="cellIs" dxfId="5247" priority="3491" operator="lessThan">
      <formula>$C$4</formula>
    </cfRule>
  </conditionalFormatting>
  <conditionalFormatting sqref="N45">
    <cfRule type="cellIs" dxfId="5246" priority="3492" operator="lessThan">
      <formula>$C$4</formula>
    </cfRule>
  </conditionalFormatting>
  <conditionalFormatting sqref="N46">
    <cfRule type="cellIs" dxfId="5245" priority="3493" operator="lessThan">
      <formula>$C$4</formula>
    </cfRule>
  </conditionalFormatting>
  <conditionalFormatting sqref="N46">
    <cfRule type="cellIs" dxfId="5244" priority="3494" operator="lessThan">
      <formula>$C$4</formula>
    </cfRule>
  </conditionalFormatting>
  <conditionalFormatting sqref="N47">
    <cfRule type="cellIs" dxfId="5243" priority="3495" operator="lessThan">
      <formula>$C$4</formula>
    </cfRule>
  </conditionalFormatting>
  <conditionalFormatting sqref="N47">
    <cfRule type="cellIs" dxfId="5242" priority="3496" operator="lessThan">
      <formula>$C$4</formula>
    </cfRule>
  </conditionalFormatting>
  <conditionalFormatting sqref="N48">
    <cfRule type="cellIs" dxfId="5241" priority="3497" operator="lessThan">
      <formula>$C$4</formula>
    </cfRule>
  </conditionalFormatting>
  <conditionalFormatting sqref="N48">
    <cfRule type="cellIs" dxfId="5240" priority="3498" operator="lessThan">
      <formula>$C$4</formula>
    </cfRule>
  </conditionalFormatting>
  <conditionalFormatting sqref="N49">
    <cfRule type="cellIs" dxfId="5239" priority="3499" operator="lessThan">
      <formula>$C$4</formula>
    </cfRule>
  </conditionalFormatting>
  <conditionalFormatting sqref="N49">
    <cfRule type="cellIs" dxfId="5238" priority="3500" operator="lessThan">
      <formula>$C$4</formula>
    </cfRule>
  </conditionalFormatting>
  <conditionalFormatting sqref="N50">
    <cfRule type="cellIs" dxfId="5237" priority="3501" operator="lessThan">
      <formula>$C$4</formula>
    </cfRule>
  </conditionalFormatting>
  <conditionalFormatting sqref="N50">
    <cfRule type="cellIs" dxfId="5236" priority="3502" operator="lessThan">
      <formula>$C$4</formula>
    </cfRule>
  </conditionalFormatting>
  <conditionalFormatting sqref="N51">
    <cfRule type="cellIs" dxfId="5235" priority="3503" operator="lessThan">
      <formula>$C$4</formula>
    </cfRule>
  </conditionalFormatting>
  <conditionalFormatting sqref="N51">
    <cfRule type="cellIs" dxfId="5234" priority="3504" operator="lessThan">
      <formula>$C$4</formula>
    </cfRule>
  </conditionalFormatting>
  <conditionalFormatting sqref="N52">
    <cfRule type="cellIs" dxfId="5233" priority="3505" operator="lessThan">
      <formula>$C$4</formula>
    </cfRule>
  </conditionalFormatting>
  <conditionalFormatting sqref="N52">
    <cfRule type="cellIs" dxfId="5232" priority="3506" operator="lessThan">
      <formula>$C$4</formula>
    </cfRule>
  </conditionalFormatting>
  <conditionalFormatting sqref="N53">
    <cfRule type="cellIs" dxfId="5231" priority="3507" operator="lessThan">
      <formula>$C$4</formula>
    </cfRule>
  </conditionalFormatting>
  <conditionalFormatting sqref="N53">
    <cfRule type="cellIs" dxfId="5230" priority="3508" operator="lessThan">
      <formula>$C$4</formula>
    </cfRule>
  </conditionalFormatting>
  <conditionalFormatting sqref="N54">
    <cfRule type="cellIs" dxfId="5229" priority="3509" operator="lessThan">
      <formula>$C$4</formula>
    </cfRule>
  </conditionalFormatting>
  <conditionalFormatting sqref="N54">
    <cfRule type="cellIs" dxfId="5228" priority="3510" operator="lessThan">
      <formula>$C$4</formula>
    </cfRule>
  </conditionalFormatting>
  <conditionalFormatting sqref="N55">
    <cfRule type="cellIs" dxfId="5227" priority="3511" operator="lessThan">
      <formula>$C$4</formula>
    </cfRule>
  </conditionalFormatting>
  <conditionalFormatting sqref="N55">
    <cfRule type="cellIs" dxfId="5226" priority="3512" operator="lessThan">
      <formula>$C$4</formula>
    </cfRule>
  </conditionalFormatting>
  <conditionalFormatting sqref="N56">
    <cfRule type="cellIs" dxfId="5225" priority="3513" operator="lessThan">
      <formula>$C$4</formula>
    </cfRule>
  </conditionalFormatting>
  <conditionalFormatting sqref="N56">
    <cfRule type="cellIs" dxfId="5224" priority="3514" operator="lessThan">
      <formula>$C$4</formula>
    </cfRule>
  </conditionalFormatting>
  <conditionalFormatting sqref="N57">
    <cfRule type="cellIs" dxfId="5223" priority="3515" operator="lessThan">
      <formula>$C$4</formula>
    </cfRule>
  </conditionalFormatting>
  <conditionalFormatting sqref="N57">
    <cfRule type="cellIs" dxfId="5222" priority="3516" operator="lessThan">
      <formula>$C$4</formula>
    </cfRule>
  </conditionalFormatting>
  <conditionalFormatting sqref="N58">
    <cfRule type="cellIs" dxfId="5221" priority="3517" operator="lessThan">
      <formula>$C$4</formula>
    </cfRule>
  </conditionalFormatting>
  <conditionalFormatting sqref="N58">
    <cfRule type="cellIs" dxfId="5220" priority="3518" operator="lessThan">
      <formula>$C$4</formula>
    </cfRule>
  </conditionalFormatting>
  <conditionalFormatting sqref="N59">
    <cfRule type="cellIs" dxfId="5219" priority="3519" operator="lessThan">
      <formula>$C$4</formula>
    </cfRule>
  </conditionalFormatting>
  <conditionalFormatting sqref="N59">
    <cfRule type="cellIs" dxfId="5218" priority="3520" operator="lessThan">
      <formula>$C$4</formula>
    </cfRule>
  </conditionalFormatting>
  <conditionalFormatting sqref="N60">
    <cfRule type="cellIs" dxfId="5217" priority="3521" operator="lessThan">
      <formula>$C$4</formula>
    </cfRule>
  </conditionalFormatting>
  <conditionalFormatting sqref="N60">
    <cfRule type="cellIs" dxfId="5216" priority="3522" operator="lessThan">
      <formula>$C$4</formula>
    </cfRule>
  </conditionalFormatting>
  <conditionalFormatting sqref="O11">
    <cfRule type="cellIs" dxfId="5215" priority="3523" operator="lessThan">
      <formula>$C$4</formula>
    </cfRule>
  </conditionalFormatting>
  <conditionalFormatting sqref="O11">
    <cfRule type="cellIs" dxfId="5214" priority="3524" operator="lessThan">
      <formula>$C$4</formula>
    </cfRule>
  </conditionalFormatting>
  <conditionalFormatting sqref="O12">
    <cfRule type="cellIs" dxfId="5213" priority="3525" operator="lessThan">
      <formula>$C$4</formula>
    </cfRule>
  </conditionalFormatting>
  <conditionalFormatting sqref="O12">
    <cfRule type="cellIs" dxfId="5212" priority="3526" operator="lessThan">
      <formula>$C$4</formula>
    </cfRule>
  </conditionalFormatting>
  <conditionalFormatting sqref="O13">
    <cfRule type="cellIs" dxfId="5211" priority="3527" operator="lessThan">
      <formula>$C$4</formula>
    </cfRule>
  </conditionalFormatting>
  <conditionalFormatting sqref="O13">
    <cfRule type="cellIs" dxfId="5210" priority="3528" operator="lessThan">
      <formula>$C$4</formula>
    </cfRule>
  </conditionalFormatting>
  <conditionalFormatting sqref="O14">
    <cfRule type="cellIs" dxfId="5209" priority="3529" operator="lessThan">
      <formula>$C$4</formula>
    </cfRule>
  </conditionalFormatting>
  <conditionalFormatting sqref="O14">
    <cfRule type="cellIs" dxfId="5208" priority="3530" operator="lessThan">
      <formula>$C$4</formula>
    </cfRule>
  </conditionalFormatting>
  <conditionalFormatting sqref="O15">
    <cfRule type="cellIs" dxfId="5207" priority="3531" operator="lessThan">
      <formula>$C$4</formula>
    </cfRule>
  </conditionalFormatting>
  <conditionalFormatting sqref="O15">
    <cfRule type="cellIs" dxfId="5206" priority="3532" operator="lessThan">
      <formula>$C$4</formula>
    </cfRule>
  </conditionalFormatting>
  <conditionalFormatting sqref="O16">
    <cfRule type="cellIs" dxfId="5205" priority="3533" operator="lessThan">
      <formula>$C$4</formula>
    </cfRule>
  </conditionalFormatting>
  <conditionalFormatting sqref="O16">
    <cfRule type="cellIs" dxfId="5204" priority="3534" operator="lessThan">
      <formula>$C$4</formula>
    </cfRule>
  </conditionalFormatting>
  <conditionalFormatting sqref="O17">
    <cfRule type="cellIs" dxfId="5203" priority="3535" operator="lessThan">
      <formula>$C$4</formula>
    </cfRule>
  </conditionalFormatting>
  <conditionalFormatting sqref="O17">
    <cfRule type="cellIs" dxfId="5202" priority="3536" operator="lessThan">
      <formula>$C$4</formula>
    </cfRule>
  </conditionalFormatting>
  <conditionalFormatting sqref="O18">
    <cfRule type="cellIs" dxfId="5201" priority="3537" operator="lessThan">
      <formula>$C$4</formula>
    </cfRule>
  </conditionalFormatting>
  <conditionalFormatting sqref="O18">
    <cfRule type="cellIs" dxfId="5200" priority="3538" operator="lessThan">
      <formula>$C$4</formula>
    </cfRule>
  </conditionalFormatting>
  <conditionalFormatting sqref="O19">
    <cfRule type="cellIs" dxfId="5199" priority="3539" operator="lessThan">
      <formula>$C$4</formula>
    </cfRule>
  </conditionalFormatting>
  <conditionalFormatting sqref="O19">
    <cfRule type="cellIs" dxfId="5198" priority="3540" operator="lessThan">
      <formula>$C$4</formula>
    </cfRule>
  </conditionalFormatting>
  <conditionalFormatting sqref="O20">
    <cfRule type="cellIs" dxfId="5197" priority="3541" operator="lessThan">
      <formula>$C$4</formula>
    </cfRule>
  </conditionalFormatting>
  <conditionalFormatting sqref="O20">
    <cfRule type="cellIs" dxfId="5196" priority="3542" operator="lessThan">
      <formula>$C$4</formula>
    </cfRule>
  </conditionalFormatting>
  <conditionalFormatting sqref="O21">
    <cfRule type="cellIs" dxfId="5195" priority="3543" operator="lessThan">
      <formula>$C$4</formula>
    </cfRule>
  </conditionalFormatting>
  <conditionalFormatting sqref="O21">
    <cfRule type="cellIs" dxfId="5194" priority="3544" operator="lessThan">
      <formula>$C$4</formula>
    </cfRule>
  </conditionalFormatting>
  <conditionalFormatting sqref="O22">
    <cfRule type="cellIs" dxfId="5193" priority="3545" operator="lessThan">
      <formula>$C$4</formula>
    </cfRule>
  </conditionalFormatting>
  <conditionalFormatting sqref="O22">
    <cfRule type="cellIs" dxfId="5192" priority="3546" operator="lessThan">
      <formula>$C$4</formula>
    </cfRule>
  </conditionalFormatting>
  <conditionalFormatting sqref="O23">
    <cfRule type="cellIs" dxfId="5191" priority="3547" operator="lessThan">
      <formula>$C$4</formula>
    </cfRule>
  </conditionalFormatting>
  <conditionalFormatting sqref="O23">
    <cfRule type="cellIs" dxfId="5190" priority="3548" operator="lessThan">
      <formula>$C$4</formula>
    </cfRule>
  </conditionalFormatting>
  <conditionalFormatting sqref="O24">
    <cfRule type="cellIs" dxfId="5189" priority="3549" operator="lessThan">
      <formula>$C$4</formula>
    </cfRule>
  </conditionalFormatting>
  <conditionalFormatting sqref="O24">
    <cfRule type="cellIs" dxfId="5188" priority="3550" operator="lessThan">
      <formula>$C$4</formula>
    </cfRule>
  </conditionalFormatting>
  <conditionalFormatting sqref="O25">
    <cfRule type="cellIs" dxfId="5187" priority="3551" operator="lessThan">
      <formula>$C$4</formula>
    </cfRule>
  </conditionalFormatting>
  <conditionalFormatting sqref="O25">
    <cfRule type="cellIs" dxfId="5186" priority="3552" operator="lessThan">
      <formula>$C$4</formula>
    </cfRule>
  </conditionalFormatting>
  <conditionalFormatting sqref="O26">
    <cfRule type="cellIs" dxfId="5185" priority="3553" operator="lessThan">
      <formula>$C$4</formula>
    </cfRule>
  </conditionalFormatting>
  <conditionalFormatting sqref="O26">
    <cfRule type="cellIs" dxfId="5184" priority="3554" operator="lessThan">
      <formula>$C$4</formula>
    </cfRule>
  </conditionalFormatting>
  <conditionalFormatting sqref="O27">
    <cfRule type="cellIs" dxfId="5183" priority="3555" operator="lessThan">
      <formula>$C$4</formula>
    </cfRule>
  </conditionalFormatting>
  <conditionalFormatting sqref="O27">
    <cfRule type="cellIs" dxfId="5182" priority="3556" operator="lessThan">
      <formula>$C$4</formula>
    </cfRule>
  </conditionalFormatting>
  <conditionalFormatting sqref="O28">
    <cfRule type="cellIs" dxfId="5181" priority="3557" operator="lessThan">
      <formula>$C$4</formula>
    </cfRule>
  </conditionalFormatting>
  <conditionalFormatting sqref="O28">
    <cfRule type="cellIs" dxfId="5180" priority="3558" operator="lessThan">
      <formula>$C$4</formula>
    </cfRule>
  </conditionalFormatting>
  <conditionalFormatting sqref="O29">
    <cfRule type="cellIs" dxfId="5179" priority="3559" operator="lessThan">
      <formula>$C$4</formula>
    </cfRule>
  </conditionalFormatting>
  <conditionalFormatting sqref="O29">
    <cfRule type="cellIs" dxfId="5178" priority="3560" operator="lessThan">
      <formula>$C$4</formula>
    </cfRule>
  </conditionalFormatting>
  <conditionalFormatting sqref="O30">
    <cfRule type="cellIs" dxfId="5177" priority="3561" operator="lessThan">
      <formula>$C$4</formula>
    </cfRule>
  </conditionalFormatting>
  <conditionalFormatting sqref="O30">
    <cfRule type="cellIs" dxfId="5176" priority="3562" operator="lessThan">
      <formula>$C$4</formula>
    </cfRule>
  </conditionalFormatting>
  <conditionalFormatting sqref="O31">
    <cfRule type="cellIs" dxfId="5175" priority="3563" operator="lessThan">
      <formula>$C$4</formula>
    </cfRule>
  </conditionalFormatting>
  <conditionalFormatting sqref="O31">
    <cfRule type="cellIs" dxfId="5174" priority="3564" operator="lessThan">
      <formula>$C$4</formula>
    </cfRule>
  </conditionalFormatting>
  <conditionalFormatting sqref="O32">
    <cfRule type="cellIs" dxfId="5173" priority="3565" operator="lessThan">
      <formula>$C$4</formula>
    </cfRule>
  </conditionalFormatting>
  <conditionalFormatting sqref="O32">
    <cfRule type="cellIs" dxfId="5172" priority="3566" operator="lessThan">
      <formula>$C$4</formula>
    </cfRule>
  </conditionalFormatting>
  <conditionalFormatting sqref="O33">
    <cfRule type="cellIs" dxfId="5171" priority="3567" operator="lessThan">
      <formula>$C$4</formula>
    </cfRule>
  </conditionalFormatting>
  <conditionalFormatting sqref="O33">
    <cfRule type="cellIs" dxfId="5170" priority="3568" operator="lessThan">
      <formula>$C$4</formula>
    </cfRule>
  </conditionalFormatting>
  <conditionalFormatting sqref="O34">
    <cfRule type="cellIs" dxfId="5169" priority="3569" operator="lessThan">
      <formula>$C$4</formula>
    </cfRule>
  </conditionalFormatting>
  <conditionalFormatting sqref="O34">
    <cfRule type="cellIs" dxfId="5168" priority="3570" operator="lessThan">
      <formula>$C$4</formula>
    </cfRule>
  </conditionalFormatting>
  <conditionalFormatting sqref="O35">
    <cfRule type="cellIs" dxfId="5167" priority="3571" operator="lessThan">
      <formula>$C$4</formula>
    </cfRule>
  </conditionalFormatting>
  <conditionalFormatting sqref="O35">
    <cfRule type="cellIs" dxfId="5166" priority="3572" operator="lessThan">
      <formula>$C$4</formula>
    </cfRule>
  </conditionalFormatting>
  <conditionalFormatting sqref="O36">
    <cfRule type="cellIs" dxfId="5165" priority="3573" operator="lessThan">
      <formula>$C$4</formula>
    </cfRule>
  </conditionalFormatting>
  <conditionalFormatting sqref="O36">
    <cfRule type="cellIs" dxfId="5164" priority="3574" operator="lessThan">
      <formula>$C$4</formula>
    </cfRule>
  </conditionalFormatting>
  <conditionalFormatting sqref="O37">
    <cfRule type="cellIs" dxfId="5163" priority="3575" operator="lessThan">
      <formula>$C$4</formula>
    </cfRule>
  </conditionalFormatting>
  <conditionalFormatting sqref="O37">
    <cfRule type="cellIs" dxfId="5162" priority="3576" operator="lessThan">
      <formula>$C$4</formula>
    </cfRule>
  </conditionalFormatting>
  <conditionalFormatting sqref="O38">
    <cfRule type="cellIs" dxfId="5161" priority="3577" operator="lessThan">
      <formula>$C$4</formula>
    </cfRule>
  </conditionalFormatting>
  <conditionalFormatting sqref="O38">
    <cfRule type="cellIs" dxfId="5160" priority="3578" operator="lessThan">
      <formula>$C$4</formula>
    </cfRule>
  </conditionalFormatting>
  <conditionalFormatting sqref="O39">
    <cfRule type="cellIs" dxfId="5159" priority="3579" operator="lessThan">
      <formula>$C$4</formula>
    </cfRule>
  </conditionalFormatting>
  <conditionalFormatting sqref="O39">
    <cfRule type="cellIs" dxfId="5158" priority="3580" operator="lessThan">
      <formula>$C$4</formula>
    </cfRule>
  </conditionalFormatting>
  <conditionalFormatting sqref="O40">
    <cfRule type="cellIs" dxfId="5157" priority="3581" operator="lessThan">
      <formula>$C$4</formula>
    </cfRule>
  </conditionalFormatting>
  <conditionalFormatting sqref="O40">
    <cfRule type="cellIs" dxfId="5156" priority="3582" operator="lessThan">
      <formula>$C$4</formula>
    </cfRule>
  </conditionalFormatting>
  <conditionalFormatting sqref="O41">
    <cfRule type="cellIs" dxfId="5155" priority="3583" operator="lessThan">
      <formula>$C$4</formula>
    </cfRule>
  </conditionalFormatting>
  <conditionalFormatting sqref="O41">
    <cfRule type="cellIs" dxfId="5154" priority="3584" operator="lessThan">
      <formula>$C$4</formula>
    </cfRule>
  </conditionalFormatting>
  <conditionalFormatting sqref="O42">
    <cfRule type="cellIs" dxfId="5153" priority="3585" operator="lessThan">
      <formula>$C$4</formula>
    </cfRule>
  </conditionalFormatting>
  <conditionalFormatting sqref="O42">
    <cfRule type="cellIs" dxfId="5152" priority="3586" operator="lessThan">
      <formula>$C$4</formula>
    </cfRule>
  </conditionalFormatting>
  <conditionalFormatting sqref="O43">
    <cfRule type="cellIs" dxfId="5151" priority="3587" operator="lessThan">
      <formula>$C$4</formula>
    </cfRule>
  </conditionalFormatting>
  <conditionalFormatting sqref="O43">
    <cfRule type="cellIs" dxfId="5150" priority="3588" operator="lessThan">
      <formula>$C$4</formula>
    </cfRule>
  </conditionalFormatting>
  <conditionalFormatting sqref="O44">
    <cfRule type="cellIs" dxfId="5149" priority="3589" operator="lessThan">
      <formula>$C$4</formula>
    </cfRule>
  </conditionalFormatting>
  <conditionalFormatting sqref="O44">
    <cfRule type="cellIs" dxfId="5148" priority="3590" operator="lessThan">
      <formula>$C$4</formula>
    </cfRule>
  </conditionalFormatting>
  <conditionalFormatting sqref="O45">
    <cfRule type="cellIs" dxfId="5147" priority="3591" operator="lessThan">
      <formula>$C$4</formula>
    </cfRule>
  </conditionalFormatting>
  <conditionalFormatting sqref="O45">
    <cfRule type="cellIs" dxfId="5146" priority="3592" operator="lessThan">
      <formula>$C$4</formula>
    </cfRule>
  </conditionalFormatting>
  <conditionalFormatting sqref="O46">
    <cfRule type="cellIs" dxfId="5145" priority="3593" operator="lessThan">
      <formula>$C$4</formula>
    </cfRule>
  </conditionalFormatting>
  <conditionalFormatting sqref="O46">
    <cfRule type="cellIs" dxfId="5144" priority="3594" operator="lessThan">
      <formula>$C$4</formula>
    </cfRule>
  </conditionalFormatting>
  <conditionalFormatting sqref="O47">
    <cfRule type="cellIs" dxfId="5143" priority="3595" operator="lessThan">
      <formula>$C$4</formula>
    </cfRule>
  </conditionalFormatting>
  <conditionalFormatting sqref="O47">
    <cfRule type="cellIs" dxfId="5142" priority="3596" operator="lessThan">
      <formula>$C$4</formula>
    </cfRule>
  </conditionalFormatting>
  <conditionalFormatting sqref="O48">
    <cfRule type="cellIs" dxfId="5141" priority="3597" operator="lessThan">
      <formula>$C$4</formula>
    </cfRule>
  </conditionalFormatting>
  <conditionalFormatting sqref="O48">
    <cfRule type="cellIs" dxfId="5140" priority="3598" operator="lessThan">
      <formula>$C$4</formula>
    </cfRule>
  </conditionalFormatting>
  <conditionalFormatting sqref="O49">
    <cfRule type="cellIs" dxfId="5139" priority="3599" operator="lessThan">
      <formula>$C$4</formula>
    </cfRule>
  </conditionalFormatting>
  <conditionalFormatting sqref="O49">
    <cfRule type="cellIs" dxfId="5138" priority="3600" operator="lessThan">
      <formula>$C$4</formula>
    </cfRule>
  </conditionalFormatting>
  <conditionalFormatting sqref="O50">
    <cfRule type="cellIs" dxfId="5137" priority="3601" operator="lessThan">
      <formula>$C$4</formula>
    </cfRule>
  </conditionalFormatting>
  <conditionalFormatting sqref="O50">
    <cfRule type="cellIs" dxfId="5136" priority="3602" operator="lessThan">
      <formula>$C$4</formula>
    </cfRule>
  </conditionalFormatting>
  <conditionalFormatting sqref="O51">
    <cfRule type="cellIs" dxfId="5135" priority="3603" operator="lessThan">
      <formula>$C$4</formula>
    </cfRule>
  </conditionalFormatting>
  <conditionalFormatting sqref="O51">
    <cfRule type="cellIs" dxfId="5134" priority="3604" operator="lessThan">
      <formula>$C$4</formula>
    </cfRule>
  </conditionalFormatting>
  <conditionalFormatting sqref="O52">
    <cfRule type="cellIs" dxfId="5133" priority="3605" operator="lessThan">
      <formula>$C$4</formula>
    </cfRule>
  </conditionalFormatting>
  <conditionalFormatting sqref="O52">
    <cfRule type="cellIs" dxfId="5132" priority="3606" operator="lessThan">
      <formula>$C$4</formula>
    </cfRule>
  </conditionalFormatting>
  <conditionalFormatting sqref="O53">
    <cfRule type="cellIs" dxfId="5131" priority="3607" operator="lessThan">
      <formula>$C$4</formula>
    </cfRule>
  </conditionalFormatting>
  <conditionalFormatting sqref="O53">
    <cfRule type="cellIs" dxfId="5130" priority="3608" operator="lessThan">
      <formula>$C$4</formula>
    </cfRule>
  </conditionalFormatting>
  <conditionalFormatting sqref="O54">
    <cfRule type="cellIs" dxfId="5129" priority="3609" operator="lessThan">
      <formula>$C$4</formula>
    </cfRule>
  </conditionalFormatting>
  <conditionalFormatting sqref="O54">
    <cfRule type="cellIs" dxfId="5128" priority="3610" operator="lessThan">
      <formula>$C$4</formula>
    </cfRule>
  </conditionalFormatting>
  <conditionalFormatting sqref="O55">
    <cfRule type="cellIs" dxfId="5127" priority="3611" operator="lessThan">
      <formula>$C$4</formula>
    </cfRule>
  </conditionalFormatting>
  <conditionalFormatting sqref="O55">
    <cfRule type="cellIs" dxfId="5126" priority="3612" operator="lessThan">
      <formula>$C$4</formula>
    </cfRule>
  </conditionalFormatting>
  <conditionalFormatting sqref="O56">
    <cfRule type="cellIs" dxfId="5125" priority="3613" operator="lessThan">
      <formula>$C$4</formula>
    </cfRule>
  </conditionalFormatting>
  <conditionalFormatting sqref="O56">
    <cfRule type="cellIs" dxfId="5124" priority="3614" operator="lessThan">
      <formula>$C$4</formula>
    </cfRule>
  </conditionalFormatting>
  <conditionalFormatting sqref="O57">
    <cfRule type="cellIs" dxfId="5123" priority="3615" operator="lessThan">
      <formula>$C$4</formula>
    </cfRule>
  </conditionalFormatting>
  <conditionalFormatting sqref="O57">
    <cfRule type="cellIs" dxfId="5122" priority="3616" operator="lessThan">
      <formula>$C$4</formula>
    </cfRule>
  </conditionalFormatting>
  <conditionalFormatting sqref="O58">
    <cfRule type="cellIs" dxfId="5121" priority="3617" operator="lessThan">
      <formula>$C$4</formula>
    </cfRule>
  </conditionalFormatting>
  <conditionalFormatting sqref="O58">
    <cfRule type="cellIs" dxfId="5120" priority="3618" operator="lessThan">
      <formula>$C$4</formula>
    </cfRule>
  </conditionalFormatting>
  <conditionalFormatting sqref="O59">
    <cfRule type="cellIs" dxfId="5119" priority="3619" operator="lessThan">
      <formula>$C$4</formula>
    </cfRule>
  </conditionalFormatting>
  <conditionalFormatting sqref="O59">
    <cfRule type="cellIs" dxfId="5118" priority="3620" operator="lessThan">
      <formula>$C$4</formula>
    </cfRule>
  </conditionalFormatting>
  <conditionalFormatting sqref="O60">
    <cfRule type="cellIs" dxfId="5117" priority="3621" operator="lessThan">
      <formula>$C$4</formula>
    </cfRule>
  </conditionalFormatting>
  <conditionalFormatting sqref="O60">
    <cfRule type="cellIs" dxfId="5116" priority="3622" operator="lessThan">
      <formula>$C$4</formula>
    </cfRule>
  </conditionalFormatting>
  <conditionalFormatting sqref="AZ11">
    <cfRule type="cellIs" dxfId="5115" priority="3623" operator="lessThan">
      <formula>$C$4</formula>
    </cfRule>
  </conditionalFormatting>
  <conditionalFormatting sqref="AZ12">
    <cfRule type="cellIs" dxfId="5114" priority="3624" operator="lessThan">
      <formula>$C$4</formula>
    </cfRule>
  </conditionalFormatting>
  <conditionalFormatting sqref="AZ13">
    <cfRule type="cellIs" dxfId="5113" priority="3625" operator="lessThan">
      <formula>$C$4</formula>
    </cfRule>
  </conditionalFormatting>
  <conditionalFormatting sqref="AZ14">
    <cfRule type="cellIs" dxfId="5112" priority="3626" operator="lessThan">
      <formula>$C$4</formula>
    </cfRule>
  </conditionalFormatting>
  <conditionalFormatting sqref="AZ15">
    <cfRule type="cellIs" dxfId="5111" priority="3627" operator="lessThan">
      <formula>$C$4</formula>
    </cfRule>
  </conditionalFormatting>
  <conditionalFormatting sqref="AZ16">
    <cfRule type="cellIs" dxfId="5110" priority="3628" operator="lessThan">
      <formula>$C$4</formula>
    </cfRule>
  </conditionalFormatting>
  <conditionalFormatting sqref="AZ17">
    <cfRule type="cellIs" dxfId="5109" priority="3629" operator="lessThan">
      <formula>$C$4</formula>
    </cfRule>
  </conditionalFormatting>
  <conditionalFormatting sqref="AZ18">
    <cfRule type="cellIs" dxfId="5108" priority="3630" operator="lessThan">
      <formula>$C$4</formula>
    </cfRule>
  </conditionalFormatting>
  <conditionalFormatting sqref="AZ19">
    <cfRule type="cellIs" dxfId="5107" priority="3631" operator="lessThan">
      <formula>$C$4</formula>
    </cfRule>
  </conditionalFormatting>
  <conditionalFormatting sqref="AZ20">
    <cfRule type="cellIs" dxfId="5106" priority="3632" operator="lessThan">
      <formula>$C$4</formula>
    </cfRule>
  </conditionalFormatting>
  <conditionalFormatting sqref="AZ21">
    <cfRule type="cellIs" dxfId="5105" priority="3633" operator="lessThan">
      <formula>$C$4</formula>
    </cfRule>
  </conditionalFormatting>
  <conditionalFormatting sqref="AZ22">
    <cfRule type="cellIs" dxfId="5104" priority="3634" operator="lessThan">
      <formula>$C$4</formula>
    </cfRule>
  </conditionalFormatting>
  <conditionalFormatting sqref="AZ23">
    <cfRule type="cellIs" dxfId="5103" priority="3635" operator="lessThan">
      <formula>$C$4</formula>
    </cfRule>
  </conditionalFormatting>
  <conditionalFormatting sqref="AZ24">
    <cfRule type="cellIs" dxfId="5102" priority="3636" operator="lessThan">
      <formula>$C$4</formula>
    </cfRule>
  </conditionalFormatting>
  <conditionalFormatting sqref="AZ25">
    <cfRule type="cellIs" dxfId="5101" priority="3637" operator="lessThan">
      <formula>$C$4</formula>
    </cfRule>
  </conditionalFormatting>
  <conditionalFormatting sqref="AZ26">
    <cfRule type="cellIs" dxfId="5100" priority="3638" operator="lessThan">
      <formula>$C$4</formula>
    </cfRule>
  </conditionalFormatting>
  <conditionalFormatting sqref="AZ27">
    <cfRule type="cellIs" dxfId="5099" priority="3639" operator="lessThan">
      <formula>$C$4</formula>
    </cfRule>
  </conditionalFormatting>
  <conditionalFormatting sqref="AZ28">
    <cfRule type="cellIs" dxfId="5098" priority="3640" operator="lessThan">
      <formula>$C$4</formula>
    </cfRule>
  </conditionalFormatting>
  <conditionalFormatting sqref="AZ29">
    <cfRule type="cellIs" dxfId="5097" priority="3641" operator="lessThan">
      <formula>$C$4</formula>
    </cfRule>
  </conditionalFormatting>
  <conditionalFormatting sqref="AZ30">
    <cfRule type="cellIs" dxfId="5096" priority="3642" operator="lessThan">
      <formula>$C$4</formula>
    </cfRule>
  </conditionalFormatting>
  <conditionalFormatting sqref="AZ31">
    <cfRule type="cellIs" dxfId="5095" priority="3643" operator="lessThan">
      <formula>$C$4</formula>
    </cfRule>
  </conditionalFormatting>
  <conditionalFormatting sqref="AZ32">
    <cfRule type="cellIs" dxfId="5094" priority="3644" operator="lessThan">
      <formula>$C$4</formula>
    </cfRule>
  </conditionalFormatting>
  <conditionalFormatting sqref="AZ33">
    <cfRule type="cellIs" dxfId="5093" priority="3645" operator="lessThan">
      <formula>$C$4</formula>
    </cfRule>
  </conditionalFormatting>
  <conditionalFormatting sqref="AZ34">
    <cfRule type="cellIs" dxfId="5092" priority="3646" operator="lessThan">
      <formula>$C$4</formula>
    </cfRule>
  </conditionalFormatting>
  <conditionalFormatting sqref="AZ35">
    <cfRule type="cellIs" dxfId="5091" priority="3647" operator="lessThan">
      <formula>$C$4</formula>
    </cfRule>
  </conditionalFormatting>
  <conditionalFormatting sqref="AZ36">
    <cfRule type="cellIs" dxfId="5090" priority="3648" operator="lessThan">
      <formula>$C$4</formula>
    </cfRule>
  </conditionalFormatting>
  <conditionalFormatting sqref="AZ37">
    <cfRule type="cellIs" dxfId="5089" priority="3649" operator="lessThan">
      <formula>$C$4</formula>
    </cfRule>
  </conditionalFormatting>
  <conditionalFormatting sqref="AZ38">
    <cfRule type="cellIs" dxfId="5088" priority="3650" operator="lessThan">
      <formula>$C$4</formula>
    </cfRule>
  </conditionalFormatting>
  <conditionalFormatting sqref="AZ39">
    <cfRule type="cellIs" dxfId="5087" priority="3651" operator="lessThan">
      <formula>$C$4</formula>
    </cfRule>
  </conditionalFormatting>
  <conditionalFormatting sqref="AZ40">
    <cfRule type="cellIs" dxfId="5086" priority="3652" operator="lessThan">
      <formula>$C$4</formula>
    </cfRule>
  </conditionalFormatting>
  <conditionalFormatting sqref="AZ41">
    <cfRule type="cellIs" dxfId="5085" priority="3653" operator="lessThan">
      <formula>$C$4</formula>
    </cfRule>
  </conditionalFormatting>
  <conditionalFormatting sqref="AZ42">
    <cfRule type="cellIs" dxfId="5084" priority="3654" operator="lessThan">
      <formula>$C$4</formula>
    </cfRule>
  </conditionalFormatting>
  <conditionalFormatting sqref="AZ43">
    <cfRule type="cellIs" dxfId="5083" priority="3655" operator="lessThan">
      <formula>$C$4</formula>
    </cfRule>
  </conditionalFormatting>
  <conditionalFormatting sqref="AZ44">
    <cfRule type="cellIs" dxfId="5082" priority="3656" operator="lessThan">
      <formula>$C$4</formula>
    </cfRule>
  </conditionalFormatting>
  <conditionalFormatting sqref="AZ45">
    <cfRule type="cellIs" dxfId="5081" priority="3657" operator="lessThan">
      <formula>$C$4</formula>
    </cfRule>
  </conditionalFormatting>
  <conditionalFormatting sqref="AZ46">
    <cfRule type="cellIs" dxfId="5080" priority="3658" operator="lessThan">
      <formula>$C$4</formula>
    </cfRule>
  </conditionalFormatting>
  <conditionalFormatting sqref="AZ47">
    <cfRule type="cellIs" dxfId="5079" priority="3659" operator="lessThan">
      <formula>$C$4</formula>
    </cfRule>
  </conditionalFormatting>
  <conditionalFormatting sqref="AZ48">
    <cfRule type="cellIs" dxfId="5078" priority="3660" operator="lessThan">
      <formula>$C$4</formula>
    </cfRule>
  </conditionalFormatting>
  <conditionalFormatting sqref="AZ49">
    <cfRule type="cellIs" dxfId="5077" priority="3661" operator="lessThan">
      <formula>$C$4</formula>
    </cfRule>
  </conditionalFormatting>
  <conditionalFormatting sqref="AZ50">
    <cfRule type="cellIs" dxfId="5076" priority="3662" operator="lessThan">
      <formula>$C$4</formula>
    </cfRule>
  </conditionalFormatting>
  <conditionalFormatting sqref="AZ51">
    <cfRule type="cellIs" dxfId="5075" priority="3663" operator="lessThan">
      <formula>$C$4</formula>
    </cfRule>
  </conditionalFormatting>
  <conditionalFormatting sqref="AZ52">
    <cfRule type="cellIs" dxfId="5074" priority="3664" operator="lessThan">
      <formula>$C$4</formula>
    </cfRule>
  </conditionalFormatting>
  <conditionalFormatting sqref="AZ53">
    <cfRule type="cellIs" dxfId="5073" priority="3665" operator="lessThan">
      <formula>$C$4</formula>
    </cfRule>
  </conditionalFormatting>
  <conditionalFormatting sqref="AZ54">
    <cfRule type="cellIs" dxfId="5072" priority="3666" operator="lessThan">
      <formula>$C$4</formula>
    </cfRule>
  </conditionalFormatting>
  <conditionalFormatting sqref="AZ55">
    <cfRule type="cellIs" dxfId="5071" priority="3667" operator="lessThan">
      <formula>$C$4</formula>
    </cfRule>
  </conditionalFormatting>
  <conditionalFormatting sqref="AZ56">
    <cfRule type="cellIs" dxfId="5070" priority="3668" operator="lessThan">
      <formula>$C$4</formula>
    </cfRule>
  </conditionalFormatting>
  <conditionalFormatting sqref="AZ57">
    <cfRule type="cellIs" dxfId="5069" priority="3669" operator="lessThan">
      <formula>$C$4</formula>
    </cfRule>
  </conditionalFormatting>
  <conditionalFormatting sqref="AZ58">
    <cfRule type="cellIs" dxfId="5068" priority="3670" operator="lessThan">
      <formula>$C$4</formula>
    </cfRule>
  </conditionalFormatting>
  <conditionalFormatting sqref="AZ59">
    <cfRule type="cellIs" dxfId="5067" priority="3671" operator="lessThan">
      <formula>$C$4</formula>
    </cfRule>
  </conditionalFormatting>
  <conditionalFormatting sqref="AZ60">
    <cfRule type="cellIs" dxfId="5066" priority="3672" operator="lessThan">
      <formula>$C$4</formula>
    </cfRule>
  </conditionalFormatting>
  <conditionalFormatting sqref="BA11">
    <cfRule type="cellIs" dxfId="5065" priority="3673" operator="lessThan">
      <formula>$C$4</formula>
    </cfRule>
  </conditionalFormatting>
  <conditionalFormatting sqref="BA12">
    <cfRule type="cellIs" dxfId="5064" priority="3674" operator="lessThan">
      <formula>$C$4</formula>
    </cfRule>
  </conditionalFormatting>
  <conditionalFormatting sqref="BA13">
    <cfRule type="cellIs" dxfId="5063" priority="3675" operator="lessThan">
      <formula>$C$4</formula>
    </cfRule>
  </conditionalFormatting>
  <conditionalFormatting sqref="BA14">
    <cfRule type="cellIs" dxfId="5062" priority="3676" operator="lessThan">
      <formula>$C$4</formula>
    </cfRule>
  </conditionalFormatting>
  <conditionalFormatting sqref="BA15">
    <cfRule type="cellIs" dxfId="5061" priority="3677" operator="lessThan">
      <formula>$C$4</formula>
    </cfRule>
  </conditionalFormatting>
  <conditionalFormatting sqref="BA16">
    <cfRule type="cellIs" dxfId="5060" priority="3678" operator="lessThan">
      <formula>$C$4</formula>
    </cfRule>
  </conditionalFormatting>
  <conditionalFormatting sqref="BA17">
    <cfRule type="cellIs" dxfId="5059" priority="3679" operator="lessThan">
      <formula>$C$4</formula>
    </cfRule>
  </conditionalFormatting>
  <conditionalFormatting sqref="BA18">
    <cfRule type="cellIs" dxfId="5058" priority="3680" operator="lessThan">
      <formula>$C$4</formula>
    </cfRule>
  </conditionalFormatting>
  <conditionalFormatting sqref="BA19">
    <cfRule type="cellIs" dxfId="5057" priority="3681" operator="lessThan">
      <formula>$C$4</formula>
    </cfRule>
  </conditionalFormatting>
  <conditionalFormatting sqref="BA20">
    <cfRule type="cellIs" dxfId="5056" priority="3682" operator="lessThan">
      <formula>$C$4</formula>
    </cfRule>
  </conditionalFormatting>
  <conditionalFormatting sqref="BA21">
    <cfRule type="cellIs" dxfId="5055" priority="3683" operator="lessThan">
      <formula>$C$4</formula>
    </cfRule>
  </conditionalFormatting>
  <conditionalFormatting sqref="BA22">
    <cfRule type="cellIs" dxfId="5054" priority="3684" operator="lessThan">
      <formula>$C$4</formula>
    </cfRule>
  </conditionalFormatting>
  <conditionalFormatting sqref="BA23">
    <cfRule type="cellIs" dxfId="5053" priority="3685" operator="lessThan">
      <formula>$C$4</formula>
    </cfRule>
  </conditionalFormatting>
  <conditionalFormatting sqref="BA24">
    <cfRule type="cellIs" dxfId="5052" priority="3686" operator="lessThan">
      <formula>$C$4</formula>
    </cfRule>
  </conditionalFormatting>
  <conditionalFormatting sqref="BA25">
    <cfRule type="cellIs" dxfId="5051" priority="3687" operator="lessThan">
      <formula>$C$4</formula>
    </cfRule>
  </conditionalFormatting>
  <conditionalFormatting sqref="BA26">
    <cfRule type="cellIs" dxfId="5050" priority="3688" operator="lessThan">
      <formula>$C$4</formula>
    </cfRule>
  </conditionalFormatting>
  <conditionalFormatting sqref="BA27">
    <cfRule type="cellIs" dxfId="5049" priority="3689" operator="lessThan">
      <formula>$C$4</formula>
    </cfRule>
  </conditionalFormatting>
  <conditionalFormatting sqref="BA28">
    <cfRule type="cellIs" dxfId="5048" priority="3690" operator="lessThan">
      <formula>$C$4</formula>
    </cfRule>
  </conditionalFormatting>
  <conditionalFormatting sqref="BA29">
    <cfRule type="cellIs" dxfId="5047" priority="3691" operator="lessThan">
      <formula>$C$4</formula>
    </cfRule>
  </conditionalFormatting>
  <conditionalFormatting sqref="BA30">
    <cfRule type="cellIs" dxfId="5046" priority="3692" operator="lessThan">
      <formula>$C$4</formula>
    </cfRule>
  </conditionalFormatting>
  <conditionalFormatting sqref="BA31">
    <cfRule type="cellIs" dxfId="5045" priority="3693" operator="lessThan">
      <formula>$C$4</formula>
    </cfRule>
  </conditionalFormatting>
  <conditionalFormatting sqref="BA32">
    <cfRule type="cellIs" dxfId="5044" priority="3694" operator="lessThan">
      <formula>$C$4</formula>
    </cfRule>
  </conditionalFormatting>
  <conditionalFormatting sqref="BA33">
    <cfRule type="cellIs" dxfId="5043" priority="3695" operator="lessThan">
      <formula>$C$4</formula>
    </cfRule>
  </conditionalFormatting>
  <conditionalFormatting sqref="BA34">
    <cfRule type="cellIs" dxfId="5042" priority="3696" operator="lessThan">
      <formula>$C$4</formula>
    </cfRule>
  </conditionalFormatting>
  <conditionalFormatting sqref="BA35">
    <cfRule type="cellIs" dxfId="5041" priority="3697" operator="lessThan">
      <formula>$C$4</formula>
    </cfRule>
  </conditionalFormatting>
  <conditionalFormatting sqref="BA36">
    <cfRule type="cellIs" dxfId="5040" priority="3698" operator="lessThan">
      <formula>$C$4</formula>
    </cfRule>
  </conditionalFormatting>
  <conditionalFormatting sqref="BA37">
    <cfRule type="cellIs" dxfId="5039" priority="3699" operator="lessThan">
      <formula>$C$4</formula>
    </cfRule>
  </conditionalFormatting>
  <conditionalFormatting sqref="BA38">
    <cfRule type="cellIs" dxfId="5038" priority="3700" operator="lessThan">
      <formula>$C$4</formula>
    </cfRule>
  </conditionalFormatting>
  <conditionalFormatting sqref="BA39">
    <cfRule type="cellIs" dxfId="5037" priority="3701" operator="lessThan">
      <formula>$C$4</formula>
    </cfRule>
  </conditionalFormatting>
  <conditionalFormatting sqref="BA40">
    <cfRule type="cellIs" dxfId="5036" priority="3702" operator="lessThan">
      <formula>$C$4</formula>
    </cfRule>
  </conditionalFormatting>
  <conditionalFormatting sqref="BA41">
    <cfRule type="cellIs" dxfId="5035" priority="3703" operator="lessThan">
      <formula>$C$4</formula>
    </cfRule>
  </conditionalFormatting>
  <conditionalFormatting sqref="BA42">
    <cfRule type="cellIs" dxfId="5034" priority="3704" operator="lessThan">
      <formula>$C$4</formula>
    </cfRule>
  </conditionalFormatting>
  <conditionalFormatting sqref="BA43">
    <cfRule type="cellIs" dxfId="5033" priority="3705" operator="lessThan">
      <formula>$C$4</formula>
    </cfRule>
  </conditionalFormatting>
  <conditionalFormatting sqref="BA44">
    <cfRule type="cellIs" dxfId="5032" priority="3706" operator="lessThan">
      <formula>$C$4</formula>
    </cfRule>
  </conditionalFormatting>
  <conditionalFormatting sqref="BA45">
    <cfRule type="cellIs" dxfId="5031" priority="3707" operator="lessThan">
      <formula>$C$4</formula>
    </cfRule>
  </conditionalFormatting>
  <conditionalFormatting sqref="BA46">
    <cfRule type="cellIs" dxfId="5030" priority="3708" operator="lessThan">
      <formula>$C$4</formula>
    </cfRule>
  </conditionalFormatting>
  <conditionalFormatting sqref="BA47">
    <cfRule type="cellIs" dxfId="5029" priority="3709" operator="lessThan">
      <formula>$C$4</formula>
    </cfRule>
  </conditionalFormatting>
  <conditionalFormatting sqref="BA48">
    <cfRule type="cellIs" dxfId="5028" priority="3710" operator="lessThan">
      <formula>$C$4</formula>
    </cfRule>
  </conditionalFormatting>
  <conditionalFormatting sqref="BA49">
    <cfRule type="cellIs" dxfId="5027" priority="3711" operator="lessThan">
      <formula>$C$4</formula>
    </cfRule>
  </conditionalFormatting>
  <conditionalFormatting sqref="BA50">
    <cfRule type="cellIs" dxfId="5026" priority="3712" operator="lessThan">
      <formula>$C$4</formula>
    </cfRule>
  </conditionalFormatting>
  <conditionalFormatting sqref="BA51">
    <cfRule type="cellIs" dxfId="5025" priority="3713" operator="lessThan">
      <formula>$C$4</formula>
    </cfRule>
  </conditionalFormatting>
  <conditionalFormatting sqref="BA52">
    <cfRule type="cellIs" dxfId="5024" priority="3714" operator="lessThan">
      <formula>$C$4</formula>
    </cfRule>
  </conditionalFormatting>
  <conditionalFormatting sqref="BA53">
    <cfRule type="cellIs" dxfId="5023" priority="3715" operator="lessThan">
      <formula>$C$4</formula>
    </cfRule>
  </conditionalFormatting>
  <conditionalFormatting sqref="BA54">
    <cfRule type="cellIs" dxfId="5022" priority="3716" operator="lessThan">
      <formula>$C$4</formula>
    </cfRule>
  </conditionalFormatting>
  <conditionalFormatting sqref="BA55">
    <cfRule type="cellIs" dxfId="5021" priority="3717" operator="lessThan">
      <formula>$C$4</formula>
    </cfRule>
  </conditionalFormatting>
  <conditionalFormatting sqref="BA56">
    <cfRule type="cellIs" dxfId="5020" priority="3718" operator="lessThan">
      <formula>$C$4</formula>
    </cfRule>
  </conditionalFormatting>
  <conditionalFormatting sqref="BA57">
    <cfRule type="cellIs" dxfId="5019" priority="3719" operator="lessThan">
      <formula>$C$4</formula>
    </cfRule>
  </conditionalFormatting>
  <conditionalFormatting sqref="BA58">
    <cfRule type="cellIs" dxfId="5018" priority="3720" operator="lessThan">
      <formula>$C$4</formula>
    </cfRule>
  </conditionalFormatting>
  <conditionalFormatting sqref="BA59">
    <cfRule type="cellIs" dxfId="5017" priority="3721" operator="lessThan">
      <formula>$C$4</formula>
    </cfRule>
  </conditionalFormatting>
  <conditionalFormatting sqref="BA60">
    <cfRule type="cellIs" dxfId="5016" priority="3722" operator="lessThan">
      <formula>$C$4</formula>
    </cfRule>
  </conditionalFormatting>
  <conditionalFormatting sqref="BB47">
    <cfRule type="cellIs" dxfId="5015" priority="3759" operator="lessThan">
      <formula>$C$4</formula>
    </cfRule>
  </conditionalFormatting>
  <conditionalFormatting sqref="BB48">
    <cfRule type="cellIs" dxfId="5014" priority="3760" operator="lessThan">
      <formula>$C$4</formula>
    </cfRule>
  </conditionalFormatting>
  <conditionalFormatting sqref="BB49">
    <cfRule type="cellIs" dxfId="5013" priority="3761" operator="lessThan">
      <formula>$C$4</formula>
    </cfRule>
  </conditionalFormatting>
  <conditionalFormatting sqref="BB50">
    <cfRule type="cellIs" dxfId="5012" priority="3762" operator="lessThan">
      <formula>$C$4</formula>
    </cfRule>
  </conditionalFormatting>
  <conditionalFormatting sqref="BB51">
    <cfRule type="cellIs" dxfId="5011" priority="3763" operator="lessThan">
      <formula>$C$4</formula>
    </cfRule>
  </conditionalFormatting>
  <conditionalFormatting sqref="BB52">
    <cfRule type="cellIs" dxfId="5010" priority="3764" operator="lessThan">
      <formula>$C$4</formula>
    </cfRule>
  </conditionalFormatting>
  <conditionalFormatting sqref="BB53">
    <cfRule type="cellIs" dxfId="5009" priority="3765" operator="lessThan">
      <formula>$C$4</formula>
    </cfRule>
  </conditionalFormatting>
  <conditionalFormatting sqref="BB54">
    <cfRule type="cellIs" dxfId="5008" priority="3766" operator="lessThan">
      <formula>$C$4</formula>
    </cfRule>
  </conditionalFormatting>
  <conditionalFormatting sqref="BB55">
    <cfRule type="cellIs" dxfId="5007" priority="3767" operator="lessThan">
      <formula>$C$4</formula>
    </cfRule>
  </conditionalFormatting>
  <conditionalFormatting sqref="BB56">
    <cfRule type="cellIs" dxfId="5006" priority="3768" operator="lessThan">
      <formula>$C$4</formula>
    </cfRule>
  </conditionalFormatting>
  <conditionalFormatting sqref="BB57">
    <cfRule type="cellIs" dxfId="5005" priority="3769" operator="lessThan">
      <formula>$C$4</formula>
    </cfRule>
  </conditionalFormatting>
  <conditionalFormatting sqref="BB58">
    <cfRule type="cellIs" dxfId="5004" priority="3770" operator="lessThan">
      <formula>$C$4</formula>
    </cfRule>
  </conditionalFormatting>
  <conditionalFormatting sqref="BB59">
    <cfRule type="cellIs" dxfId="5003" priority="3771" operator="lessThan">
      <formula>$C$4</formula>
    </cfRule>
  </conditionalFormatting>
  <conditionalFormatting sqref="BB60">
    <cfRule type="cellIs" dxfId="5002" priority="3772" operator="lessThan">
      <formula>$C$4</formula>
    </cfRule>
  </conditionalFormatting>
  <conditionalFormatting sqref="BC47">
    <cfRule type="cellIs" dxfId="5001" priority="3809" operator="lessThan">
      <formula>$C$4</formula>
    </cfRule>
  </conditionalFormatting>
  <conditionalFormatting sqref="BC48">
    <cfRule type="cellIs" dxfId="5000" priority="3810" operator="lessThan">
      <formula>$C$4</formula>
    </cfRule>
  </conditionalFormatting>
  <conditionalFormatting sqref="BC49">
    <cfRule type="cellIs" dxfId="4999" priority="3811" operator="lessThan">
      <formula>$C$4</formula>
    </cfRule>
  </conditionalFormatting>
  <conditionalFormatting sqref="BC50">
    <cfRule type="cellIs" dxfId="4998" priority="3812" operator="lessThan">
      <formula>$C$4</formula>
    </cfRule>
  </conditionalFormatting>
  <conditionalFormatting sqref="BC51">
    <cfRule type="cellIs" dxfId="4997" priority="3813" operator="lessThan">
      <formula>$C$4</formula>
    </cfRule>
  </conditionalFormatting>
  <conditionalFormatting sqref="BC52">
    <cfRule type="cellIs" dxfId="4996" priority="3814" operator="lessThan">
      <formula>$C$4</formula>
    </cfRule>
  </conditionalFormatting>
  <conditionalFormatting sqref="BC53">
    <cfRule type="cellIs" dxfId="4995" priority="3815" operator="lessThan">
      <formula>$C$4</formula>
    </cfRule>
  </conditionalFormatting>
  <conditionalFormatting sqref="BC54">
    <cfRule type="cellIs" dxfId="4994" priority="3816" operator="lessThan">
      <formula>$C$4</formula>
    </cfRule>
  </conditionalFormatting>
  <conditionalFormatting sqref="BC55">
    <cfRule type="cellIs" dxfId="4993" priority="3817" operator="lessThan">
      <formula>$C$4</formula>
    </cfRule>
  </conditionalFormatting>
  <conditionalFormatting sqref="BC56">
    <cfRule type="cellIs" dxfId="4992" priority="3818" operator="lessThan">
      <formula>$C$4</formula>
    </cfRule>
  </conditionalFormatting>
  <conditionalFormatting sqref="BC57">
    <cfRule type="cellIs" dxfId="4991" priority="3819" operator="lessThan">
      <formula>$C$4</formula>
    </cfRule>
  </conditionalFormatting>
  <conditionalFormatting sqref="BC58">
    <cfRule type="cellIs" dxfId="4990" priority="3820" operator="lessThan">
      <formula>$C$4</formula>
    </cfRule>
  </conditionalFormatting>
  <conditionalFormatting sqref="BC59">
    <cfRule type="cellIs" dxfId="4989" priority="3821" operator="lessThan">
      <formula>$C$4</formula>
    </cfRule>
  </conditionalFormatting>
  <conditionalFormatting sqref="BC60">
    <cfRule type="cellIs" dxfId="4988" priority="3822" operator="lessThan">
      <formula>$C$4</formula>
    </cfRule>
  </conditionalFormatting>
  <conditionalFormatting sqref="BD47">
    <cfRule type="cellIs" dxfId="4987" priority="3859" operator="lessThan">
      <formula>$C$4</formula>
    </cfRule>
  </conditionalFormatting>
  <conditionalFormatting sqref="BD48">
    <cfRule type="cellIs" dxfId="4986" priority="3860" operator="lessThan">
      <formula>$C$4</formula>
    </cfRule>
  </conditionalFormatting>
  <conditionalFormatting sqref="BD49">
    <cfRule type="cellIs" dxfId="4985" priority="3861" operator="lessThan">
      <formula>$C$4</formula>
    </cfRule>
  </conditionalFormatting>
  <conditionalFormatting sqref="BD50">
    <cfRule type="cellIs" dxfId="4984" priority="3862" operator="lessThan">
      <formula>$C$4</formula>
    </cfRule>
  </conditionalFormatting>
  <conditionalFormatting sqref="BD51">
    <cfRule type="cellIs" dxfId="4983" priority="3863" operator="lessThan">
      <formula>$C$4</formula>
    </cfRule>
  </conditionalFormatting>
  <conditionalFormatting sqref="BD52">
    <cfRule type="cellIs" dxfId="4982" priority="3864" operator="lessThan">
      <formula>$C$4</formula>
    </cfRule>
  </conditionalFormatting>
  <conditionalFormatting sqref="BD53">
    <cfRule type="cellIs" dxfId="4981" priority="3865" operator="lessThan">
      <formula>$C$4</formula>
    </cfRule>
  </conditionalFormatting>
  <conditionalFormatting sqref="BD54">
    <cfRule type="cellIs" dxfId="4980" priority="3866" operator="lessThan">
      <formula>$C$4</formula>
    </cfRule>
  </conditionalFormatting>
  <conditionalFormatting sqref="BD55">
    <cfRule type="cellIs" dxfId="4979" priority="3867" operator="lessThan">
      <formula>$C$4</formula>
    </cfRule>
  </conditionalFormatting>
  <conditionalFormatting sqref="BD56">
    <cfRule type="cellIs" dxfId="4978" priority="3868" operator="lessThan">
      <formula>$C$4</formula>
    </cfRule>
  </conditionalFormatting>
  <conditionalFormatting sqref="BD57">
    <cfRule type="cellIs" dxfId="4977" priority="3869" operator="lessThan">
      <formula>$C$4</formula>
    </cfRule>
  </conditionalFormatting>
  <conditionalFormatting sqref="BD58">
    <cfRule type="cellIs" dxfId="4976" priority="3870" operator="lessThan">
      <formula>$C$4</formula>
    </cfRule>
  </conditionalFormatting>
  <conditionalFormatting sqref="BD59">
    <cfRule type="cellIs" dxfId="4975" priority="3871" operator="lessThan">
      <formula>$C$4</formula>
    </cfRule>
  </conditionalFormatting>
  <conditionalFormatting sqref="BD60">
    <cfRule type="cellIs" dxfId="4974" priority="3872" operator="lessThan">
      <formula>$C$4</formula>
    </cfRule>
  </conditionalFormatting>
  <conditionalFormatting sqref="BE47">
    <cfRule type="cellIs" dxfId="4973" priority="3909" operator="lessThan">
      <formula>$C$4</formula>
    </cfRule>
  </conditionalFormatting>
  <conditionalFormatting sqref="BE48">
    <cfRule type="cellIs" dxfId="4972" priority="3910" operator="lessThan">
      <formula>$C$4</formula>
    </cfRule>
  </conditionalFormatting>
  <conditionalFormatting sqref="BE49">
    <cfRule type="cellIs" dxfId="4971" priority="3911" operator="lessThan">
      <formula>$C$4</formula>
    </cfRule>
  </conditionalFormatting>
  <conditionalFormatting sqref="BE50">
    <cfRule type="cellIs" dxfId="4970" priority="3912" operator="lessThan">
      <formula>$C$4</formula>
    </cfRule>
  </conditionalFormatting>
  <conditionalFormatting sqref="BE51">
    <cfRule type="cellIs" dxfId="4969" priority="3913" operator="lessThan">
      <formula>$C$4</formula>
    </cfRule>
  </conditionalFormatting>
  <conditionalFormatting sqref="BE52">
    <cfRule type="cellIs" dxfId="4968" priority="3914" operator="lessThan">
      <formula>$C$4</formula>
    </cfRule>
  </conditionalFormatting>
  <conditionalFormatting sqref="BE53">
    <cfRule type="cellIs" dxfId="4967" priority="3915" operator="lessThan">
      <formula>$C$4</formula>
    </cfRule>
  </conditionalFormatting>
  <conditionalFormatting sqref="BE54">
    <cfRule type="cellIs" dxfId="4966" priority="3916" operator="lessThan">
      <formula>$C$4</formula>
    </cfRule>
  </conditionalFormatting>
  <conditionalFormatting sqref="BE55">
    <cfRule type="cellIs" dxfId="4965" priority="3917" operator="lessThan">
      <formula>$C$4</formula>
    </cfRule>
  </conditionalFormatting>
  <conditionalFormatting sqref="BE56">
    <cfRule type="cellIs" dxfId="4964" priority="3918" operator="lessThan">
      <formula>$C$4</formula>
    </cfRule>
  </conditionalFormatting>
  <conditionalFormatting sqref="BE57">
    <cfRule type="cellIs" dxfId="4963" priority="3919" operator="lessThan">
      <formula>$C$4</formula>
    </cfRule>
  </conditionalFormatting>
  <conditionalFormatting sqref="BE58">
    <cfRule type="cellIs" dxfId="4962" priority="3920" operator="lessThan">
      <formula>$C$4</formula>
    </cfRule>
  </conditionalFormatting>
  <conditionalFormatting sqref="BE59">
    <cfRule type="cellIs" dxfId="4961" priority="3921" operator="lessThan">
      <formula>$C$4</formula>
    </cfRule>
  </conditionalFormatting>
  <conditionalFormatting sqref="BE60">
    <cfRule type="cellIs" dxfId="4960" priority="3922" operator="lessThan">
      <formula>$C$4</formula>
    </cfRule>
  </conditionalFormatting>
  <conditionalFormatting sqref="BF47">
    <cfRule type="cellIs" dxfId="4959" priority="3959" operator="lessThan">
      <formula>$C$4</formula>
    </cfRule>
  </conditionalFormatting>
  <conditionalFormatting sqref="BF48">
    <cfRule type="cellIs" dxfId="4958" priority="3960" operator="lessThan">
      <formula>$C$4</formula>
    </cfRule>
  </conditionalFormatting>
  <conditionalFormatting sqref="BF49">
    <cfRule type="cellIs" dxfId="4957" priority="3961" operator="lessThan">
      <formula>$C$4</formula>
    </cfRule>
  </conditionalFormatting>
  <conditionalFormatting sqref="BF50">
    <cfRule type="cellIs" dxfId="4956" priority="3962" operator="lessThan">
      <formula>$C$4</formula>
    </cfRule>
  </conditionalFormatting>
  <conditionalFormatting sqref="BF51">
    <cfRule type="cellIs" dxfId="4955" priority="3963" operator="lessThan">
      <formula>$C$4</formula>
    </cfRule>
  </conditionalFormatting>
  <conditionalFormatting sqref="BF52">
    <cfRule type="cellIs" dxfId="4954" priority="3964" operator="lessThan">
      <formula>$C$4</formula>
    </cfRule>
  </conditionalFormatting>
  <conditionalFormatting sqref="BF53">
    <cfRule type="cellIs" dxfId="4953" priority="3965" operator="lessThan">
      <formula>$C$4</formula>
    </cfRule>
  </conditionalFormatting>
  <conditionalFormatting sqref="BF54">
    <cfRule type="cellIs" dxfId="4952" priority="3966" operator="lessThan">
      <formula>$C$4</formula>
    </cfRule>
  </conditionalFormatting>
  <conditionalFormatting sqref="BF55">
    <cfRule type="cellIs" dxfId="4951" priority="3967" operator="lessThan">
      <formula>$C$4</formula>
    </cfRule>
  </conditionalFormatting>
  <conditionalFormatting sqref="BF56">
    <cfRule type="cellIs" dxfId="4950" priority="3968" operator="lessThan">
      <formula>$C$4</formula>
    </cfRule>
  </conditionalFormatting>
  <conditionalFormatting sqref="BF57">
    <cfRule type="cellIs" dxfId="4949" priority="3969" operator="lessThan">
      <formula>$C$4</formula>
    </cfRule>
  </conditionalFormatting>
  <conditionalFormatting sqref="BF58">
    <cfRule type="cellIs" dxfId="4948" priority="3970" operator="lessThan">
      <formula>$C$4</formula>
    </cfRule>
  </conditionalFormatting>
  <conditionalFormatting sqref="BF59">
    <cfRule type="cellIs" dxfId="4947" priority="3971" operator="lessThan">
      <formula>$C$4</formula>
    </cfRule>
  </conditionalFormatting>
  <conditionalFormatting sqref="BF60">
    <cfRule type="cellIs" dxfId="4946" priority="3972" operator="lessThan">
      <formula>$C$4</formula>
    </cfRule>
  </conditionalFormatting>
  <conditionalFormatting sqref="BG47">
    <cfRule type="cellIs" dxfId="4945" priority="4009" operator="lessThan">
      <formula>$C$4</formula>
    </cfRule>
  </conditionalFormatting>
  <conditionalFormatting sqref="BG48">
    <cfRule type="cellIs" dxfId="4944" priority="4010" operator="lessThan">
      <formula>$C$4</formula>
    </cfRule>
  </conditionalFormatting>
  <conditionalFormatting sqref="BG49">
    <cfRule type="cellIs" dxfId="4943" priority="4011" operator="lessThan">
      <formula>$C$4</formula>
    </cfRule>
  </conditionalFormatting>
  <conditionalFormatting sqref="BG50">
    <cfRule type="cellIs" dxfId="4942" priority="4012" operator="lessThan">
      <formula>$C$4</formula>
    </cfRule>
  </conditionalFormatting>
  <conditionalFormatting sqref="BG51">
    <cfRule type="cellIs" dxfId="4941" priority="4013" operator="lessThan">
      <formula>$C$4</formula>
    </cfRule>
  </conditionalFormatting>
  <conditionalFormatting sqref="BG52">
    <cfRule type="cellIs" dxfId="4940" priority="4014" operator="lessThan">
      <formula>$C$4</formula>
    </cfRule>
  </conditionalFormatting>
  <conditionalFormatting sqref="BG53">
    <cfRule type="cellIs" dxfId="4939" priority="4015" operator="lessThan">
      <formula>$C$4</formula>
    </cfRule>
  </conditionalFormatting>
  <conditionalFormatting sqref="BG54">
    <cfRule type="cellIs" dxfId="4938" priority="4016" operator="lessThan">
      <formula>$C$4</formula>
    </cfRule>
  </conditionalFormatting>
  <conditionalFormatting sqref="BG55">
    <cfRule type="cellIs" dxfId="4937" priority="4017" operator="lessThan">
      <formula>$C$4</formula>
    </cfRule>
  </conditionalFormatting>
  <conditionalFormatting sqref="BG56">
    <cfRule type="cellIs" dxfId="4936" priority="4018" operator="lessThan">
      <formula>$C$4</formula>
    </cfRule>
  </conditionalFormatting>
  <conditionalFormatting sqref="BG57">
    <cfRule type="cellIs" dxfId="4935" priority="4019" operator="lessThan">
      <formula>$C$4</formula>
    </cfRule>
  </conditionalFormatting>
  <conditionalFormatting sqref="BG58">
    <cfRule type="cellIs" dxfId="4934" priority="4020" operator="lessThan">
      <formula>$C$4</formula>
    </cfRule>
  </conditionalFormatting>
  <conditionalFormatting sqref="BG59">
    <cfRule type="cellIs" dxfId="4933" priority="4021" operator="lessThan">
      <formula>$C$4</formula>
    </cfRule>
  </conditionalFormatting>
  <conditionalFormatting sqref="BG60">
    <cfRule type="cellIs" dxfId="4932" priority="4022" operator="lessThan">
      <formula>$C$4</formula>
    </cfRule>
  </conditionalFormatting>
  <conditionalFormatting sqref="BH47">
    <cfRule type="cellIs" dxfId="4931" priority="4059" operator="lessThan">
      <formula>$C$4</formula>
    </cfRule>
  </conditionalFormatting>
  <conditionalFormatting sqref="BH48">
    <cfRule type="cellIs" dxfId="4930" priority="4060" operator="lessThan">
      <formula>$C$4</formula>
    </cfRule>
  </conditionalFormatting>
  <conditionalFormatting sqref="BH49">
    <cfRule type="cellIs" dxfId="4929" priority="4061" operator="lessThan">
      <formula>$C$4</formula>
    </cfRule>
  </conditionalFormatting>
  <conditionalFormatting sqref="BH50">
    <cfRule type="cellIs" dxfId="4928" priority="4062" operator="lessThan">
      <formula>$C$4</formula>
    </cfRule>
  </conditionalFormatting>
  <conditionalFormatting sqref="BH51">
    <cfRule type="cellIs" dxfId="4927" priority="4063" operator="lessThan">
      <formula>$C$4</formula>
    </cfRule>
  </conditionalFormatting>
  <conditionalFormatting sqref="BH52">
    <cfRule type="cellIs" dxfId="4926" priority="4064" operator="lessThan">
      <formula>$C$4</formula>
    </cfRule>
  </conditionalFormatting>
  <conditionalFormatting sqref="BH53">
    <cfRule type="cellIs" dxfId="4925" priority="4065" operator="lessThan">
      <formula>$C$4</formula>
    </cfRule>
  </conditionalFormatting>
  <conditionalFormatting sqref="BH54">
    <cfRule type="cellIs" dxfId="4924" priority="4066" operator="lessThan">
      <formula>$C$4</formula>
    </cfRule>
  </conditionalFormatting>
  <conditionalFormatting sqref="BH55">
    <cfRule type="cellIs" dxfId="4923" priority="4067" operator="lessThan">
      <formula>$C$4</formula>
    </cfRule>
  </conditionalFormatting>
  <conditionalFormatting sqref="BH56">
    <cfRule type="cellIs" dxfId="4922" priority="4068" operator="lessThan">
      <formula>$C$4</formula>
    </cfRule>
  </conditionalFormatting>
  <conditionalFormatting sqref="BH57">
    <cfRule type="cellIs" dxfId="4921" priority="4069" operator="lessThan">
      <formula>$C$4</formula>
    </cfRule>
  </conditionalFormatting>
  <conditionalFormatting sqref="BH58">
    <cfRule type="cellIs" dxfId="4920" priority="4070" operator="lessThan">
      <formula>$C$4</formula>
    </cfRule>
  </conditionalFormatting>
  <conditionalFormatting sqref="BH59">
    <cfRule type="cellIs" dxfId="4919" priority="4071" operator="lessThan">
      <formula>$C$4</formula>
    </cfRule>
  </conditionalFormatting>
  <conditionalFormatting sqref="BH60">
    <cfRule type="cellIs" dxfId="4918" priority="4072" operator="lessThan">
      <formula>$C$4</formula>
    </cfRule>
  </conditionalFormatting>
  <conditionalFormatting sqref="BI11">
    <cfRule type="cellIs" dxfId="4917" priority="4073" operator="lessThan">
      <formula>$C$4</formula>
    </cfRule>
  </conditionalFormatting>
  <conditionalFormatting sqref="BI12">
    <cfRule type="cellIs" dxfId="4916" priority="4074" operator="lessThan">
      <formula>$C$4</formula>
    </cfRule>
  </conditionalFormatting>
  <conditionalFormatting sqref="BI13">
    <cfRule type="cellIs" dxfId="4915" priority="4075" operator="lessThan">
      <formula>$C$4</formula>
    </cfRule>
  </conditionalFormatting>
  <conditionalFormatting sqref="BI14">
    <cfRule type="cellIs" dxfId="4914" priority="4076" operator="lessThan">
      <formula>$C$4</formula>
    </cfRule>
  </conditionalFormatting>
  <conditionalFormatting sqref="BI15">
    <cfRule type="cellIs" dxfId="4913" priority="4077" operator="lessThan">
      <formula>$C$4</formula>
    </cfRule>
  </conditionalFormatting>
  <conditionalFormatting sqref="BI16">
    <cfRule type="cellIs" dxfId="4912" priority="4078" operator="lessThan">
      <formula>$C$4</formula>
    </cfRule>
  </conditionalFormatting>
  <conditionalFormatting sqref="BI17">
    <cfRule type="cellIs" dxfId="4911" priority="4079" operator="lessThan">
      <formula>$C$4</formula>
    </cfRule>
  </conditionalFormatting>
  <conditionalFormatting sqref="BI18">
    <cfRule type="cellIs" dxfId="4910" priority="4080" operator="lessThan">
      <formula>$C$4</formula>
    </cfRule>
  </conditionalFormatting>
  <conditionalFormatting sqref="BI19">
    <cfRule type="cellIs" dxfId="4909" priority="4081" operator="lessThan">
      <formula>$C$4</formula>
    </cfRule>
  </conditionalFormatting>
  <conditionalFormatting sqref="BI20">
    <cfRule type="cellIs" dxfId="4908" priority="4082" operator="lessThan">
      <formula>$C$4</formula>
    </cfRule>
  </conditionalFormatting>
  <conditionalFormatting sqref="BI21">
    <cfRule type="cellIs" dxfId="4907" priority="4083" operator="lessThan">
      <formula>$C$4</formula>
    </cfRule>
  </conditionalFormatting>
  <conditionalFormatting sqref="BI22">
    <cfRule type="cellIs" dxfId="4906" priority="4084" operator="lessThan">
      <formula>$C$4</formula>
    </cfRule>
  </conditionalFormatting>
  <conditionalFormatting sqref="BI23">
    <cfRule type="cellIs" dxfId="4905" priority="4085" operator="lessThan">
      <formula>$C$4</formula>
    </cfRule>
  </conditionalFormatting>
  <conditionalFormatting sqref="BI24">
    <cfRule type="cellIs" dxfId="4904" priority="4086" operator="lessThan">
      <formula>$C$4</formula>
    </cfRule>
  </conditionalFormatting>
  <conditionalFormatting sqref="BI25">
    <cfRule type="cellIs" dxfId="4903" priority="4087" operator="lessThan">
      <formula>$C$4</formula>
    </cfRule>
  </conditionalFormatting>
  <conditionalFormatting sqref="BI26">
    <cfRule type="cellIs" dxfId="4902" priority="4088" operator="lessThan">
      <formula>$C$4</formula>
    </cfRule>
  </conditionalFormatting>
  <conditionalFormatting sqref="BI27">
    <cfRule type="cellIs" dxfId="4901" priority="4089" operator="lessThan">
      <formula>$C$4</formula>
    </cfRule>
  </conditionalFormatting>
  <conditionalFormatting sqref="BI28">
    <cfRule type="cellIs" dxfId="4900" priority="4090" operator="lessThan">
      <formula>$C$4</formula>
    </cfRule>
  </conditionalFormatting>
  <conditionalFormatting sqref="BI29">
    <cfRule type="cellIs" dxfId="4899" priority="4091" operator="lessThan">
      <formula>$C$4</formula>
    </cfRule>
  </conditionalFormatting>
  <conditionalFormatting sqref="BI30">
    <cfRule type="cellIs" dxfId="4898" priority="4092" operator="lessThan">
      <formula>$C$4</formula>
    </cfRule>
  </conditionalFormatting>
  <conditionalFormatting sqref="BI31">
    <cfRule type="cellIs" dxfId="4897" priority="4093" operator="lessThan">
      <formula>$C$4</formula>
    </cfRule>
  </conditionalFormatting>
  <conditionalFormatting sqref="BI32">
    <cfRule type="cellIs" dxfId="4896" priority="4094" operator="lessThan">
      <formula>$C$4</formula>
    </cfRule>
  </conditionalFormatting>
  <conditionalFormatting sqref="BI33">
    <cfRule type="cellIs" dxfId="4895" priority="4095" operator="lessThan">
      <formula>$C$4</formula>
    </cfRule>
  </conditionalFormatting>
  <conditionalFormatting sqref="BI34">
    <cfRule type="cellIs" dxfId="4894" priority="4096" operator="lessThan">
      <formula>$C$4</formula>
    </cfRule>
  </conditionalFormatting>
  <conditionalFormatting sqref="BI35">
    <cfRule type="cellIs" dxfId="4893" priority="4097" operator="lessThan">
      <formula>$C$4</formula>
    </cfRule>
  </conditionalFormatting>
  <conditionalFormatting sqref="BI36">
    <cfRule type="cellIs" dxfId="4892" priority="4098" operator="lessThan">
      <formula>$C$4</formula>
    </cfRule>
  </conditionalFormatting>
  <conditionalFormatting sqref="BI37">
    <cfRule type="cellIs" dxfId="4891" priority="4099" operator="lessThan">
      <formula>$C$4</formula>
    </cfRule>
  </conditionalFormatting>
  <conditionalFormatting sqref="BI38">
    <cfRule type="cellIs" dxfId="4890" priority="4100" operator="lessThan">
      <formula>$C$4</formula>
    </cfRule>
  </conditionalFormatting>
  <conditionalFormatting sqref="BI39">
    <cfRule type="cellIs" dxfId="4889" priority="4101" operator="lessThan">
      <formula>$C$4</formula>
    </cfRule>
  </conditionalFormatting>
  <conditionalFormatting sqref="BI40">
    <cfRule type="cellIs" dxfId="4888" priority="4102" operator="lessThan">
      <formula>$C$4</formula>
    </cfRule>
  </conditionalFormatting>
  <conditionalFormatting sqref="BI41">
    <cfRule type="cellIs" dxfId="4887" priority="4103" operator="lessThan">
      <formula>$C$4</formula>
    </cfRule>
  </conditionalFormatting>
  <conditionalFormatting sqref="BI42">
    <cfRule type="cellIs" dxfId="4886" priority="4104" operator="lessThan">
      <formula>$C$4</formula>
    </cfRule>
  </conditionalFormatting>
  <conditionalFormatting sqref="BI43">
    <cfRule type="cellIs" dxfId="4885" priority="4105" operator="lessThan">
      <formula>$C$4</formula>
    </cfRule>
  </conditionalFormatting>
  <conditionalFormatting sqref="BI44">
    <cfRule type="cellIs" dxfId="4884" priority="4106" operator="lessThan">
      <formula>$C$4</formula>
    </cfRule>
  </conditionalFormatting>
  <conditionalFormatting sqref="BI45">
    <cfRule type="cellIs" dxfId="4883" priority="4107" operator="lessThan">
      <formula>$C$4</formula>
    </cfRule>
  </conditionalFormatting>
  <conditionalFormatting sqref="BI46">
    <cfRule type="cellIs" dxfId="4882" priority="4108" operator="lessThan">
      <formula>$C$4</formula>
    </cfRule>
  </conditionalFormatting>
  <conditionalFormatting sqref="BI47">
    <cfRule type="cellIs" dxfId="4881" priority="4109" operator="lessThan">
      <formula>$C$4</formula>
    </cfRule>
  </conditionalFormatting>
  <conditionalFormatting sqref="BI48">
    <cfRule type="cellIs" dxfId="4880" priority="4110" operator="lessThan">
      <formula>$C$4</formula>
    </cfRule>
  </conditionalFormatting>
  <conditionalFormatting sqref="BI49">
    <cfRule type="cellIs" dxfId="4879" priority="4111" operator="lessThan">
      <formula>$C$4</formula>
    </cfRule>
  </conditionalFormatting>
  <conditionalFormatting sqref="BI50">
    <cfRule type="cellIs" dxfId="4878" priority="4112" operator="lessThan">
      <formula>$C$4</formula>
    </cfRule>
  </conditionalFormatting>
  <conditionalFormatting sqref="BI51">
    <cfRule type="cellIs" dxfId="4877" priority="4113" operator="lessThan">
      <formula>$C$4</formula>
    </cfRule>
  </conditionalFormatting>
  <conditionalFormatting sqref="BI52">
    <cfRule type="cellIs" dxfId="4876" priority="4114" operator="lessThan">
      <formula>$C$4</formula>
    </cfRule>
  </conditionalFormatting>
  <conditionalFormatting sqref="BI53">
    <cfRule type="cellIs" dxfId="4875" priority="4115" operator="lessThan">
      <formula>$C$4</formula>
    </cfRule>
  </conditionalFormatting>
  <conditionalFormatting sqref="BI54">
    <cfRule type="cellIs" dxfId="4874" priority="4116" operator="lessThan">
      <formula>$C$4</formula>
    </cfRule>
  </conditionalFormatting>
  <conditionalFormatting sqref="BI55">
    <cfRule type="cellIs" dxfId="4873" priority="4117" operator="lessThan">
      <formula>$C$4</formula>
    </cfRule>
  </conditionalFormatting>
  <conditionalFormatting sqref="BI56">
    <cfRule type="cellIs" dxfId="4872" priority="4118" operator="lessThan">
      <formula>$C$4</formula>
    </cfRule>
  </conditionalFormatting>
  <conditionalFormatting sqref="BI57">
    <cfRule type="cellIs" dxfId="4871" priority="4119" operator="lessThan">
      <formula>$C$4</formula>
    </cfRule>
  </conditionalFormatting>
  <conditionalFormatting sqref="BI58">
    <cfRule type="cellIs" dxfId="4870" priority="4120" operator="lessThan">
      <formula>$C$4</formula>
    </cfRule>
  </conditionalFormatting>
  <conditionalFormatting sqref="BI59">
    <cfRule type="cellIs" dxfId="4869" priority="4121" operator="lessThan">
      <formula>$C$4</formula>
    </cfRule>
  </conditionalFormatting>
  <conditionalFormatting sqref="BI60">
    <cfRule type="cellIs" dxfId="4868" priority="4122" operator="lessThan">
      <formula>$C$4</formula>
    </cfRule>
  </conditionalFormatting>
  <conditionalFormatting sqref="BJ11">
    <cfRule type="cellIs" dxfId="4867" priority="4123" operator="lessThan">
      <formula>$C$4</formula>
    </cfRule>
  </conditionalFormatting>
  <conditionalFormatting sqref="BJ12">
    <cfRule type="cellIs" dxfId="4866" priority="4124" operator="lessThan">
      <formula>$C$4</formula>
    </cfRule>
  </conditionalFormatting>
  <conditionalFormatting sqref="BJ13">
    <cfRule type="cellIs" dxfId="4865" priority="4125" operator="lessThan">
      <formula>$C$4</formula>
    </cfRule>
  </conditionalFormatting>
  <conditionalFormatting sqref="BJ14">
    <cfRule type="cellIs" dxfId="4864" priority="4126" operator="lessThan">
      <formula>$C$4</formula>
    </cfRule>
  </conditionalFormatting>
  <conditionalFormatting sqref="BJ15">
    <cfRule type="cellIs" dxfId="4863" priority="4127" operator="lessThan">
      <formula>$C$4</formula>
    </cfRule>
  </conditionalFormatting>
  <conditionalFormatting sqref="BJ16">
    <cfRule type="cellIs" dxfId="4862" priority="4128" operator="lessThan">
      <formula>$C$4</formula>
    </cfRule>
  </conditionalFormatting>
  <conditionalFormatting sqref="BJ17">
    <cfRule type="cellIs" dxfId="4861" priority="4129" operator="lessThan">
      <formula>$C$4</formula>
    </cfRule>
  </conditionalFormatting>
  <conditionalFormatting sqref="BJ18">
    <cfRule type="cellIs" dxfId="4860" priority="4130" operator="lessThan">
      <formula>$C$4</formula>
    </cfRule>
  </conditionalFormatting>
  <conditionalFormatting sqref="BJ19">
    <cfRule type="cellIs" dxfId="4859" priority="4131" operator="lessThan">
      <formula>$C$4</formula>
    </cfRule>
  </conditionalFormatting>
  <conditionalFormatting sqref="BJ20">
    <cfRule type="cellIs" dxfId="4858" priority="4132" operator="lessThan">
      <formula>$C$4</formula>
    </cfRule>
  </conditionalFormatting>
  <conditionalFormatting sqref="BJ21">
    <cfRule type="cellIs" dxfId="4857" priority="4133" operator="lessThan">
      <formula>$C$4</formula>
    </cfRule>
  </conditionalFormatting>
  <conditionalFormatting sqref="BJ22">
    <cfRule type="cellIs" dxfId="4856" priority="4134" operator="lessThan">
      <formula>$C$4</formula>
    </cfRule>
  </conditionalFormatting>
  <conditionalFormatting sqref="BJ23">
    <cfRule type="cellIs" dxfId="4855" priority="4135" operator="lessThan">
      <formula>$C$4</formula>
    </cfRule>
  </conditionalFormatting>
  <conditionalFormatting sqref="BJ24">
    <cfRule type="cellIs" dxfId="4854" priority="4136" operator="lessThan">
      <formula>$C$4</formula>
    </cfRule>
  </conditionalFormatting>
  <conditionalFormatting sqref="BJ25">
    <cfRule type="cellIs" dxfId="4853" priority="4137" operator="lessThan">
      <formula>$C$4</formula>
    </cfRule>
  </conditionalFormatting>
  <conditionalFormatting sqref="BJ26">
    <cfRule type="cellIs" dxfId="4852" priority="4138" operator="lessThan">
      <formula>$C$4</formula>
    </cfRule>
  </conditionalFormatting>
  <conditionalFormatting sqref="BJ27">
    <cfRule type="cellIs" dxfId="4851" priority="4139" operator="lessThan">
      <formula>$C$4</formula>
    </cfRule>
  </conditionalFormatting>
  <conditionalFormatting sqref="BJ28">
    <cfRule type="cellIs" dxfId="4850" priority="4140" operator="lessThan">
      <formula>$C$4</formula>
    </cfRule>
  </conditionalFormatting>
  <conditionalFormatting sqref="BJ29">
    <cfRule type="cellIs" dxfId="4849" priority="4141" operator="lessThan">
      <formula>$C$4</formula>
    </cfRule>
  </conditionalFormatting>
  <conditionalFormatting sqref="BJ30">
    <cfRule type="cellIs" dxfId="4848" priority="4142" operator="lessThan">
      <formula>$C$4</formula>
    </cfRule>
  </conditionalFormatting>
  <conditionalFormatting sqref="BJ31">
    <cfRule type="cellIs" dxfId="4847" priority="4143" operator="lessThan">
      <formula>$C$4</formula>
    </cfRule>
  </conditionalFormatting>
  <conditionalFormatting sqref="BJ32">
    <cfRule type="cellIs" dxfId="4846" priority="4144" operator="lessThan">
      <formula>$C$4</formula>
    </cfRule>
  </conditionalFormatting>
  <conditionalFormatting sqref="BJ33">
    <cfRule type="cellIs" dxfId="4845" priority="4145" operator="lessThan">
      <formula>$C$4</formula>
    </cfRule>
  </conditionalFormatting>
  <conditionalFormatting sqref="BJ34">
    <cfRule type="cellIs" dxfId="4844" priority="4146" operator="lessThan">
      <formula>$C$4</formula>
    </cfRule>
  </conditionalFormatting>
  <conditionalFormatting sqref="BJ35">
    <cfRule type="cellIs" dxfId="4843" priority="4147" operator="lessThan">
      <formula>$C$4</formula>
    </cfRule>
  </conditionalFormatting>
  <conditionalFormatting sqref="BJ36">
    <cfRule type="cellIs" dxfId="4842" priority="4148" operator="lessThan">
      <formula>$C$4</formula>
    </cfRule>
  </conditionalFormatting>
  <conditionalFormatting sqref="BJ37">
    <cfRule type="cellIs" dxfId="4841" priority="4149" operator="lessThan">
      <formula>$C$4</formula>
    </cfRule>
  </conditionalFormatting>
  <conditionalFormatting sqref="BJ38">
    <cfRule type="cellIs" dxfId="4840" priority="4150" operator="lessThan">
      <formula>$C$4</formula>
    </cfRule>
  </conditionalFormatting>
  <conditionalFormatting sqref="BJ39">
    <cfRule type="cellIs" dxfId="4839" priority="4151" operator="lessThan">
      <formula>$C$4</formula>
    </cfRule>
  </conditionalFormatting>
  <conditionalFormatting sqref="BJ40">
    <cfRule type="cellIs" dxfId="4838" priority="4152" operator="lessThan">
      <formula>$C$4</formula>
    </cfRule>
  </conditionalFormatting>
  <conditionalFormatting sqref="BJ41">
    <cfRule type="cellIs" dxfId="4837" priority="4153" operator="lessThan">
      <formula>$C$4</formula>
    </cfRule>
  </conditionalFormatting>
  <conditionalFormatting sqref="BJ42">
    <cfRule type="cellIs" dxfId="4836" priority="4154" operator="lessThan">
      <formula>$C$4</formula>
    </cfRule>
  </conditionalFormatting>
  <conditionalFormatting sqref="BJ43">
    <cfRule type="cellIs" dxfId="4835" priority="4155" operator="lessThan">
      <formula>$C$4</formula>
    </cfRule>
  </conditionalFormatting>
  <conditionalFormatting sqref="BJ44">
    <cfRule type="cellIs" dxfId="4834" priority="4156" operator="lessThan">
      <formula>$C$4</formula>
    </cfRule>
  </conditionalFormatting>
  <conditionalFormatting sqref="BJ45">
    <cfRule type="cellIs" dxfId="4833" priority="4157" operator="lessThan">
      <formula>$C$4</formula>
    </cfRule>
  </conditionalFormatting>
  <conditionalFormatting sqref="BJ46">
    <cfRule type="cellIs" dxfId="4832" priority="4158" operator="lessThan">
      <formula>$C$4</formula>
    </cfRule>
  </conditionalFormatting>
  <conditionalFormatting sqref="BJ47">
    <cfRule type="cellIs" dxfId="4831" priority="4159" operator="lessThan">
      <formula>$C$4</formula>
    </cfRule>
  </conditionalFormatting>
  <conditionalFormatting sqref="BJ48">
    <cfRule type="cellIs" dxfId="4830" priority="4160" operator="lessThan">
      <formula>$C$4</formula>
    </cfRule>
  </conditionalFormatting>
  <conditionalFormatting sqref="BJ49">
    <cfRule type="cellIs" dxfId="4829" priority="4161" operator="lessThan">
      <formula>$C$4</formula>
    </cfRule>
  </conditionalFormatting>
  <conditionalFormatting sqref="BJ50">
    <cfRule type="cellIs" dxfId="4828" priority="4162" operator="lessThan">
      <formula>$C$4</formula>
    </cfRule>
  </conditionalFormatting>
  <conditionalFormatting sqref="BJ51">
    <cfRule type="cellIs" dxfId="4827" priority="4163" operator="lessThan">
      <formula>$C$4</formula>
    </cfRule>
  </conditionalFormatting>
  <conditionalFormatting sqref="BJ52">
    <cfRule type="cellIs" dxfId="4826" priority="4164" operator="lessThan">
      <formula>$C$4</formula>
    </cfRule>
  </conditionalFormatting>
  <conditionalFormatting sqref="BJ53">
    <cfRule type="cellIs" dxfId="4825" priority="4165" operator="lessThan">
      <formula>$C$4</formula>
    </cfRule>
  </conditionalFormatting>
  <conditionalFormatting sqref="BJ54">
    <cfRule type="cellIs" dxfId="4824" priority="4166" operator="lessThan">
      <formula>$C$4</formula>
    </cfRule>
  </conditionalFormatting>
  <conditionalFormatting sqref="BJ55">
    <cfRule type="cellIs" dxfId="4823" priority="4167" operator="lessThan">
      <formula>$C$4</formula>
    </cfRule>
  </conditionalFormatting>
  <conditionalFormatting sqref="BJ56">
    <cfRule type="cellIs" dxfId="4822" priority="4168" operator="lessThan">
      <formula>$C$4</formula>
    </cfRule>
  </conditionalFormatting>
  <conditionalFormatting sqref="BJ57">
    <cfRule type="cellIs" dxfId="4821" priority="4169" operator="lessThan">
      <formula>$C$4</formula>
    </cfRule>
  </conditionalFormatting>
  <conditionalFormatting sqref="BJ58">
    <cfRule type="cellIs" dxfId="4820" priority="4170" operator="lessThan">
      <formula>$C$4</formula>
    </cfRule>
  </conditionalFormatting>
  <conditionalFormatting sqref="BJ59">
    <cfRule type="cellIs" dxfId="4819" priority="4171" operator="lessThan">
      <formula>$C$4</formula>
    </cfRule>
  </conditionalFormatting>
  <conditionalFormatting sqref="BJ60">
    <cfRule type="cellIs" dxfId="4818" priority="4172" operator="lessThan">
      <formula>$C$4</formula>
    </cfRule>
  </conditionalFormatting>
  <conditionalFormatting sqref="BK11">
    <cfRule type="cellIs" dxfId="4817" priority="4173" operator="lessThan">
      <formula>$C$4</formula>
    </cfRule>
  </conditionalFormatting>
  <conditionalFormatting sqref="BK12">
    <cfRule type="cellIs" dxfId="4816" priority="4174" operator="lessThan">
      <formula>$C$4</formula>
    </cfRule>
  </conditionalFormatting>
  <conditionalFormatting sqref="BK13">
    <cfRule type="cellIs" dxfId="4815" priority="4175" operator="lessThan">
      <formula>$C$4</formula>
    </cfRule>
  </conditionalFormatting>
  <conditionalFormatting sqref="BK14">
    <cfRule type="cellIs" dxfId="4814" priority="4176" operator="lessThan">
      <formula>$C$4</formula>
    </cfRule>
  </conditionalFormatting>
  <conditionalFormatting sqref="BK15">
    <cfRule type="cellIs" dxfId="4813" priority="4177" operator="lessThan">
      <formula>$C$4</formula>
    </cfRule>
  </conditionalFormatting>
  <conditionalFormatting sqref="BK16">
    <cfRule type="cellIs" dxfId="4812" priority="4178" operator="lessThan">
      <formula>$C$4</formula>
    </cfRule>
  </conditionalFormatting>
  <conditionalFormatting sqref="BK17">
    <cfRule type="cellIs" dxfId="4811" priority="4179" operator="lessThan">
      <formula>$C$4</formula>
    </cfRule>
  </conditionalFormatting>
  <conditionalFormatting sqref="BK18">
    <cfRule type="cellIs" dxfId="4810" priority="4180" operator="lessThan">
      <formula>$C$4</formula>
    </cfRule>
  </conditionalFormatting>
  <conditionalFormatting sqref="BK19">
    <cfRule type="cellIs" dxfId="4809" priority="4181" operator="lessThan">
      <formula>$C$4</formula>
    </cfRule>
  </conditionalFormatting>
  <conditionalFormatting sqref="BK20">
    <cfRule type="cellIs" dxfId="4808" priority="4182" operator="lessThan">
      <formula>$C$4</formula>
    </cfRule>
  </conditionalFormatting>
  <conditionalFormatting sqref="BK21">
    <cfRule type="cellIs" dxfId="4807" priority="4183" operator="lessThan">
      <formula>$C$4</formula>
    </cfRule>
  </conditionalFormatting>
  <conditionalFormatting sqref="BK22">
    <cfRule type="cellIs" dxfId="4806" priority="4184" operator="lessThan">
      <formula>$C$4</formula>
    </cfRule>
  </conditionalFormatting>
  <conditionalFormatting sqref="BK23">
    <cfRule type="cellIs" dxfId="4805" priority="4185" operator="lessThan">
      <formula>$C$4</formula>
    </cfRule>
  </conditionalFormatting>
  <conditionalFormatting sqref="BK24">
    <cfRule type="cellIs" dxfId="4804" priority="4186" operator="lessThan">
      <formula>$C$4</formula>
    </cfRule>
  </conditionalFormatting>
  <conditionalFormatting sqref="BK25">
    <cfRule type="cellIs" dxfId="4803" priority="4187" operator="lessThan">
      <formula>$C$4</formula>
    </cfRule>
  </conditionalFormatting>
  <conditionalFormatting sqref="BK26">
    <cfRule type="cellIs" dxfId="4802" priority="4188" operator="lessThan">
      <formula>$C$4</formula>
    </cfRule>
  </conditionalFormatting>
  <conditionalFormatting sqref="BK27">
    <cfRule type="cellIs" dxfId="4801" priority="4189" operator="lessThan">
      <formula>$C$4</formula>
    </cfRule>
  </conditionalFormatting>
  <conditionalFormatting sqref="BK28">
    <cfRule type="cellIs" dxfId="4800" priority="4190" operator="lessThan">
      <formula>$C$4</formula>
    </cfRule>
  </conditionalFormatting>
  <conditionalFormatting sqref="BK29">
    <cfRule type="cellIs" dxfId="4799" priority="4191" operator="lessThan">
      <formula>$C$4</formula>
    </cfRule>
  </conditionalFormatting>
  <conditionalFormatting sqref="BK30">
    <cfRule type="cellIs" dxfId="4798" priority="4192" operator="lessThan">
      <formula>$C$4</formula>
    </cfRule>
  </conditionalFormatting>
  <conditionalFormatting sqref="BK31">
    <cfRule type="cellIs" dxfId="4797" priority="4193" operator="lessThan">
      <formula>$C$4</formula>
    </cfRule>
  </conditionalFormatting>
  <conditionalFormatting sqref="BK32">
    <cfRule type="cellIs" dxfId="4796" priority="4194" operator="lessThan">
      <formula>$C$4</formula>
    </cfRule>
  </conditionalFormatting>
  <conditionalFormatting sqref="BK33">
    <cfRule type="cellIs" dxfId="4795" priority="4195" operator="lessThan">
      <formula>$C$4</formula>
    </cfRule>
  </conditionalFormatting>
  <conditionalFormatting sqref="BK34">
    <cfRule type="cellIs" dxfId="4794" priority="4196" operator="lessThan">
      <formula>$C$4</formula>
    </cfRule>
  </conditionalFormatting>
  <conditionalFormatting sqref="BK35">
    <cfRule type="cellIs" dxfId="4793" priority="4197" operator="lessThan">
      <formula>$C$4</formula>
    </cfRule>
  </conditionalFormatting>
  <conditionalFormatting sqref="BK36">
    <cfRule type="cellIs" dxfId="4792" priority="4198" operator="lessThan">
      <formula>$C$4</formula>
    </cfRule>
  </conditionalFormatting>
  <conditionalFormatting sqref="BK37">
    <cfRule type="cellIs" dxfId="4791" priority="4199" operator="lessThan">
      <formula>$C$4</formula>
    </cfRule>
  </conditionalFormatting>
  <conditionalFormatting sqref="BK38">
    <cfRule type="cellIs" dxfId="4790" priority="4200" operator="lessThan">
      <formula>$C$4</formula>
    </cfRule>
  </conditionalFormatting>
  <conditionalFormatting sqref="BK39">
    <cfRule type="cellIs" dxfId="4789" priority="4201" operator="lessThan">
      <formula>$C$4</formula>
    </cfRule>
  </conditionalFormatting>
  <conditionalFormatting sqref="BK40">
    <cfRule type="cellIs" dxfId="4788" priority="4202" operator="lessThan">
      <formula>$C$4</formula>
    </cfRule>
  </conditionalFormatting>
  <conditionalFormatting sqref="BK41">
    <cfRule type="cellIs" dxfId="4787" priority="4203" operator="lessThan">
      <formula>$C$4</formula>
    </cfRule>
  </conditionalFormatting>
  <conditionalFormatting sqref="BK42">
    <cfRule type="cellIs" dxfId="4786" priority="4204" operator="lessThan">
      <formula>$C$4</formula>
    </cfRule>
  </conditionalFormatting>
  <conditionalFormatting sqref="BK43">
    <cfRule type="cellIs" dxfId="4785" priority="4205" operator="lessThan">
      <formula>$C$4</formula>
    </cfRule>
  </conditionalFormatting>
  <conditionalFormatting sqref="BK44">
    <cfRule type="cellIs" dxfId="4784" priority="4206" operator="lessThan">
      <formula>$C$4</formula>
    </cfRule>
  </conditionalFormatting>
  <conditionalFormatting sqref="BK45">
    <cfRule type="cellIs" dxfId="4783" priority="4207" operator="lessThan">
      <formula>$C$4</formula>
    </cfRule>
  </conditionalFormatting>
  <conditionalFormatting sqref="BK46">
    <cfRule type="cellIs" dxfId="4782" priority="4208" operator="lessThan">
      <formula>$C$4</formula>
    </cfRule>
  </conditionalFormatting>
  <conditionalFormatting sqref="BK47">
    <cfRule type="cellIs" dxfId="4781" priority="4209" operator="lessThan">
      <formula>$C$4</formula>
    </cfRule>
  </conditionalFormatting>
  <conditionalFormatting sqref="BK48">
    <cfRule type="cellIs" dxfId="4780" priority="4210" operator="lessThan">
      <formula>$C$4</formula>
    </cfRule>
  </conditionalFormatting>
  <conditionalFormatting sqref="BK49">
    <cfRule type="cellIs" dxfId="4779" priority="4211" operator="lessThan">
      <formula>$C$4</formula>
    </cfRule>
  </conditionalFormatting>
  <conditionalFormatting sqref="BK50">
    <cfRule type="cellIs" dxfId="4778" priority="4212" operator="lessThan">
      <formula>$C$4</formula>
    </cfRule>
  </conditionalFormatting>
  <conditionalFormatting sqref="BK51">
    <cfRule type="cellIs" dxfId="4777" priority="4213" operator="lessThan">
      <formula>$C$4</formula>
    </cfRule>
  </conditionalFormatting>
  <conditionalFormatting sqref="BK52">
    <cfRule type="cellIs" dxfId="4776" priority="4214" operator="lessThan">
      <formula>$C$4</formula>
    </cfRule>
  </conditionalFormatting>
  <conditionalFormatting sqref="BK53">
    <cfRule type="cellIs" dxfId="4775" priority="4215" operator="lessThan">
      <formula>$C$4</formula>
    </cfRule>
  </conditionalFormatting>
  <conditionalFormatting sqref="BK54">
    <cfRule type="cellIs" dxfId="4774" priority="4216" operator="lessThan">
      <formula>$C$4</formula>
    </cfRule>
  </conditionalFormatting>
  <conditionalFormatting sqref="BK55">
    <cfRule type="cellIs" dxfId="4773" priority="4217" operator="lessThan">
      <formula>$C$4</formula>
    </cfRule>
  </conditionalFormatting>
  <conditionalFormatting sqref="BK56">
    <cfRule type="cellIs" dxfId="4772" priority="4218" operator="lessThan">
      <formula>$C$4</formula>
    </cfRule>
  </conditionalFormatting>
  <conditionalFormatting sqref="BK57">
    <cfRule type="cellIs" dxfId="4771" priority="4219" operator="lessThan">
      <formula>$C$4</formula>
    </cfRule>
  </conditionalFormatting>
  <conditionalFormatting sqref="BK58">
    <cfRule type="cellIs" dxfId="4770" priority="4220" operator="lessThan">
      <formula>$C$4</formula>
    </cfRule>
  </conditionalFormatting>
  <conditionalFormatting sqref="BK59">
    <cfRule type="cellIs" dxfId="4769" priority="4221" operator="lessThan">
      <formula>$C$4</formula>
    </cfRule>
  </conditionalFormatting>
  <conditionalFormatting sqref="BK60">
    <cfRule type="cellIs" dxfId="4768" priority="4222" operator="lessThan">
      <formula>$C$4</formula>
    </cfRule>
  </conditionalFormatting>
  <conditionalFormatting sqref="BL11">
    <cfRule type="cellIs" dxfId="4767" priority="4223" operator="lessThan">
      <formula>$C$4</formula>
    </cfRule>
  </conditionalFormatting>
  <conditionalFormatting sqref="BL12">
    <cfRule type="cellIs" dxfId="4766" priority="4224" operator="lessThan">
      <formula>$C$4</formula>
    </cfRule>
  </conditionalFormatting>
  <conditionalFormatting sqref="BL13">
    <cfRule type="cellIs" dxfId="4765" priority="4225" operator="lessThan">
      <formula>$C$4</formula>
    </cfRule>
  </conditionalFormatting>
  <conditionalFormatting sqref="BL14">
    <cfRule type="cellIs" dxfId="4764" priority="4226" operator="lessThan">
      <formula>$C$4</formula>
    </cfRule>
  </conditionalFormatting>
  <conditionalFormatting sqref="BL15">
    <cfRule type="cellIs" dxfId="4763" priority="4227" operator="lessThan">
      <formula>$C$4</formula>
    </cfRule>
  </conditionalFormatting>
  <conditionalFormatting sqref="BL16">
    <cfRule type="cellIs" dxfId="4762" priority="4228" operator="lessThan">
      <formula>$C$4</formula>
    </cfRule>
  </conditionalFormatting>
  <conditionalFormatting sqref="BL17">
    <cfRule type="cellIs" dxfId="4761" priority="4229" operator="lessThan">
      <formula>$C$4</formula>
    </cfRule>
  </conditionalFormatting>
  <conditionalFormatting sqref="BL18">
    <cfRule type="cellIs" dxfId="4760" priority="4230" operator="lessThan">
      <formula>$C$4</formula>
    </cfRule>
  </conditionalFormatting>
  <conditionalFormatting sqref="BL19">
    <cfRule type="cellIs" dxfId="4759" priority="4231" operator="lessThan">
      <formula>$C$4</formula>
    </cfRule>
  </conditionalFormatting>
  <conditionalFormatting sqref="BL20">
    <cfRule type="cellIs" dxfId="4758" priority="4232" operator="lessThan">
      <formula>$C$4</formula>
    </cfRule>
  </conditionalFormatting>
  <conditionalFormatting sqref="BL21">
    <cfRule type="cellIs" dxfId="4757" priority="4233" operator="lessThan">
      <formula>$C$4</formula>
    </cfRule>
  </conditionalFormatting>
  <conditionalFormatting sqref="BL22">
    <cfRule type="cellIs" dxfId="4756" priority="4234" operator="lessThan">
      <formula>$C$4</formula>
    </cfRule>
  </conditionalFormatting>
  <conditionalFormatting sqref="BL23">
    <cfRule type="cellIs" dxfId="4755" priority="4235" operator="lessThan">
      <formula>$C$4</formula>
    </cfRule>
  </conditionalFormatting>
  <conditionalFormatting sqref="BL24">
    <cfRule type="cellIs" dxfId="4754" priority="4236" operator="lessThan">
      <formula>$C$4</formula>
    </cfRule>
  </conditionalFormatting>
  <conditionalFormatting sqref="BL25">
    <cfRule type="cellIs" dxfId="4753" priority="4237" operator="lessThan">
      <formula>$C$4</formula>
    </cfRule>
  </conditionalFormatting>
  <conditionalFormatting sqref="BL26">
    <cfRule type="cellIs" dxfId="4752" priority="4238" operator="lessThan">
      <formula>$C$4</formula>
    </cfRule>
  </conditionalFormatting>
  <conditionalFormatting sqref="BL27">
    <cfRule type="cellIs" dxfId="4751" priority="4239" operator="lessThan">
      <formula>$C$4</formula>
    </cfRule>
  </conditionalFormatting>
  <conditionalFormatting sqref="BL28">
    <cfRule type="cellIs" dxfId="4750" priority="4240" operator="lessThan">
      <formula>$C$4</formula>
    </cfRule>
  </conditionalFormatting>
  <conditionalFormatting sqref="BL29">
    <cfRule type="cellIs" dxfId="4749" priority="4241" operator="lessThan">
      <formula>$C$4</formula>
    </cfRule>
  </conditionalFormatting>
  <conditionalFormatting sqref="BL30">
    <cfRule type="cellIs" dxfId="4748" priority="4242" operator="lessThan">
      <formula>$C$4</formula>
    </cfRule>
  </conditionalFormatting>
  <conditionalFormatting sqref="BL31">
    <cfRule type="cellIs" dxfId="4747" priority="4243" operator="lessThan">
      <formula>$C$4</formula>
    </cfRule>
  </conditionalFormatting>
  <conditionalFormatting sqref="BL32">
    <cfRule type="cellIs" dxfId="4746" priority="4244" operator="lessThan">
      <formula>$C$4</formula>
    </cfRule>
  </conditionalFormatting>
  <conditionalFormatting sqref="BL33">
    <cfRule type="cellIs" dxfId="4745" priority="4245" operator="lessThan">
      <formula>$C$4</formula>
    </cfRule>
  </conditionalFormatting>
  <conditionalFormatting sqref="BL34">
    <cfRule type="cellIs" dxfId="4744" priority="4246" operator="lessThan">
      <formula>$C$4</formula>
    </cfRule>
  </conditionalFormatting>
  <conditionalFormatting sqref="BL35">
    <cfRule type="cellIs" dxfId="4743" priority="4247" operator="lessThan">
      <formula>$C$4</formula>
    </cfRule>
  </conditionalFormatting>
  <conditionalFormatting sqref="BL36">
    <cfRule type="cellIs" dxfId="4742" priority="4248" operator="lessThan">
      <formula>$C$4</formula>
    </cfRule>
  </conditionalFormatting>
  <conditionalFormatting sqref="BL37">
    <cfRule type="cellIs" dxfId="4741" priority="4249" operator="lessThan">
      <formula>$C$4</formula>
    </cfRule>
  </conditionalFormatting>
  <conditionalFormatting sqref="BL38">
    <cfRule type="cellIs" dxfId="4740" priority="4250" operator="lessThan">
      <formula>$C$4</formula>
    </cfRule>
  </conditionalFormatting>
  <conditionalFormatting sqref="BL39">
    <cfRule type="cellIs" dxfId="4739" priority="4251" operator="lessThan">
      <formula>$C$4</formula>
    </cfRule>
  </conditionalFormatting>
  <conditionalFormatting sqref="BL40">
    <cfRule type="cellIs" dxfId="4738" priority="4252" operator="lessThan">
      <formula>$C$4</formula>
    </cfRule>
  </conditionalFormatting>
  <conditionalFormatting sqref="BL41">
    <cfRule type="cellIs" dxfId="4737" priority="4253" operator="lessThan">
      <formula>$C$4</formula>
    </cfRule>
  </conditionalFormatting>
  <conditionalFormatting sqref="BL42">
    <cfRule type="cellIs" dxfId="4736" priority="4254" operator="lessThan">
      <formula>$C$4</formula>
    </cfRule>
  </conditionalFormatting>
  <conditionalFormatting sqref="BL43">
    <cfRule type="cellIs" dxfId="4735" priority="4255" operator="lessThan">
      <formula>$C$4</formula>
    </cfRule>
  </conditionalFormatting>
  <conditionalFormatting sqref="BL44">
    <cfRule type="cellIs" dxfId="4734" priority="4256" operator="lessThan">
      <formula>$C$4</formula>
    </cfRule>
  </conditionalFormatting>
  <conditionalFormatting sqref="BL45">
    <cfRule type="cellIs" dxfId="4733" priority="4257" operator="lessThan">
      <formula>$C$4</formula>
    </cfRule>
  </conditionalFormatting>
  <conditionalFormatting sqref="BL46">
    <cfRule type="cellIs" dxfId="4732" priority="4258" operator="lessThan">
      <formula>$C$4</formula>
    </cfRule>
  </conditionalFormatting>
  <conditionalFormatting sqref="BL47">
    <cfRule type="cellIs" dxfId="4731" priority="4259" operator="lessThan">
      <formula>$C$4</formula>
    </cfRule>
  </conditionalFormatting>
  <conditionalFormatting sqref="BL48">
    <cfRule type="cellIs" dxfId="4730" priority="4260" operator="lessThan">
      <formula>$C$4</formula>
    </cfRule>
  </conditionalFormatting>
  <conditionalFormatting sqref="BL49">
    <cfRule type="cellIs" dxfId="4729" priority="4261" operator="lessThan">
      <formula>$C$4</formula>
    </cfRule>
  </conditionalFormatting>
  <conditionalFormatting sqref="BL50">
    <cfRule type="cellIs" dxfId="4728" priority="4262" operator="lessThan">
      <formula>$C$4</formula>
    </cfRule>
  </conditionalFormatting>
  <conditionalFormatting sqref="BL51">
    <cfRule type="cellIs" dxfId="4727" priority="4263" operator="lessThan">
      <formula>$C$4</formula>
    </cfRule>
  </conditionalFormatting>
  <conditionalFormatting sqref="BL52">
    <cfRule type="cellIs" dxfId="4726" priority="4264" operator="lessThan">
      <formula>$C$4</formula>
    </cfRule>
  </conditionalFormatting>
  <conditionalFormatting sqref="BL53">
    <cfRule type="cellIs" dxfId="4725" priority="4265" operator="lessThan">
      <formula>$C$4</formula>
    </cfRule>
  </conditionalFormatting>
  <conditionalFormatting sqref="BL54">
    <cfRule type="cellIs" dxfId="4724" priority="4266" operator="lessThan">
      <formula>$C$4</formula>
    </cfRule>
  </conditionalFormatting>
  <conditionalFormatting sqref="BL55">
    <cfRule type="cellIs" dxfId="4723" priority="4267" operator="lessThan">
      <formula>$C$4</formula>
    </cfRule>
  </conditionalFormatting>
  <conditionalFormatting sqref="BL56">
    <cfRule type="cellIs" dxfId="4722" priority="4268" operator="lessThan">
      <formula>$C$4</formula>
    </cfRule>
  </conditionalFormatting>
  <conditionalFormatting sqref="BL57">
    <cfRule type="cellIs" dxfId="4721" priority="4269" operator="lessThan">
      <formula>$C$4</formula>
    </cfRule>
  </conditionalFormatting>
  <conditionalFormatting sqref="BL58">
    <cfRule type="cellIs" dxfId="4720" priority="4270" operator="lessThan">
      <formula>$C$4</formula>
    </cfRule>
  </conditionalFormatting>
  <conditionalFormatting sqref="BL59">
    <cfRule type="cellIs" dxfId="4719" priority="4271" operator="lessThan">
      <formula>$C$4</formula>
    </cfRule>
  </conditionalFormatting>
  <conditionalFormatting sqref="BL60">
    <cfRule type="cellIs" dxfId="4718" priority="4272" operator="lessThan">
      <formula>$C$4</formula>
    </cfRule>
  </conditionalFormatting>
  <conditionalFormatting sqref="BM11">
    <cfRule type="cellIs" dxfId="4717" priority="4273" operator="lessThan">
      <formula>$C$4</formula>
    </cfRule>
  </conditionalFormatting>
  <conditionalFormatting sqref="BM12">
    <cfRule type="cellIs" dxfId="4716" priority="4274" operator="lessThan">
      <formula>$C$4</formula>
    </cfRule>
  </conditionalFormatting>
  <conditionalFormatting sqref="BM13">
    <cfRule type="cellIs" dxfId="4715" priority="4275" operator="lessThan">
      <formula>$C$4</formula>
    </cfRule>
  </conditionalFormatting>
  <conditionalFormatting sqref="BM14">
    <cfRule type="cellIs" dxfId="4714" priority="4276" operator="lessThan">
      <formula>$C$4</formula>
    </cfRule>
  </conditionalFormatting>
  <conditionalFormatting sqref="BM15">
    <cfRule type="cellIs" dxfId="4713" priority="4277" operator="lessThan">
      <formula>$C$4</formula>
    </cfRule>
  </conditionalFormatting>
  <conditionalFormatting sqref="BM16">
    <cfRule type="cellIs" dxfId="4712" priority="4278" operator="lessThan">
      <formula>$C$4</formula>
    </cfRule>
  </conditionalFormatting>
  <conditionalFormatting sqref="BM17">
    <cfRule type="cellIs" dxfId="4711" priority="4279" operator="lessThan">
      <formula>$C$4</formula>
    </cfRule>
  </conditionalFormatting>
  <conditionalFormatting sqref="BM18">
    <cfRule type="cellIs" dxfId="4710" priority="4280" operator="lessThan">
      <formula>$C$4</formula>
    </cfRule>
  </conditionalFormatting>
  <conditionalFormatting sqref="BM19">
    <cfRule type="cellIs" dxfId="4709" priority="4281" operator="lessThan">
      <formula>$C$4</formula>
    </cfRule>
  </conditionalFormatting>
  <conditionalFormatting sqref="BM20">
    <cfRule type="cellIs" dxfId="4708" priority="4282" operator="lessThan">
      <formula>$C$4</formula>
    </cfRule>
  </conditionalFormatting>
  <conditionalFormatting sqref="BM21">
    <cfRule type="cellIs" dxfId="4707" priority="4283" operator="lessThan">
      <formula>$C$4</formula>
    </cfRule>
  </conditionalFormatting>
  <conditionalFormatting sqref="BM22">
    <cfRule type="cellIs" dxfId="4706" priority="4284" operator="lessThan">
      <formula>$C$4</formula>
    </cfRule>
  </conditionalFormatting>
  <conditionalFormatting sqref="BM23">
    <cfRule type="cellIs" dxfId="4705" priority="4285" operator="lessThan">
      <formula>$C$4</formula>
    </cfRule>
  </conditionalFormatting>
  <conditionalFormatting sqref="BM24">
    <cfRule type="cellIs" dxfId="4704" priority="4286" operator="lessThan">
      <formula>$C$4</formula>
    </cfRule>
  </conditionalFormatting>
  <conditionalFormatting sqref="BM25">
    <cfRule type="cellIs" dxfId="4703" priority="4287" operator="lessThan">
      <formula>$C$4</formula>
    </cfRule>
  </conditionalFormatting>
  <conditionalFormatting sqref="BM26">
    <cfRule type="cellIs" dxfId="4702" priority="4288" operator="lessThan">
      <formula>$C$4</formula>
    </cfRule>
  </conditionalFormatting>
  <conditionalFormatting sqref="BM27">
    <cfRule type="cellIs" dxfId="4701" priority="4289" operator="lessThan">
      <formula>$C$4</formula>
    </cfRule>
  </conditionalFormatting>
  <conditionalFormatting sqref="BM28">
    <cfRule type="cellIs" dxfId="4700" priority="4290" operator="lessThan">
      <formula>$C$4</formula>
    </cfRule>
  </conditionalFormatting>
  <conditionalFormatting sqref="BM29">
    <cfRule type="cellIs" dxfId="4699" priority="4291" operator="lessThan">
      <formula>$C$4</formula>
    </cfRule>
  </conditionalFormatting>
  <conditionalFormatting sqref="BM30">
    <cfRule type="cellIs" dxfId="4698" priority="4292" operator="lessThan">
      <formula>$C$4</formula>
    </cfRule>
  </conditionalFormatting>
  <conditionalFormatting sqref="BM31">
    <cfRule type="cellIs" dxfId="4697" priority="4293" operator="lessThan">
      <formula>$C$4</formula>
    </cfRule>
  </conditionalFormatting>
  <conditionalFormatting sqref="BM32">
    <cfRule type="cellIs" dxfId="4696" priority="4294" operator="lessThan">
      <formula>$C$4</formula>
    </cfRule>
  </conditionalFormatting>
  <conditionalFormatting sqref="BM33">
    <cfRule type="cellIs" dxfId="4695" priority="4295" operator="lessThan">
      <formula>$C$4</formula>
    </cfRule>
  </conditionalFormatting>
  <conditionalFormatting sqref="BM34">
    <cfRule type="cellIs" dxfId="4694" priority="4296" operator="lessThan">
      <formula>$C$4</formula>
    </cfRule>
  </conditionalFormatting>
  <conditionalFormatting sqref="BM35">
    <cfRule type="cellIs" dxfId="4693" priority="4297" operator="lessThan">
      <formula>$C$4</formula>
    </cfRule>
  </conditionalFormatting>
  <conditionalFormatting sqref="BM36">
    <cfRule type="cellIs" dxfId="4692" priority="4298" operator="lessThan">
      <formula>$C$4</formula>
    </cfRule>
  </conditionalFormatting>
  <conditionalFormatting sqref="BM37">
    <cfRule type="cellIs" dxfId="4691" priority="4299" operator="lessThan">
      <formula>$C$4</formula>
    </cfRule>
  </conditionalFormatting>
  <conditionalFormatting sqref="BM38">
    <cfRule type="cellIs" dxfId="4690" priority="4300" operator="lessThan">
      <formula>$C$4</formula>
    </cfRule>
  </conditionalFormatting>
  <conditionalFormatting sqref="BM39">
    <cfRule type="cellIs" dxfId="4689" priority="4301" operator="lessThan">
      <formula>$C$4</formula>
    </cfRule>
  </conditionalFormatting>
  <conditionalFormatting sqref="BM40">
    <cfRule type="cellIs" dxfId="4688" priority="4302" operator="lessThan">
      <formula>$C$4</formula>
    </cfRule>
  </conditionalFormatting>
  <conditionalFormatting sqref="BM41">
    <cfRule type="cellIs" dxfId="4687" priority="4303" operator="lessThan">
      <formula>$C$4</formula>
    </cfRule>
  </conditionalFormatting>
  <conditionalFormatting sqref="BM42">
    <cfRule type="cellIs" dxfId="4686" priority="4304" operator="lessThan">
      <formula>$C$4</formula>
    </cfRule>
  </conditionalFormatting>
  <conditionalFormatting sqref="BM43">
    <cfRule type="cellIs" dxfId="4685" priority="4305" operator="lessThan">
      <formula>$C$4</formula>
    </cfRule>
  </conditionalFormatting>
  <conditionalFormatting sqref="BM44">
    <cfRule type="cellIs" dxfId="4684" priority="4306" operator="lessThan">
      <formula>$C$4</formula>
    </cfRule>
  </conditionalFormatting>
  <conditionalFormatting sqref="BM45">
    <cfRule type="cellIs" dxfId="4683" priority="4307" operator="lessThan">
      <formula>$C$4</formula>
    </cfRule>
  </conditionalFormatting>
  <conditionalFormatting sqref="BM46">
    <cfRule type="cellIs" dxfId="4682" priority="4308" operator="lessThan">
      <formula>$C$4</formula>
    </cfRule>
  </conditionalFormatting>
  <conditionalFormatting sqref="BM47">
    <cfRule type="cellIs" dxfId="4681" priority="4309" operator="lessThan">
      <formula>$C$4</formula>
    </cfRule>
  </conditionalFormatting>
  <conditionalFormatting sqref="BM48">
    <cfRule type="cellIs" dxfId="4680" priority="4310" operator="lessThan">
      <formula>$C$4</formula>
    </cfRule>
  </conditionalFormatting>
  <conditionalFormatting sqref="BM49">
    <cfRule type="cellIs" dxfId="4679" priority="4311" operator="lessThan">
      <formula>$C$4</formula>
    </cfRule>
  </conditionalFormatting>
  <conditionalFormatting sqref="BM50">
    <cfRule type="cellIs" dxfId="4678" priority="4312" operator="lessThan">
      <formula>$C$4</formula>
    </cfRule>
  </conditionalFormatting>
  <conditionalFormatting sqref="BM51">
    <cfRule type="cellIs" dxfId="4677" priority="4313" operator="lessThan">
      <formula>$C$4</formula>
    </cfRule>
  </conditionalFormatting>
  <conditionalFormatting sqref="BM52">
    <cfRule type="cellIs" dxfId="4676" priority="4314" operator="lessThan">
      <formula>$C$4</formula>
    </cfRule>
  </conditionalFormatting>
  <conditionalFormatting sqref="BM53">
    <cfRule type="cellIs" dxfId="4675" priority="4315" operator="lessThan">
      <formula>$C$4</formula>
    </cfRule>
  </conditionalFormatting>
  <conditionalFormatting sqref="BM54">
    <cfRule type="cellIs" dxfId="4674" priority="4316" operator="lessThan">
      <formula>$C$4</formula>
    </cfRule>
  </conditionalFormatting>
  <conditionalFormatting sqref="BM55">
    <cfRule type="cellIs" dxfId="4673" priority="4317" operator="lessThan">
      <formula>$C$4</formula>
    </cfRule>
  </conditionalFormatting>
  <conditionalFormatting sqref="BM56">
    <cfRule type="cellIs" dxfId="4672" priority="4318" operator="lessThan">
      <formula>$C$4</formula>
    </cfRule>
  </conditionalFormatting>
  <conditionalFormatting sqref="BM57">
    <cfRule type="cellIs" dxfId="4671" priority="4319" operator="lessThan">
      <formula>$C$4</formula>
    </cfRule>
  </conditionalFormatting>
  <conditionalFormatting sqref="BM58">
    <cfRule type="cellIs" dxfId="4670" priority="4320" operator="lessThan">
      <formula>$C$4</formula>
    </cfRule>
  </conditionalFormatting>
  <conditionalFormatting sqref="BM59">
    <cfRule type="cellIs" dxfId="4669" priority="4321" operator="lessThan">
      <formula>$C$4</formula>
    </cfRule>
  </conditionalFormatting>
  <conditionalFormatting sqref="BM60">
    <cfRule type="cellIs" dxfId="4668" priority="4322" operator="lessThan">
      <formula>$C$4</formula>
    </cfRule>
  </conditionalFormatting>
  <conditionalFormatting sqref="BN11">
    <cfRule type="cellIs" dxfId="4667" priority="4323" operator="lessThan">
      <formula>$C$4</formula>
    </cfRule>
  </conditionalFormatting>
  <conditionalFormatting sqref="BN12">
    <cfRule type="cellIs" dxfId="4666" priority="4324" operator="lessThan">
      <formula>$C$4</formula>
    </cfRule>
  </conditionalFormatting>
  <conditionalFormatting sqref="BN13">
    <cfRule type="cellIs" dxfId="4665" priority="4325" operator="lessThan">
      <formula>$C$4</formula>
    </cfRule>
  </conditionalFormatting>
  <conditionalFormatting sqref="BN14">
    <cfRule type="cellIs" dxfId="4664" priority="4326" operator="lessThan">
      <formula>$C$4</formula>
    </cfRule>
  </conditionalFormatting>
  <conditionalFormatting sqref="BN15">
    <cfRule type="cellIs" dxfId="4663" priority="4327" operator="lessThan">
      <formula>$C$4</formula>
    </cfRule>
  </conditionalFormatting>
  <conditionalFormatting sqref="BN16">
    <cfRule type="cellIs" dxfId="4662" priority="4328" operator="lessThan">
      <formula>$C$4</formula>
    </cfRule>
  </conditionalFormatting>
  <conditionalFormatting sqref="BN17">
    <cfRule type="cellIs" dxfId="4661" priority="4329" operator="lessThan">
      <formula>$C$4</formula>
    </cfRule>
  </conditionalFormatting>
  <conditionalFormatting sqref="BN18">
    <cfRule type="cellIs" dxfId="4660" priority="4330" operator="lessThan">
      <formula>$C$4</formula>
    </cfRule>
  </conditionalFormatting>
  <conditionalFormatting sqref="BN19">
    <cfRule type="cellIs" dxfId="4659" priority="4331" operator="lessThan">
      <formula>$C$4</formula>
    </cfRule>
  </conditionalFormatting>
  <conditionalFormatting sqref="BN20">
    <cfRule type="cellIs" dxfId="4658" priority="4332" operator="lessThan">
      <formula>$C$4</formula>
    </cfRule>
  </conditionalFormatting>
  <conditionalFormatting sqref="BN21">
    <cfRule type="cellIs" dxfId="4657" priority="4333" operator="lessThan">
      <formula>$C$4</formula>
    </cfRule>
  </conditionalFormatting>
  <conditionalFormatting sqref="BN22">
    <cfRule type="cellIs" dxfId="4656" priority="4334" operator="lessThan">
      <formula>$C$4</formula>
    </cfRule>
  </conditionalFormatting>
  <conditionalFormatting sqref="BN23">
    <cfRule type="cellIs" dxfId="4655" priority="4335" operator="lessThan">
      <formula>$C$4</formula>
    </cfRule>
  </conditionalFormatting>
  <conditionalFormatting sqref="BN24">
    <cfRule type="cellIs" dxfId="4654" priority="4336" operator="lessThan">
      <formula>$C$4</formula>
    </cfRule>
  </conditionalFormatting>
  <conditionalFormatting sqref="BN25">
    <cfRule type="cellIs" dxfId="4653" priority="4337" operator="lessThan">
      <formula>$C$4</formula>
    </cfRule>
  </conditionalFormatting>
  <conditionalFormatting sqref="BN26">
    <cfRule type="cellIs" dxfId="4652" priority="4338" operator="lessThan">
      <formula>$C$4</formula>
    </cfRule>
  </conditionalFormatting>
  <conditionalFormatting sqref="BN27">
    <cfRule type="cellIs" dxfId="4651" priority="4339" operator="lessThan">
      <formula>$C$4</formula>
    </cfRule>
  </conditionalFormatting>
  <conditionalFormatting sqref="BN28">
    <cfRule type="cellIs" dxfId="4650" priority="4340" operator="lessThan">
      <formula>$C$4</formula>
    </cfRule>
  </conditionalFormatting>
  <conditionalFormatting sqref="BN29">
    <cfRule type="cellIs" dxfId="4649" priority="4341" operator="lessThan">
      <formula>$C$4</formula>
    </cfRule>
  </conditionalFormatting>
  <conditionalFormatting sqref="BN30">
    <cfRule type="cellIs" dxfId="4648" priority="4342" operator="lessThan">
      <formula>$C$4</formula>
    </cfRule>
  </conditionalFormatting>
  <conditionalFormatting sqref="BN31">
    <cfRule type="cellIs" dxfId="4647" priority="4343" operator="lessThan">
      <formula>$C$4</formula>
    </cfRule>
  </conditionalFormatting>
  <conditionalFormatting sqref="BN32">
    <cfRule type="cellIs" dxfId="4646" priority="4344" operator="lessThan">
      <formula>$C$4</formula>
    </cfRule>
  </conditionalFormatting>
  <conditionalFormatting sqref="BN33">
    <cfRule type="cellIs" dxfId="4645" priority="4345" operator="lessThan">
      <formula>$C$4</formula>
    </cfRule>
  </conditionalFormatting>
  <conditionalFormatting sqref="BN34">
    <cfRule type="cellIs" dxfId="4644" priority="4346" operator="lessThan">
      <formula>$C$4</formula>
    </cfRule>
  </conditionalFormatting>
  <conditionalFormatting sqref="BN35">
    <cfRule type="cellIs" dxfId="4643" priority="4347" operator="lessThan">
      <formula>$C$4</formula>
    </cfRule>
  </conditionalFormatting>
  <conditionalFormatting sqref="BN36">
    <cfRule type="cellIs" dxfId="4642" priority="4348" operator="lessThan">
      <formula>$C$4</formula>
    </cfRule>
  </conditionalFormatting>
  <conditionalFormatting sqref="BN37">
    <cfRule type="cellIs" dxfId="4641" priority="4349" operator="lessThan">
      <formula>$C$4</formula>
    </cfRule>
  </conditionalFormatting>
  <conditionalFormatting sqref="BN38">
    <cfRule type="cellIs" dxfId="4640" priority="4350" operator="lessThan">
      <formula>$C$4</formula>
    </cfRule>
  </conditionalFormatting>
  <conditionalFormatting sqref="BN39">
    <cfRule type="cellIs" dxfId="4639" priority="4351" operator="lessThan">
      <formula>$C$4</formula>
    </cfRule>
  </conditionalFormatting>
  <conditionalFormatting sqref="BN40">
    <cfRule type="cellIs" dxfId="4638" priority="4352" operator="lessThan">
      <formula>$C$4</formula>
    </cfRule>
  </conditionalFormatting>
  <conditionalFormatting sqref="BN41">
    <cfRule type="cellIs" dxfId="4637" priority="4353" operator="lessThan">
      <formula>$C$4</formula>
    </cfRule>
  </conditionalFormatting>
  <conditionalFormatting sqref="BN42">
    <cfRule type="cellIs" dxfId="4636" priority="4354" operator="lessThan">
      <formula>$C$4</formula>
    </cfRule>
  </conditionalFormatting>
  <conditionalFormatting sqref="BN43">
    <cfRule type="cellIs" dxfId="4635" priority="4355" operator="lessThan">
      <formula>$C$4</formula>
    </cfRule>
  </conditionalFormatting>
  <conditionalFormatting sqref="BN44">
    <cfRule type="cellIs" dxfId="4634" priority="4356" operator="lessThan">
      <formula>$C$4</formula>
    </cfRule>
  </conditionalFormatting>
  <conditionalFormatting sqref="BN45">
    <cfRule type="cellIs" dxfId="4633" priority="4357" operator="lessThan">
      <formula>$C$4</formula>
    </cfRule>
  </conditionalFormatting>
  <conditionalFormatting sqref="BN46">
    <cfRule type="cellIs" dxfId="4632" priority="4358" operator="lessThan">
      <formula>$C$4</formula>
    </cfRule>
  </conditionalFormatting>
  <conditionalFormatting sqref="BN47">
    <cfRule type="cellIs" dxfId="4631" priority="4359" operator="lessThan">
      <formula>$C$4</formula>
    </cfRule>
  </conditionalFormatting>
  <conditionalFormatting sqref="BN48">
    <cfRule type="cellIs" dxfId="4630" priority="4360" operator="lessThan">
      <formula>$C$4</formula>
    </cfRule>
  </conditionalFormatting>
  <conditionalFormatting sqref="BN49">
    <cfRule type="cellIs" dxfId="4629" priority="4361" operator="lessThan">
      <formula>$C$4</formula>
    </cfRule>
  </conditionalFormatting>
  <conditionalFormatting sqref="BN50">
    <cfRule type="cellIs" dxfId="4628" priority="4362" operator="lessThan">
      <formula>$C$4</formula>
    </cfRule>
  </conditionalFormatting>
  <conditionalFormatting sqref="BN51">
    <cfRule type="cellIs" dxfId="4627" priority="4363" operator="lessThan">
      <formula>$C$4</formula>
    </cfRule>
  </conditionalFormatting>
  <conditionalFormatting sqref="BN52">
    <cfRule type="cellIs" dxfId="4626" priority="4364" operator="lessThan">
      <formula>$C$4</formula>
    </cfRule>
  </conditionalFormatting>
  <conditionalFormatting sqref="BN53">
    <cfRule type="cellIs" dxfId="4625" priority="4365" operator="lessThan">
      <formula>$C$4</formula>
    </cfRule>
  </conditionalFormatting>
  <conditionalFormatting sqref="BN54">
    <cfRule type="cellIs" dxfId="4624" priority="4366" operator="lessThan">
      <formula>$C$4</formula>
    </cfRule>
  </conditionalFormatting>
  <conditionalFormatting sqref="BN55">
    <cfRule type="cellIs" dxfId="4623" priority="4367" operator="lessThan">
      <formula>$C$4</formula>
    </cfRule>
  </conditionalFormatting>
  <conditionalFormatting sqref="BN56">
    <cfRule type="cellIs" dxfId="4622" priority="4368" operator="lessThan">
      <formula>$C$4</formula>
    </cfRule>
  </conditionalFormatting>
  <conditionalFormatting sqref="BN57">
    <cfRule type="cellIs" dxfId="4621" priority="4369" operator="lessThan">
      <formula>$C$4</formula>
    </cfRule>
  </conditionalFormatting>
  <conditionalFormatting sqref="BN58">
    <cfRule type="cellIs" dxfId="4620" priority="4370" operator="lessThan">
      <formula>$C$4</formula>
    </cfRule>
  </conditionalFormatting>
  <conditionalFormatting sqref="BN59">
    <cfRule type="cellIs" dxfId="4619" priority="4371" operator="lessThan">
      <formula>$C$4</formula>
    </cfRule>
  </conditionalFormatting>
  <conditionalFormatting sqref="BN60">
    <cfRule type="cellIs" dxfId="4618" priority="4372" operator="lessThan">
      <formula>$C$4</formula>
    </cfRule>
  </conditionalFormatting>
  <conditionalFormatting sqref="CH11:CH46">
    <cfRule type="cellIs" dxfId="4617" priority="4373" operator="lessThan">
      <formula>1</formula>
    </cfRule>
  </conditionalFormatting>
  <conditionalFormatting sqref="CH47">
    <cfRule type="cellIs" dxfId="4616" priority="4409" operator="lessThan">
      <formula>1</formula>
    </cfRule>
  </conditionalFormatting>
  <conditionalFormatting sqref="CH48">
    <cfRule type="cellIs" dxfId="4615" priority="4410" operator="lessThan">
      <formula>1</formula>
    </cfRule>
  </conditionalFormatting>
  <conditionalFormatting sqref="CH49">
    <cfRule type="cellIs" dxfId="4614" priority="4411" operator="lessThan">
      <formula>1</formula>
    </cfRule>
  </conditionalFormatting>
  <conditionalFormatting sqref="CH50">
    <cfRule type="cellIs" dxfId="4613" priority="4412" operator="lessThan">
      <formula>1</formula>
    </cfRule>
  </conditionalFormatting>
  <conditionalFormatting sqref="CH51">
    <cfRule type="cellIs" dxfId="4612" priority="4413" operator="lessThan">
      <formula>1</formula>
    </cfRule>
  </conditionalFormatting>
  <conditionalFormatting sqref="CH52">
    <cfRule type="cellIs" dxfId="4611" priority="4414" operator="lessThan">
      <formula>1</formula>
    </cfRule>
  </conditionalFormatting>
  <conditionalFormatting sqref="CH53">
    <cfRule type="cellIs" dxfId="4610" priority="4415" operator="lessThan">
      <formula>1</formula>
    </cfRule>
  </conditionalFormatting>
  <conditionalFormatting sqref="CH54">
    <cfRule type="cellIs" dxfId="4609" priority="4416" operator="lessThan">
      <formula>1</formula>
    </cfRule>
  </conditionalFormatting>
  <conditionalFormatting sqref="CH55">
    <cfRule type="cellIs" dxfId="4608" priority="4417" operator="lessThan">
      <formula>1</formula>
    </cfRule>
  </conditionalFormatting>
  <conditionalFormatting sqref="CH56">
    <cfRule type="cellIs" dxfId="4607" priority="4418" operator="lessThan">
      <formula>1</formula>
    </cfRule>
  </conditionalFormatting>
  <conditionalFormatting sqref="CH57">
    <cfRule type="cellIs" dxfId="4606" priority="4419" operator="lessThan">
      <formula>1</formula>
    </cfRule>
  </conditionalFormatting>
  <conditionalFormatting sqref="CH58">
    <cfRule type="cellIs" dxfId="4605" priority="4420" operator="lessThan">
      <formula>1</formula>
    </cfRule>
  </conditionalFormatting>
  <conditionalFormatting sqref="CH59">
    <cfRule type="cellIs" dxfId="4604" priority="4421" operator="lessThan">
      <formula>1</formula>
    </cfRule>
  </conditionalFormatting>
  <conditionalFormatting sqref="CH60">
    <cfRule type="cellIs" dxfId="4603" priority="4422" operator="lessThan">
      <formula>1</formula>
    </cfRule>
  </conditionalFormatting>
  <conditionalFormatting sqref="CK11:CK46">
    <cfRule type="cellIs" dxfId="4602" priority="4423" operator="lessThan">
      <formula>1</formula>
    </cfRule>
  </conditionalFormatting>
  <conditionalFormatting sqref="CK47">
    <cfRule type="cellIs" dxfId="4601" priority="4459" operator="lessThan">
      <formula>1</formula>
    </cfRule>
  </conditionalFormatting>
  <conditionalFormatting sqref="CK48">
    <cfRule type="cellIs" dxfId="4600" priority="4460" operator="lessThan">
      <formula>1</formula>
    </cfRule>
  </conditionalFormatting>
  <conditionalFormatting sqref="CK49">
    <cfRule type="cellIs" dxfId="4599" priority="4461" operator="lessThan">
      <formula>1</formula>
    </cfRule>
  </conditionalFormatting>
  <conditionalFormatting sqref="CK50">
    <cfRule type="cellIs" dxfId="4598" priority="4462" operator="lessThan">
      <formula>1</formula>
    </cfRule>
  </conditionalFormatting>
  <conditionalFormatting sqref="CK51">
    <cfRule type="cellIs" dxfId="4597" priority="4463" operator="lessThan">
      <formula>1</formula>
    </cfRule>
  </conditionalFormatting>
  <conditionalFormatting sqref="CK52">
    <cfRule type="cellIs" dxfId="4596" priority="4464" operator="lessThan">
      <formula>1</formula>
    </cfRule>
  </conditionalFormatting>
  <conditionalFormatting sqref="CK53">
    <cfRule type="cellIs" dxfId="4595" priority="4465" operator="lessThan">
      <formula>1</formula>
    </cfRule>
  </conditionalFormatting>
  <conditionalFormatting sqref="CK54">
    <cfRule type="cellIs" dxfId="4594" priority="4466" operator="lessThan">
      <formula>1</formula>
    </cfRule>
  </conditionalFormatting>
  <conditionalFormatting sqref="CK55">
    <cfRule type="cellIs" dxfId="4593" priority="4467" operator="lessThan">
      <formula>1</formula>
    </cfRule>
  </conditionalFormatting>
  <conditionalFormatting sqref="CK56">
    <cfRule type="cellIs" dxfId="4592" priority="4468" operator="lessThan">
      <formula>1</formula>
    </cfRule>
  </conditionalFormatting>
  <conditionalFormatting sqref="CK57">
    <cfRule type="cellIs" dxfId="4591" priority="4469" operator="lessThan">
      <formula>1</formula>
    </cfRule>
  </conditionalFormatting>
  <conditionalFormatting sqref="CK58">
    <cfRule type="cellIs" dxfId="4590" priority="4470" operator="lessThan">
      <formula>1</formula>
    </cfRule>
  </conditionalFormatting>
  <conditionalFormatting sqref="CK59">
    <cfRule type="cellIs" dxfId="4589" priority="4471" operator="lessThan">
      <formula>1</formula>
    </cfRule>
  </conditionalFormatting>
  <conditionalFormatting sqref="CK60">
    <cfRule type="cellIs" dxfId="4588" priority="4472" operator="lessThan">
      <formula>1</formula>
    </cfRule>
  </conditionalFormatting>
  <conditionalFormatting sqref="CO13">
    <cfRule type="cellIs" dxfId="4587" priority="4476" operator="lessThan">
      <formula>1</formula>
    </cfRule>
  </conditionalFormatting>
  <conditionalFormatting sqref="CO14">
    <cfRule type="cellIs" dxfId="4586" priority="4477" operator="lessThan">
      <formula>1</formula>
    </cfRule>
  </conditionalFormatting>
  <conditionalFormatting sqref="CO17">
    <cfRule type="cellIs" dxfId="4585" priority="4480" operator="lessThan">
      <formula>1</formula>
    </cfRule>
  </conditionalFormatting>
  <conditionalFormatting sqref="CO18">
    <cfRule type="cellIs" dxfId="4584" priority="4481" operator="lessThan">
      <formula>1</formula>
    </cfRule>
  </conditionalFormatting>
  <conditionalFormatting sqref="CO19">
    <cfRule type="cellIs" dxfId="4583" priority="4482" operator="lessThan">
      <formula>1</formula>
    </cfRule>
  </conditionalFormatting>
  <conditionalFormatting sqref="CO30">
    <cfRule type="cellIs" dxfId="4582" priority="4490" operator="lessThan">
      <formula>1</formula>
    </cfRule>
  </conditionalFormatting>
  <conditionalFormatting sqref="CO31">
    <cfRule type="cellIs" dxfId="4581" priority="4491" operator="lessThan">
      <formula>1</formula>
    </cfRule>
  </conditionalFormatting>
  <conditionalFormatting sqref="CO32">
    <cfRule type="cellIs" dxfId="4580" priority="4492" operator="lessThan">
      <formula>1</formula>
    </cfRule>
  </conditionalFormatting>
  <conditionalFormatting sqref="Q11">
    <cfRule type="cellIs" dxfId="4579" priority="368" operator="lessThan">
      <formula>$C$4</formula>
    </cfRule>
  </conditionalFormatting>
  <conditionalFormatting sqref="Q12">
    <cfRule type="cellIs" dxfId="4578" priority="369" operator="lessThan">
      <formula>$C$4</formula>
    </cfRule>
  </conditionalFormatting>
  <conditionalFormatting sqref="Q13">
    <cfRule type="cellIs" dxfId="4577" priority="370" operator="lessThan">
      <formula>$C$4</formula>
    </cfRule>
  </conditionalFormatting>
  <conditionalFormatting sqref="Q14">
    <cfRule type="cellIs" dxfId="4576" priority="371" operator="lessThan">
      <formula>$C$4</formula>
    </cfRule>
  </conditionalFormatting>
  <conditionalFormatting sqref="Q15">
    <cfRule type="cellIs" dxfId="4575" priority="372" operator="lessThan">
      <formula>$C$4</formula>
    </cfRule>
  </conditionalFormatting>
  <conditionalFormatting sqref="Q16">
    <cfRule type="cellIs" dxfId="4574" priority="373" operator="lessThan">
      <formula>$C$4</formula>
    </cfRule>
  </conditionalFormatting>
  <conditionalFormatting sqref="Q17">
    <cfRule type="cellIs" dxfId="4573" priority="374" operator="lessThan">
      <formula>$C$4</formula>
    </cfRule>
  </conditionalFormatting>
  <conditionalFormatting sqref="Q18">
    <cfRule type="cellIs" dxfId="4572" priority="375" operator="lessThan">
      <formula>$C$4</formula>
    </cfRule>
  </conditionalFormatting>
  <conditionalFormatting sqref="Q19">
    <cfRule type="cellIs" dxfId="4571" priority="376" operator="lessThan">
      <formula>$C$4</formula>
    </cfRule>
  </conditionalFormatting>
  <conditionalFormatting sqref="Q20">
    <cfRule type="cellIs" dxfId="4570" priority="377" operator="lessThan">
      <formula>$C$4</formula>
    </cfRule>
  </conditionalFormatting>
  <conditionalFormatting sqref="Q21">
    <cfRule type="cellIs" dxfId="4569" priority="378" operator="lessThan">
      <formula>$C$4</formula>
    </cfRule>
  </conditionalFormatting>
  <conditionalFormatting sqref="Q22">
    <cfRule type="cellIs" dxfId="4568" priority="379" operator="lessThan">
      <formula>$C$4</formula>
    </cfRule>
  </conditionalFormatting>
  <conditionalFormatting sqref="Q23">
    <cfRule type="cellIs" dxfId="4567" priority="380" operator="lessThan">
      <formula>$C$4</formula>
    </cfRule>
  </conditionalFormatting>
  <conditionalFormatting sqref="Q24">
    <cfRule type="cellIs" dxfId="4566" priority="381" operator="lessThan">
      <formula>$C$4</formula>
    </cfRule>
  </conditionalFormatting>
  <conditionalFormatting sqref="Q25">
    <cfRule type="cellIs" dxfId="4565" priority="382" operator="lessThan">
      <formula>$C$4</formula>
    </cfRule>
  </conditionalFormatting>
  <conditionalFormatting sqref="Q26">
    <cfRule type="cellIs" dxfId="4564" priority="383" operator="lessThan">
      <formula>$C$4</formula>
    </cfRule>
  </conditionalFormatting>
  <conditionalFormatting sqref="Q27">
    <cfRule type="cellIs" dxfId="4563" priority="384" operator="lessThan">
      <formula>$C$4</formula>
    </cfRule>
  </conditionalFormatting>
  <conditionalFormatting sqref="Q28">
    <cfRule type="cellIs" dxfId="4562" priority="385" operator="lessThan">
      <formula>$C$4</formula>
    </cfRule>
  </conditionalFormatting>
  <conditionalFormatting sqref="Q29">
    <cfRule type="cellIs" dxfId="4561" priority="386" operator="lessThan">
      <formula>$C$4</formula>
    </cfRule>
  </conditionalFormatting>
  <conditionalFormatting sqref="Q30">
    <cfRule type="cellIs" dxfId="4560" priority="387" operator="lessThan">
      <formula>$C$4</formula>
    </cfRule>
  </conditionalFormatting>
  <conditionalFormatting sqref="Q31">
    <cfRule type="cellIs" dxfId="4559" priority="388" operator="lessThan">
      <formula>$C$4</formula>
    </cfRule>
  </conditionalFormatting>
  <conditionalFormatting sqref="Q32">
    <cfRule type="cellIs" dxfId="4558" priority="389" operator="lessThan">
      <formula>$C$4</formula>
    </cfRule>
  </conditionalFormatting>
  <conditionalFormatting sqref="Q33">
    <cfRule type="cellIs" dxfId="4557" priority="390" operator="lessThan">
      <formula>$C$4</formula>
    </cfRule>
  </conditionalFormatting>
  <conditionalFormatting sqref="Q34">
    <cfRule type="cellIs" dxfId="4556" priority="391" operator="lessThan">
      <formula>$C$4</formula>
    </cfRule>
  </conditionalFormatting>
  <conditionalFormatting sqref="Q35">
    <cfRule type="cellIs" dxfId="4555" priority="392" operator="lessThan">
      <formula>$C$4</formula>
    </cfRule>
  </conditionalFormatting>
  <conditionalFormatting sqref="Q36">
    <cfRule type="cellIs" dxfId="4554" priority="393" operator="lessThan">
      <formula>$C$4</formula>
    </cfRule>
  </conditionalFormatting>
  <conditionalFormatting sqref="Q37">
    <cfRule type="cellIs" dxfId="4553" priority="394" operator="lessThan">
      <formula>$C$4</formula>
    </cfRule>
  </conditionalFormatting>
  <conditionalFormatting sqref="Q38">
    <cfRule type="cellIs" dxfId="4552" priority="395" operator="lessThan">
      <formula>$C$4</formula>
    </cfRule>
  </conditionalFormatting>
  <conditionalFormatting sqref="Q39">
    <cfRule type="cellIs" dxfId="4551" priority="396" operator="lessThan">
      <formula>$C$4</formula>
    </cfRule>
  </conditionalFormatting>
  <conditionalFormatting sqref="Q40">
    <cfRule type="cellIs" dxfId="4550" priority="397" operator="lessThan">
      <formula>$C$4</formula>
    </cfRule>
  </conditionalFormatting>
  <conditionalFormatting sqref="Q41">
    <cfRule type="cellIs" dxfId="4549" priority="398" operator="lessThan">
      <formula>$C$4</formula>
    </cfRule>
  </conditionalFormatting>
  <conditionalFormatting sqref="Q42">
    <cfRule type="cellIs" dxfId="4548" priority="399" operator="lessThan">
      <formula>$C$4</formula>
    </cfRule>
  </conditionalFormatting>
  <conditionalFormatting sqref="Q43">
    <cfRule type="cellIs" dxfId="4547" priority="400" operator="lessThan">
      <formula>$C$4</formula>
    </cfRule>
  </conditionalFormatting>
  <conditionalFormatting sqref="Q44:Q46">
    <cfRule type="cellIs" dxfId="4546" priority="401" operator="lessThan">
      <formula>$C$4</formula>
    </cfRule>
  </conditionalFormatting>
  <conditionalFormatting sqref="R11">
    <cfRule type="cellIs" dxfId="4545" priority="402" operator="lessThan">
      <formula>$C$4</formula>
    </cfRule>
  </conditionalFormatting>
  <conditionalFormatting sqref="R12">
    <cfRule type="cellIs" dxfId="4544" priority="403" operator="lessThan">
      <formula>$C$4</formula>
    </cfRule>
  </conditionalFormatting>
  <conditionalFormatting sqref="R13">
    <cfRule type="cellIs" dxfId="4543" priority="404" operator="lessThan">
      <formula>$C$4</formula>
    </cfRule>
  </conditionalFormatting>
  <conditionalFormatting sqref="R14">
    <cfRule type="cellIs" dxfId="4542" priority="405" operator="lessThan">
      <formula>$C$4</formula>
    </cfRule>
  </conditionalFormatting>
  <conditionalFormatting sqref="R15">
    <cfRule type="cellIs" dxfId="4541" priority="406" operator="lessThan">
      <formula>$C$4</formula>
    </cfRule>
  </conditionalFormatting>
  <conditionalFormatting sqref="R16">
    <cfRule type="cellIs" dxfId="4540" priority="407" operator="lessThan">
      <formula>$C$4</formula>
    </cfRule>
  </conditionalFormatting>
  <conditionalFormatting sqref="R17">
    <cfRule type="cellIs" dxfId="4539" priority="408" operator="lessThan">
      <formula>$C$4</formula>
    </cfRule>
  </conditionalFormatting>
  <conditionalFormatting sqref="R18">
    <cfRule type="cellIs" dxfId="4538" priority="409" operator="lessThan">
      <formula>$C$4</formula>
    </cfRule>
  </conditionalFormatting>
  <conditionalFormatting sqref="R19">
    <cfRule type="cellIs" dxfId="4537" priority="410" operator="lessThan">
      <formula>$C$4</formula>
    </cfRule>
  </conditionalFormatting>
  <conditionalFormatting sqref="R20">
    <cfRule type="cellIs" dxfId="4536" priority="411" operator="lessThan">
      <formula>$C$4</formula>
    </cfRule>
  </conditionalFormatting>
  <conditionalFormatting sqref="R21">
    <cfRule type="cellIs" dxfId="4535" priority="412" operator="lessThan">
      <formula>$C$4</formula>
    </cfRule>
  </conditionalFormatting>
  <conditionalFormatting sqref="R22">
    <cfRule type="cellIs" dxfId="4534" priority="413" operator="lessThan">
      <formula>$C$4</formula>
    </cfRule>
  </conditionalFormatting>
  <conditionalFormatting sqref="R23">
    <cfRule type="cellIs" dxfId="4533" priority="414" operator="lessThan">
      <formula>$C$4</formula>
    </cfRule>
  </conditionalFormatting>
  <conditionalFormatting sqref="R24">
    <cfRule type="cellIs" dxfId="4532" priority="415" operator="lessThan">
      <formula>$C$4</formula>
    </cfRule>
  </conditionalFormatting>
  <conditionalFormatting sqref="R25">
    <cfRule type="cellIs" dxfId="4531" priority="416" operator="lessThan">
      <formula>$C$4</formula>
    </cfRule>
  </conditionalFormatting>
  <conditionalFormatting sqref="R26">
    <cfRule type="cellIs" dxfId="4530" priority="417" operator="lessThan">
      <formula>$C$4</formula>
    </cfRule>
  </conditionalFormatting>
  <conditionalFormatting sqref="R27">
    <cfRule type="cellIs" dxfId="4529" priority="418" operator="lessThan">
      <formula>$C$4</formula>
    </cfRule>
  </conditionalFormatting>
  <conditionalFormatting sqref="R28">
    <cfRule type="cellIs" dxfId="4528" priority="419" operator="lessThan">
      <formula>$C$4</formula>
    </cfRule>
  </conditionalFormatting>
  <conditionalFormatting sqref="R29">
    <cfRule type="cellIs" dxfId="4527" priority="420" operator="lessThan">
      <formula>$C$4</formula>
    </cfRule>
  </conditionalFormatting>
  <conditionalFormatting sqref="R30">
    <cfRule type="cellIs" dxfId="4526" priority="421" operator="lessThan">
      <formula>$C$4</formula>
    </cfRule>
  </conditionalFormatting>
  <conditionalFormatting sqref="R31">
    <cfRule type="cellIs" dxfId="4525" priority="422" operator="lessThan">
      <formula>$C$4</formula>
    </cfRule>
  </conditionalFormatting>
  <conditionalFormatting sqref="R32">
    <cfRule type="cellIs" dxfId="4524" priority="423" operator="lessThan">
      <formula>$C$4</formula>
    </cfRule>
  </conditionalFormatting>
  <conditionalFormatting sqref="R33">
    <cfRule type="cellIs" dxfId="4523" priority="424" operator="lessThan">
      <formula>$C$4</formula>
    </cfRule>
  </conditionalFormatting>
  <conditionalFormatting sqref="R34">
    <cfRule type="cellIs" dxfId="4522" priority="425" operator="lessThan">
      <formula>$C$4</formula>
    </cfRule>
  </conditionalFormatting>
  <conditionalFormatting sqref="R35">
    <cfRule type="cellIs" dxfId="4521" priority="426" operator="lessThan">
      <formula>$C$4</formula>
    </cfRule>
  </conditionalFormatting>
  <conditionalFormatting sqref="R36">
    <cfRule type="cellIs" dxfId="4520" priority="427" operator="lessThan">
      <formula>$C$4</formula>
    </cfRule>
  </conditionalFormatting>
  <conditionalFormatting sqref="R37">
    <cfRule type="cellIs" dxfId="4519" priority="428" operator="lessThan">
      <formula>$C$4</formula>
    </cfRule>
  </conditionalFormatting>
  <conditionalFormatting sqref="R38">
    <cfRule type="cellIs" dxfId="4518" priority="429" operator="lessThan">
      <formula>$C$4</formula>
    </cfRule>
  </conditionalFormatting>
  <conditionalFormatting sqref="R39">
    <cfRule type="cellIs" dxfId="4517" priority="430" operator="lessThan">
      <formula>$C$4</formula>
    </cfRule>
  </conditionalFormatting>
  <conditionalFormatting sqref="R40">
    <cfRule type="cellIs" dxfId="4516" priority="431" operator="lessThan">
      <formula>$C$4</formula>
    </cfRule>
  </conditionalFormatting>
  <conditionalFormatting sqref="R41">
    <cfRule type="cellIs" dxfId="4515" priority="432" operator="lessThan">
      <formula>$C$4</formula>
    </cfRule>
  </conditionalFormatting>
  <conditionalFormatting sqref="R42">
    <cfRule type="cellIs" dxfId="4514" priority="433" operator="lessThan">
      <formula>$C$4</formula>
    </cfRule>
  </conditionalFormatting>
  <conditionalFormatting sqref="R43">
    <cfRule type="cellIs" dxfId="4513" priority="434" operator="lessThan">
      <formula>$C$4</formula>
    </cfRule>
  </conditionalFormatting>
  <conditionalFormatting sqref="R44">
    <cfRule type="cellIs" dxfId="4512" priority="435" operator="lessThan">
      <formula>$C$4</formula>
    </cfRule>
  </conditionalFormatting>
  <conditionalFormatting sqref="R45">
    <cfRule type="cellIs" dxfId="4511" priority="436" operator="lessThan">
      <formula>$C$4</formula>
    </cfRule>
  </conditionalFormatting>
  <conditionalFormatting sqref="R46">
    <cfRule type="cellIs" dxfId="4510" priority="437" operator="lessThan">
      <formula>$C$4</formula>
    </cfRule>
  </conditionalFormatting>
  <conditionalFormatting sqref="S11">
    <cfRule type="cellIs" dxfId="4509" priority="438" operator="lessThan">
      <formula>$C$4</formula>
    </cfRule>
  </conditionalFormatting>
  <conditionalFormatting sqref="S12">
    <cfRule type="cellIs" dxfId="4508" priority="439" operator="lessThan">
      <formula>$C$4</formula>
    </cfRule>
  </conditionalFormatting>
  <conditionalFormatting sqref="S13">
    <cfRule type="cellIs" dxfId="4507" priority="440" operator="lessThan">
      <formula>$C$4</formula>
    </cfRule>
  </conditionalFormatting>
  <conditionalFormatting sqref="S14">
    <cfRule type="cellIs" dxfId="4506" priority="441" operator="lessThan">
      <formula>$C$4</formula>
    </cfRule>
  </conditionalFormatting>
  <conditionalFormatting sqref="S15">
    <cfRule type="cellIs" dxfId="4505" priority="442" operator="lessThan">
      <formula>$C$4</formula>
    </cfRule>
  </conditionalFormatting>
  <conditionalFormatting sqref="S16">
    <cfRule type="cellIs" dxfId="4504" priority="443" operator="lessThan">
      <formula>$C$4</formula>
    </cfRule>
  </conditionalFormatting>
  <conditionalFormatting sqref="S17">
    <cfRule type="cellIs" dxfId="4503" priority="444" operator="lessThan">
      <formula>$C$4</formula>
    </cfRule>
  </conditionalFormatting>
  <conditionalFormatting sqref="S18">
    <cfRule type="cellIs" dxfId="4502" priority="445" operator="lessThan">
      <formula>$C$4</formula>
    </cfRule>
  </conditionalFormatting>
  <conditionalFormatting sqref="S19">
    <cfRule type="cellIs" dxfId="4501" priority="446" operator="lessThan">
      <formula>$C$4</formula>
    </cfRule>
  </conditionalFormatting>
  <conditionalFormatting sqref="S20">
    <cfRule type="cellIs" dxfId="4500" priority="447" operator="lessThan">
      <formula>$C$4</formula>
    </cfRule>
  </conditionalFormatting>
  <conditionalFormatting sqref="S21">
    <cfRule type="cellIs" dxfId="4499" priority="448" operator="lessThan">
      <formula>$C$4</formula>
    </cfRule>
  </conditionalFormatting>
  <conditionalFormatting sqref="S22">
    <cfRule type="cellIs" dxfId="4498" priority="449" operator="lessThan">
      <formula>$C$4</formula>
    </cfRule>
  </conditionalFormatting>
  <conditionalFormatting sqref="S23">
    <cfRule type="cellIs" dxfId="4497" priority="450" operator="lessThan">
      <formula>$C$4</formula>
    </cfRule>
  </conditionalFormatting>
  <conditionalFormatting sqref="S24">
    <cfRule type="cellIs" dxfId="4496" priority="451" operator="lessThan">
      <formula>$C$4</formula>
    </cfRule>
  </conditionalFormatting>
  <conditionalFormatting sqref="S25">
    <cfRule type="cellIs" dxfId="4495" priority="452" operator="lessThan">
      <formula>$C$4</formula>
    </cfRule>
  </conditionalFormatting>
  <conditionalFormatting sqref="S26">
    <cfRule type="cellIs" dxfId="4494" priority="453" operator="lessThan">
      <formula>$C$4</formula>
    </cfRule>
  </conditionalFormatting>
  <conditionalFormatting sqref="S27">
    <cfRule type="cellIs" dxfId="4493" priority="454" operator="lessThan">
      <formula>$C$4</formula>
    </cfRule>
  </conditionalFormatting>
  <conditionalFormatting sqref="S28">
    <cfRule type="cellIs" dxfId="4492" priority="455" operator="lessThan">
      <formula>$C$4</formula>
    </cfRule>
  </conditionalFormatting>
  <conditionalFormatting sqref="S29">
    <cfRule type="cellIs" dxfId="4491" priority="456" operator="lessThan">
      <formula>$C$4</formula>
    </cfRule>
  </conditionalFormatting>
  <conditionalFormatting sqref="S30">
    <cfRule type="cellIs" dxfId="4490" priority="457" operator="lessThan">
      <formula>$C$4</formula>
    </cfRule>
  </conditionalFormatting>
  <conditionalFormatting sqref="S31">
    <cfRule type="cellIs" dxfId="4489" priority="458" operator="lessThan">
      <formula>$C$4</formula>
    </cfRule>
  </conditionalFormatting>
  <conditionalFormatting sqref="S32">
    <cfRule type="cellIs" dxfId="4488" priority="459" operator="lessThan">
      <formula>$C$4</formula>
    </cfRule>
  </conditionalFormatting>
  <conditionalFormatting sqref="S33">
    <cfRule type="cellIs" dxfId="4487" priority="460" operator="lessThan">
      <formula>$C$4</formula>
    </cfRule>
  </conditionalFormatting>
  <conditionalFormatting sqref="S34">
    <cfRule type="cellIs" dxfId="4486" priority="461" operator="lessThan">
      <formula>$C$4</formula>
    </cfRule>
  </conditionalFormatting>
  <conditionalFormatting sqref="S35">
    <cfRule type="cellIs" dxfId="4485" priority="462" operator="lessThan">
      <formula>$C$4</formula>
    </cfRule>
  </conditionalFormatting>
  <conditionalFormatting sqref="S36">
    <cfRule type="cellIs" dxfId="4484" priority="463" operator="lessThan">
      <formula>$C$4</formula>
    </cfRule>
  </conditionalFormatting>
  <conditionalFormatting sqref="S37">
    <cfRule type="cellIs" dxfId="4483" priority="464" operator="lessThan">
      <formula>$C$4</formula>
    </cfRule>
  </conditionalFormatting>
  <conditionalFormatting sqref="S38">
    <cfRule type="cellIs" dxfId="4482" priority="465" operator="lessThan">
      <formula>$C$4</formula>
    </cfRule>
  </conditionalFormatting>
  <conditionalFormatting sqref="S39">
    <cfRule type="cellIs" dxfId="4481" priority="466" operator="lessThan">
      <formula>$C$4</formula>
    </cfRule>
  </conditionalFormatting>
  <conditionalFormatting sqref="S40">
    <cfRule type="cellIs" dxfId="4480" priority="467" operator="lessThan">
      <formula>$C$4</formula>
    </cfRule>
  </conditionalFormatting>
  <conditionalFormatting sqref="S41">
    <cfRule type="cellIs" dxfId="4479" priority="468" operator="lessThan">
      <formula>$C$4</formula>
    </cfRule>
  </conditionalFormatting>
  <conditionalFormatting sqref="S42">
    <cfRule type="cellIs" dxfId="4478" priority="469" operator="lessThan">
      <formula>$C$4</formula>
    </cfRule>
  </conditionalFormatting>
  <conditionalFormatting sqref="S43">
    <cfRule type="cellIs" dxfId="4477" priority="470" operator="lessThan">
      <formula>$C$4</formula>
    </cfRule>
  </conditionalFormatting>
  <conditionalFormatting sqref="S44">
    <cfRule type="cellIs" dxfId="4476" priority="471" operator="lessThan">
      <formula>$C$4</formula>
    </cfRule>
  </conditionalFormatting>
  <conditionalFormatting sqref="S45">
    <cfRule type="cellIs" dxfId="4475" priority="472" operator="lessThan">
      <formula>$C$4</formula>
    </cfRule>
  </conditionalFormatting>
  <conditionalFormatting sqref="S46">
    <cfRule type="cellIs" dxfId="4474" priority="473" operator="lessThan">
      <formula>$C$4</formula>
    </cfRule>
  </conditionalFormatting>
  <conditionalFormatting sqref="V11">
    <cfRule type="cellIs" dxfId="4473" priority="474" operator="lessThan">
      <formula>$C$4</formula>
    </cfRule>
  </conditionalFormatting>
  <conditionalFormatting sqref="V12">
    <cfRule type="cellIs" dxfId="4472" priority="475" operator="lessThan">
      <formula>$C$4</formula>
    </cfRule>
  </conditionalFormatting>
  <conditionalFormatting sqref="V13">
    <cfRule type="cellIs" dxfId="4471" priority="476" operator="lessThan">
      <formula>$C$4</formula>
    </cfRule>
  </conditionalFormatting>
  <conditionalFormatting sqref="V14">
    <cfRule type="cellIs" dxfId="4470" priority="477" operator="lessThan">
      <formula>$C$4</formula>
    </cfRule>
  </conditionalFormatting>
  <conditionalFormatting sqref="V15">
    <cfRule type="cellIs" dxfId="4469" priority="478" operator="lessThan">
      <formula>$C$4</formula>
    </cfRule>
  </conditionalFormatting>
  <conditionalFormatting sqref="V16">
    <cfRule type="cellIs" dxfId="4468" priority="479" operator="lessThan">
      <formula>$C$4</formula>
    </cfRule>
  </conditionalFormatting>
  <conditionalFormatting sqref="V17">
    <cfRule type="cellIs" dxfId="4467" priority="480" operator="lessThan">
      <formula>$C$4</formula>
    </cfRule>
  </conditionalFormatting>
  <conditionalFormatting sqref="V18">
    <cfRule type="cellIs" dxfId="4466" priority="481" operator="lessThan">
      <formula>$C$4</formula>
    </cfRule>
  </conditionalFormatting>
  <conditionalFormatting sqref="V19">
    <cfRule type="cellIs" dxfId="4465" priority="482" operator="lessThan">
      <formula>$C$4</formula>
    </cfRule>
  </conditionalFormatting>
  <conditionalFormatting sqref="V20">
    <cfRule type="cellIs" dxfId="4464" priority="483" operator="lessThan">
      <formula>$C$4</formula>
    </cfRule>
  </conditionalFormatting>
  <conditionalFormatting sqref="V21">
    <cfRule type="cellIs" dxfId="4463" priority="484" operator="lessThan">
      <formula>$C$4</formula>
    </cfRule>
  </conditionalFormatting>
  <conditionalFormatting sqref="V22">
    <cfRule type="cellIs" dxfId="4462" priority="485" operator="lessThan">
      <formula>$C$4</formula>
    </cfRule>
  </conditionalFormatting>
  <conditionalFormatting sqref="V23">
    <cfRule type="cellIs" dxfId="4461" priority="486" operator="lessThan">
      <formula>$C$4</formula>
    </cfRule>
  </conditionalFormatting>
  <conditionalFormatting sqref="V24">
    <cfRule type="cellIs" dxfId="4460" priority="487" operator="lessThan">
      <formula>$C$4</formula>
    </cfRule>
  </conditionalFormatting>
  <conditionalFormatting sqref="V25">
    <cfRule type="cellIs" dxfId="4459" priority="488" operator="lessThan">
      <formula>$C$4</formula>
    </cfRule>
  </conditionalFormatting>
  <conditionalFormatting sqref="V26">
    <cfRule type="cellIs" dxfId="4458" priority="489" operator="lessThan">
      <formula>$C$4</formula>
    </cfRule>
  </conditionalFormatting>
  <conditionalFormatting sqref="V27">
    <cfRule type="cellIs" dxfId="4457" priority="490" operator="lessThan">
      <formula>$C$4</formula>
    </cfRule>
  </conditionalFormatting>
  <conditionalFormatting sqref="V28">
    <cfRule type="cellIs" dxfId="4456" priority="491" operator="lessThan">
      <formula>$C$4</formula>
    </cfRule>
  </conditionalFormatting>
  <conditionalFormatting sqref="V29">
    <cfRule type="cellIs" dxfId="4455" priority="492" operator="lessThan">
      <formula>$C$4</formula>
    </cfRule>
  </conditionalFormatting>
  <conditionalFormatting sqref="V30">
    <cfRule type="cellIs" dxfId="4454" priority="493" operator="lessThan">
      <formula>$C$4</formula>
    </cfRule>
  </conditionalFormatting>
  <conditionalFormatting sqref="V31">
    <cfRule type="cellIs" dxfId="4453" priority="494" operator="lessThan">
      <formula>$C$4</formula>
    </cfRule>
  </conditionalFormatting>
  <conditionalFormatting sqref="V32">
    <cfRule type="cellIs" dxfId="4452" priority="495" operator="lessThan">
      <formula>$C$4</formula>
    </cfRule>
  </conditionalFormatting>
  <conditionalFormatting sqref="V33">
    <cfRule type="cellIs" dxfId="4451" priority="496" operator="lessThan">
      <formula>$C$4</formula>
    </cfRule>
  </conditionalFormatting>
  <conditionalFormatting sqref="V34">
    <cfRule type="cellIs" dxfId="4450" priority="497" operator="lessThan">
      <formula>$C$4</formula>
    </cfRule>
  </conditionalFormatting>
  <conditionalFormatting sqref="V35">
    <cfRule type="cellIs" dxfId="4449" priority="498" operator="lessThan">
      <formula>$C$4</formula>
    </cfRule>
  </conditionalFormatting>
  <conditionalFormatting sqref="V36">
    <cfRule type="cellIs" dxfId="4448" priority="499" operator="lessThan">
      <formula>$C$4</formula>
    </cfRule>
  </conditionalFormatting>
  <conditionalFormatting sqref="V37">
    <cfRule type="cellIs" dxfId="4447" priority="500" operator="lessThan">
      <formula>$C$4</formula>
    </cfRule>
  </conditionalFormatting>
  <conditionalFormatting sqref="V38">
    <cfRule type="cellIs" dxfId="4446" priority="501" operator="lessThan">
      <formula>$C$4</formula>
    </cfRule>
  </conditionalFormatting>
  <conditionalFormatting sqref="V39">
    <cfRule type="cellIs" dxfId="4445" priority="502" operator="lessThan">
      <formula>$C$4</formula>
    </cfRule>
  </conditionalFormatting>
  <conditionalFormatting sqref="V40">
    <cfRule type="cellIs" dxfId="4444" priority="503" operator="lessThan">
      <formula>$C$4</formula>
    </cfRule>
  </conditionalFormatting>
  <conditionalFormatting sqref="V41">
    <cfRule type="cellIs" dxfId="4443" priority="504" operator="lessThan">
      <formula>$C$4</formula>
    </cfRule>
  </conditionalFormatting>
  <conditionalFormatting sqref="V42">
    <cfRule type="cellIs" dxfId="4442" priority="505" operator="lessThan">
      <formula>$C$4</formula>
    </cfRule>
  </conditionalFormatting>
  <conditionalFormatting sqref="V43">
    <cfRule type="cellIs" dxfId="4441" priority="506" operator="lessThan">
      <formula>$C$4</formula>
    </cfRule>
  </conditionalFormatting>
  <conditionalFormatting sqref="V44">
    <cfRule type="cellIs" dxfId="4440" priority="507" operator="lessThan">
      <formula>$C$4</formula>
    </cfRule>
  </conditionalFormatting>
  <conditionalFormatting sqref="V45">
    <cfRule type="cellIs" dxfId="4439" priority="508" operator="lessThan">
      <formula>$C$4</formula>
    </cfRule>
  </conditionalFormatting>
  <conditionalFormatting sqref="V46">
    <cfRule type="cellIs" dxfId="4438" priority="509" operator="lessThan">
      <formula>$C$4</formula>
    </cfRule>
  </conditionalFormatting>
  <conditionalFormatting sqref="Y11:Y46">
    <cfRule type="cellIs" dxfId="4437" priority="510" operator="lessThan">
      <formula>$C$4</formula>
    </cfRule>
  </conditionalFormatting>
  <conditionalFormatting sqref="T11">
    <cfRule type="cellIs" dxfId="4436" priority="511" operator="lessThan">
      <formula>$C$4</formula>
    </cfRule>
  </conditionalFormatting>
  <conditionalFormatting sqref="T12">
    <cfRule type="cellIs" dxfId="4435" priority="512" operator="lessThan">
      <formula>$C$4</formula>
    </cfRule>
  </conditionalFormatting>
  <conditionalFormatting sqref="T13">
    <cfRule type="cellIs" dxfId="4434" priority="513" operator="lessThan">
      <formula>$C$4</formula>
    </cfRule>
  </conditionalFormatting>
  <conditionalFormatting sqref="T14">
    <cfRule type="cellIs" dxfId="4433" priority="514" operator="lessThan">
      <formula>$C$4</formula>
    </cfRule>
  </conditionalFormatting>
  <conditionalFormatting sqref="T15">
    <cfRule type="cellIs" dxfId="4432" priority="515" operator="lessThan">
      <formula>$C$4</formula>
    </cfRule>
  </conditionalFormatting>
  <conditionalFormatting sqref="T16">
    <cfRule type="cellIs" dxfId="4431" priority="516" operator="lessThan">
      <formula>$C$4</formula>
    </cfRule>
  </conditionalFormatting>
  <conditionalFormatting sqref="T17">
    <cfRule type="cellIs" dxfId="4430" priority="517" operator="lessThan">
      <formula>$C$4</formula>
    </cfRule>
  </conditionalFormatting>
  <conditionalFormatting sqref="T18">
    <cfRule type="cellIs" dxfId="4429" priority="518" operator="lessThan">
      <formula>$C$4</formula>
    </cfRule>
  </conditionalFormatting>
  <conditionalFormatting sqref="T19">
    <cfRule type="cellIs" dxfId="4428" priority="519" operator="lessThan">
      <formula>$C$4</formula>
    </cfRule>
  </conditionalFormatting>
  <conditionalFormatting sqref="T20">
    <cfRule type="cellIs" dxfId="4427" priority="520" operator="lessThan">
      <formula>$C$4</formula>
    </cfRule>
  </conditionalFormatting>
  <conditionalFormatting sqref="T21">
    <cfRule type="cellIs" dxfId="4426" priority="521" operator="lessThan">
      <formula>$C$4</formula>
    </cfRule>
  </conditionalFormatting>
  <conditionalFormatting sqref="T22">
    <cfRule type="cellIs" dxfId="4425" priority="522" operator="lessThan">
      <formula>$C$4</formula>
    </cfRule>
  </conditionalFormatting>
  <conditionalFormatting sqref="T23">
    <cfRule type="cellIs" dxfId="4424" priority="523" operator="lessThan">
      <formula>$C$4</formula>
    </cfRule>
  </conditionalFormatting>
  <conditionalFormatting sqref="T24">
    <cfRule type="cellIs" dxfId="4423" priority="524" operator="lessThan">
      <formula>$C$4</formula>
    </cfRule>
  </conditionalFormatting>
  <conditionalFormatting sqref="T25">
    <cfRule type="cellIs" dxfId="4422" priority="525" operator="lessThan">
      <formula>$C$4</formula>
    </cfRule>
  </conditionalFormatting>
  <conditionalFormatting sqref="T26">
    <cfRule type="cellIs" dxfId="4421" priority="526" operator="lessThan">
      <formula>$C$4</formula>
    </cfRule>
  </conditionalFormatting>
  <conditionalFormatting sqref="T27">
    <cfRule type="cellIs" dxfId="4420" priority="527" operator="lessThan">
      <formula>$C$4</formula>
    </cfRule>
  </conditionalFormatting>
  <conditionalFormatting sqref="T28">
    <cfRule type="cellIs" dxfId="4419" priority="528" operator="lessThan">
      <formula>$C$4</formula>
    </cfRule>
  </conditionalFormatting>
  <conditionalFormatting sqref="T29">
    <cfRule type="cellIs" dxfId="4418" priority="529" operator="lessThan">
      <formula>$C$4</formula>
    </cfRule>
  </conditionalFormatting>
  <conditionalFormatting sqref="T30">
    <cfRule type="cellIs" dxfId="4417" priority="530" operator="lessThan">
      <formula>$C$4</formula>
    </cfRule>
  </conditionalFormatting>
  <conditionalFormatting sqref="T31">
    <cfRule type="cellIs" dxfId="4416" priority="531" operator="lessThan">
      <formula>$C$4</formula>
    </cfRule>
  </conditionalFormatting>
  <conditionalFormatting sqref="T32">
    <cfRule type="cellIs" dxfId="4415" priority="532" operator="lessThan">
      <formula>$C$4</formula>
    </cfRule>
  </conditionalFormatting>
  <conditionalFormatting sqref="T33">
    <cfRule type="cellIs" dxfId="4414" priority="533" operator="lessThan">
      <formula>$C$4</formula>
    </cfRule>
  </conditionalFormatting>
  <conditionalFormatting sqref="T34">
    <cfRule type="cellIs" dxfId="4413" priority="534" operator="lessThan">
      <formula>$C$4</formula>
    </cfRule>
  </conditionalFormatting>
  <conditionalFormatting sqref="T35">
    <cfRule type="cellIs" dxfId="4412" priority="535" operator="lessThan">
      <formula>$C$4</formula>
    </cfRule>
  </conditionalFormatting>
  <conditionalFormatting sqref="T36">
    <cfRule type="cellIs" dxfId="4411" priority="536" operator="lessThan">
      <formula>$C$4</formula>
    </cfRule>
  </conditionalFormatting>
  <conditionalFormatting sqref="T37">
    <cfRule type="cellIs" dxfId="4410" priority="537" operator="lessThan">
      <formula>$C$4</formula>
    </cfRule>
  </conditionalFormatting>
  <conditionalFormatting sqref="T38">
    <cfRule type="cellIs" dxfId="4409" priority="538" operator="lessThan">
      <formula>$C$4</formula>
    </cfRule>
  </conditionalFormatting>
  <conditionalFormatting sqref="T39">
    <cfRule type="cellIs" dxfId="4408" priority="539" operator="lessThan">
      <formula>$C$4</formula>
    </cfRule>
  </conditionalFormatting>
  <conditionalFormatting sqref="T40">
    <cfRule type="cellIs" dxfId="4407" priority="540" operator="lessThan">
      <formula>$C$4</formula>
    </cfRule>
  </conditionalFormatting>
  <conditionalFormatting sqref="T41">
    <cfRule type="cellIs" dxfId="4406" priority="541" operator="lessThan">
      <formula>$C$4</formula>
    </cfRule>
  </conditionalFormatting>
  <conditionalFormatting sqref="T42">
    <cfRule type="cellIs" dxfId="4405" priority="542" operator="lessThan">
      <formula>$C$4</formula>
    </cfRule>
  </conditionalFormatting>
  <conditionalFormatting sqref="T43:T46">
    <cfRule type="cellIs" dxfId="4404" priority="543" operator="lessThan">
      <formula>$C$4</formula>
    </cfRule>
  </conditionalFormatting>
  <conditionalFormatting sqref="U11">
    <cfRule type="cellIs" dxfId="4403" priority="544" operator="lessThan">
      <formula>$C$4</formula>
    </cfRule>
  </conditionalFormatting>
  <conditionalFormatting sqref="U12">
    <cfRule type="cellIs" dxfId="4402" priority="545" operator="lessThan">
      <formula>$C$4</formula>
    </cfRule>
  </conditionalFormatting>
  <conditionalFormatting sqref="U13">
    <cfRule type="cellIs" dxfId="4401" priority="546" operator="lessThan">
      <formula>$C$4</formula>
    </cfRule>
  </conditionalFormatting>
  <conditionalFormatting sqref="U14">
    <cfRule type="cellIs" dxfId="4400" priority="547" operator="lessThan">
      <formula>$C$4</formula>
    </cfRule>
  </conditionalFormatting>
  <conditionalFormatting sqref="U15">
    <cfRule type="cellIs" dxfId="4399" priority="548" operator="lessThan">
      <formula>$C$4</formula>
    </cfRule>
  </conditionalFormatting>
  <conditionalFormatting sqref="U16">
    <cfRule type="cellIs" dxfId="4398" priority="549" operator="lessThan">
      <formula>$C$4</formula>
    </cfRule>
  </conditionalFormatting>
  <conditionalFormatting sqref="U17">
    <cfRule type="cellIs" dxfId="4397" priority="550" operator="lessThan">
      <formula>$C$4</formula>
    </cfRule>
  </conditionalFormatting>
  <conditionalFormatting sqref="U18">
    <cfRule type="cellIs" dxfId="4396" priority="551" operator="lessThan">
      <formula>$C$4</formula>
    </cfRule>
  </conditionalFormatting>
  <conditionalFormatting sqref="U19">
    <cfRule type="cellIs" dxfId="4395" priority="552" operator="lessThan">
      <formula>$C$4</formula>
    </cfRule>
  </conditionalFormatting>
  <conditionalFormatting sqref="U20">
    <cfRule type="cellIs" dxfId="4394" priority="553" operator="lessThan">
      <formula>$C$4</formula>
    </cfRule>
  </conditionalFormatting>
  <conditionalFormatting sqref="U21">
    <cfRule type="cellIs" dxfId="4393" priority="554" operator="lessThan">
      <formula>$C$4</formula>
    </cfRule>
  </conditionalFormatting>
  <conditionalFormatting sqref="U22">
    <cfRule type="cellIs" dxfId="4392" priority="555" operator="lessThan">
      <formula>$C$4</formula>
    </cfRule>
  </conditionalFormatting>
  <conditionalFormatting sqref="U23">
    <cfRule type="cellIs" dxfId="4391" priority="556" operator="lessThan">
      <formula>$C$4</formula>
    </cfRule>
  </conditionalFormatting>
  <conditionalFormatting sqref="U24">
    <cfRule type="cellIs" dxfId="4390" priority="557" operator="lessThan">
      <formula>$C$4</formula>
    </cfRule>
  </conditionalFormatting>
  <conditionalFormatting sqref="U25">
    <cfRule type="cellIs" dxfId="4389" priority="558" operator="lessThan">
      <formula>$C$4</formula>
    </cfRule>
  </conditionalFormatting>
  <conditionalFormatting sqref="U26">
    <cfRule type="cellIs" dxfId="4388" priority="559" operator="lessThan">
      <formula>$C$4</formula>
    </cfRule>
  </conditionalFormatting>
  <conditionalFormatting sqref="U27">
    <cfRule type="cellIs" dxfId="4387" priority="560" operator="lessThan">
      <formula>$C$4</formula>
    </cfRule>
  </conditionalFormatting>
  <conditionalFormatting sqref="U28">
    <cfRule type="cellIs" dxfId="4386" priority="561" operator="lessThan">
      <formula>$C$4</formula>
    </cfRule>
  </conditionalFormatting>
  <conditionalFormatting sqref="U29">
    <cfRule type="cellIs" dxfId="4385" priority="562" operator="lessThan">
      <formula>$C$4</formula>
    </cfRule>
  </conditionalFormatting>
  <conditionalFormatting sqref="U30">
    <cfRule type="cellIs" dxfId="4384" priority="563" operator="lessThan">
      <formula>$C$4</formula>
    </cfRule>
  </conditionalFormatting>
  <conditionalFormatting sqref="U31">
    <cfRule type="cellIs" dxfId="4383" priority="564" operator="lessThan">
      <formula>$C$4</formula>
    </cfRule>
  </conditionalFormatting>
  <conditionalFormatting sqref="U32">
    <cfRule type="cellIs" dxfId="4382" priority="565" operator="lessThan">
      <formula>$C$4</formula>
    </cfRule>
  </conditionalFormatting>
  <conditionalFormatting sqref="U33">
    <cfRule type="cellIs" dxfId="4381" priority="566" operator="lessThan">
      <formula>$C$4</formula>
    </cfRule>
  </conditionalFormatting>
  <conditionalFormatting sqref="U34">
    <cfRule type="cellIs" dxfId="4380" priority="567" operator="lessThan">
      <formula>$C$4</formula>
    </cfRule>
  </conditionalFormatting>
  <conditionalFormatting sqref="U35">
    <cfRule type="cellIs" dxfId="4379" priority="568" operator="lessThan">
      <formula>$C$4</formula>
    </cfRule>
  </conditionalFormatting>
  <conditionalFormatting sqref="U36">
    <cfRule type="cellIs" dxfId="4378" priority="569" operator="lessThan">
      <formula>$C$4</formula>
    </cfRule>
  </conditionalFormatting>
  <conditionalFormatting sqref="U37">
    <cfRule type="cellIs" dxfId="4377" priority="570" operator="lessThan">
      <formula>$C$4</formula>
    </cfRule>
  </conditionalFormatting>
  <conditionalFormatting sqref="U38">
    <cfRule type="cellIs" dxfId="4376" priority="571" operator="lessThan">
      <formula>$C$4</formula>
    </cfRule>
  </conditionalFormatting>
  <conditionalFormatting sqref="U39">
    <cfRule type="cellIs" dxfId="4375" priority="572" operator="lessThan">
      <formula>$C$4</formula>
    </cfRule>
  </conditionalFormatting>
  <conditionalFormatting sqref="U40">
    <cfRule type="cellIs" dxfId="4374" priority="573" operator="lessThan">
      <formula>$C$4</formula>
    </cfRule>
  </conditionalFormatting>
  <conditionalFormatting sqref="U41">
    <cfRule type="cellIs" dxfId="4373" priority="574" operator="lessThan">
      <formula>$C$4</formula>
    </cfRule>
  </conditionalFormatting>
  <conditionalFormatting sqref="U42">
    <cfRule type="cellIs" dxfId="4372" priority="575" operator="lessThan">
      <formula>$C$4</formula>
    </cfRule>
  </conditionalFormatting>
  <conditionalFormatting sqref="U43">
    <cfRule type="cellIs" dxfId="4371" priority="576" operator="lessThan">
      <formula>$C$4</formula>
    </cfRule>
  </conditionalFormatting>
  <conditionalFormatting sqref="U44">
    <cfRule type="cellIs" dxfId="4370" priority="577" operator="lessThan">
      <formula>$C$4</formula>
    </cfRule>
  </conditionalFormatting>
  <conditionalFormatting sqref="U45">
    <cfRule type="cellIs" dxfId="4369" priority="578" operator="lessThan">
      <formula>$C$4</formula>
    </cfRule>
  </conditionalFormatting>
  <conditionalFormatting sqref="U46">
    <cfRule type="cellIs" dxfId="4368" priority="579" operator="lessThan">
      <formula>$C$4</formula>
    </cfRule>
  </conditionalFormatting>
  <conditionalFormatting sqref="W11:W30">
    <cfRule type="cellIs" dxfId="4367" priority="580" operator="lessThan">
      <formula>$C$4</formula>
    </cfRule>
  </conditionalFormatting>
  <conditionalFormatting sqref="W31">
    <cfRule type="cellIs" dxfId="4366" priority="581" operator="lessThan">
      <formula>$C$4</formula>
    </cfRule>
  </conditionalFormatting>
  <conditionalFormatting sqref="W32">
    <cfRule type="cellIs" dxfId="4365" priority="582" operator="lessThan">
      <formula>$C$4</formula>
    </cfRule>
  </conditionalFormatting>
  <conditionalFormatting sqref="W33">
    <cfRule type="cellIs" dxfId="4364" priority="583" operator="lessThan">
      <formula>$C$4</formula>
    </cfRule>
  </conditionalFormatting>
  <conditionalFormatting sqref="W34:W40">
    <cfRule type="cellIs" dxfId="4363" priority="584" operator="lessThan">
      <formula>$C$4</formula>
    </cfRule>
  </conditionalFormatting>
  <conditionalFormatting sqref="W41">
    <cfRule type="cellIs" dxfId="4362" priority="585" operator="lessThan">
      <formula>$C$4</formula>
    </cfRule>
  </conditionalFormatting>
  <conditionalFormatting sqref="W42:W46">
    <cfRule type="cellIs" dxfId="4361" priority="586" operator="lessThan">
      <formula>$C$4</formula>
    </cfRule>
  </conditionalFormatting>
  <conditionalFormatting sqref="X11">
    <cfRule type="cellIs" dxfId="4360" priority="587" operator="lessThan">
      <formula>$C$4</formula>
    </cfRule>
  </conditionalFormatting>
  <conditionalFormatting sqref="X12">
    <cfRule type="cellIs" dxfId="4359" priority="588" operator="lessThan">
      <formula>$C$4</formula>
    </cfRule>
  </conditionalFormatting>
  <conditionalFormatting sqref="X13">
    <cfRule type="cellIs" dxfId="4358" priority="589" operator="lessThan">
      <formula>$C$4</formula>
    </cfRule>
  </conditionalFormatting>
  <conditionalFormatting sqref="X14">
    <cfRule type="cellIs" dxfId="4357" priority="590" operator="lessThan">
      <formula>$C$4</formula>
    </cfRule>
  </conditionalFormatting>
  <conditionalFormatting sqref="X15">
    <cfRule type="cellIs" dxfId="4356" priority="591" operator="lessThan">
      <formula>$C$4</formula>
    </cfRule>
  </conditionalFormatting>
  <conditionalFormatting sqref="X16">
    <cfRule type="cellIs" dxfId="4355" priority="592" operator="lessThan">
      <formula>$C$4</formula>
    </cfRule>
  </conditionalFormatting>
  <conditionalFormatting sqref="X17">
    <cfRule type="cellIs" dxfId="4354" priority="593" operator="lessThan">
      <formula>$C$4</formula>
    </cfRule>
  </conditionalFormatting>
  <conditionalFormatting sqref="X18">
    <cfRule type="cellIs" dxfId="4353" priority="594" operator="lessThan">
      <formula>$C$4</formula>
    </cfRule>
  </conditionalFormatting>
  <conditionalFormatting sqref="X19">
    <cfRule type="cellIs" dxfId="4352" priority="595" operator="lessThan">
      <formula>$C$4</formula>
    </cfRule>
  </conditionalFormatting>
  <conditionalFormatting sqref="X20">
    <cfRule type="cellIs" dxfId="4351" priority="596" operator="lessThan">
      <formula>$C$4</formula>
    </cfRule>
  </conditionalFormatting>
  <conditionalFormatting sqref="X21">
    <cfRule type="cellIs" dxfId="4350" priority="597" operator="lessThan">
      <formula>$C$4</formula>
    </cfRule>
  </conditionalFormatting>
  <conditionalFormatting sqref="X22">
    <cfRule type="cellIs" dxfId="4349" priority="598" operator="lessThan">
      <formula>$C$4</formula>
    </cfRule>
  </conditionalFormatting>
  <conditionalFormatting sqref="X23">
    <cfRule type="cellIs" dxfId="4348" priority="599" operator="lessThan">
      <formula>$C$4</formula>
    </cfRule>
  </conditionalFormatting>
  <conditionalFormatting sqref="X24">
    <cfRule type="cellIs" dxfId="4347" priority="600" operator="lessThan">
      <formula>$C$4</formula>
    </cfRule>
  </conditionalFormatting>
  <conditionalFormatting sqref="X25">
    <cfRule type="cellIs" dxfId="4346" priority="601" operator="lessThan">
      <formula>$C$4</formula>
    </cfRule>
  </conditionalFormatting>
  <conditionalFormatting sqref="X26">
    <cfRule type="cellIs" dxfId="4345" priority="602" operator="lessThan">
      <formula>$C$4</formula>
    </cfRule>
  </conditionalFormatting>
  <conditionalFormatting sqref="X27">
    <cfRule type="cellIs" dxfId="4344" priority="603" operator="lessThan">
      <formula>$C$4</formula>
    </cfRule>
  </conditionalFormatting>
  <conditionalFormatting sqref="X28">
    <cfRule type="cellIs" dxfId="4343" priority="604" operator="lessThan">
      <formula>$C$4</formula>
    </cfRule>
  </conditionalFormatting>
  <conditionalFormatting sqref="X29">
    <cfRule type="cellIs" dxfId="4342" priority="605" operator="lessThan">
      <formula>$C$4</formula>
    </cfRule>
  </conditionalFormatting>
  <conditionalFormatting sqref="X30">
    <cfRule type="cellIs" dxfId="4341" priority="606" operator="lessThan">
      <formula>$C$4</formula>
    </cfRule>
  </conditionalFormatting>
  <conditionalFormatting sqref="X31">
    <cfRule type="cellIs" dxfId="4340" priority="607" operator="lessThan">
      <formula>$C$4</formula>
    </cfRule>
  </conditionalFormatting>
  <conditionalFormatting sqref="X32">
    <cfRule type="cellIs" dxfId="4339" priority="608" operator="lessThan">
      <formula>$C$4</formula>
    </cfRule>
  </conditionalFormatting>
  <conditionalFormatting sqref="X33">
    <cfRule type="cellIs" dxfId="4338" priority="609" operator="lessThan">
      <formula>$C$4</formula>
    </cfRule>
  </conditionalFormatting>
  <conditionalFormatting sqref="X34">
    <cfRule type="cellIs" dxfId="4337" priority="610" operator="lessThan">
      <formula>$C$4</formula>
    </cfRule>
  </conditionalFormatting>
  <conditionalFormatting sqref="X35">
    <cfRule type="cellIs" dxfId="4336" priority="611" operator="lessThan">
      <formula>$C$4</formula>
    </cfRule>
  </conditionalFormatting>
  <conditionalFormatting sqref="X36">
    <cfRule type="cellIs" dxfId="4335" priority="612" operator="lessThan">
      <formula>$C$4</formula>
    </cfRule>
  </conditionalFormatting>
  <conditionalFormatting sqref="X37">
    <cfRule type="cellIs" dxfId="4334" priority="613" operator="lessThan">
      <formula>$C$4</formula>
    </cfRule>
  </conditionalFormatting>
  <conditionalFormatting sqref="X38">
    <cfRule type="cellIs" dxfId="4333" priority="614" operator="lessThan">
      <formula>$C$4</formula>
    </cfRule>
  </conditionalFormatting>
  <conditionalFormatting sqref="X39">
    <cfRule type="cellIs" dxfId="4332" priority="615" operator="lessThan">
      <formula>$C$4</formula>
    </cfRule>
  </conditionalFormatting>
  <conditionalFormatting sqref="X40">
    <cfRule type="cellIs" dxfId="4331" priority="616" operator="lessThan">
      <formula>$C$4</formula>
    </cfRule>
  </conditionalFormatting>
  <conditionalFormatting sqref="X41">
    <cfRule type="cellIs" dxfId="4330" priority="617" operator="lessThan">
      <formula>$C$4</formula>
    </cfRule>
  </conditionalFormatting>
  <conditionalFormatting sqref="X42">
    <cfRule type="cellIs" dxfId="4329" priority="618" operator="lessThan">
      <formula>$C$4</formula>
    </cfRule>
  </conditionalFormatting>
  <conditionalFormatting sqref="X43">
    <cfRule type="cellIs" dxfId="4328" priority="619" operator="lessThan">
      <formula>$C$4</formula>
    </cfRule>
  </conditionalFormatting>
  <conditionalFormatting sqref="X44">
    <cfRule type="cellIs" dxfId="4327" priority="620" operator="lessThan">
      <formula>$C$4</formula>
    </cfRule>
  </conditionalFormatting>
  <conditionalFormatting sqref="X45">
    <cfRule type="cellIs" dxfId="4326" priority="621" operator="lessThan">
      <formula>$C$4</formula>
    </cfRule>
  </conditionalFormatting>
  <conditionalFormatting sqref="X46">
    <cfRule type="cellIs" dxfId="4325" priority="622" operator="lessThan">
      <formula>$C$4</formula>
    </cfRule>
  </conditionalFormatting>
  <conditionalFormatting sqref="BB11">
    <cfRule type="cellIs" dxfId="4324" priority="188" operator="lessThan">
      <formula>$C$4</formula>
    </cfRule>
  </conditionalFormatting>
  <conditionalFormatting sqref="BB12">
    <cfRule type="cellIs" dxfId="4323" priority="189" operator="lessThan">
      <formula>$C$4</formula>
    </cfRule>
  </conditionalFormatting>
  <conditionalFormatting sqref="BB13">
    <cfRule type="cellIs" dxfId="4322" priority="190" operator="lessThan">
      <formula>$C$4</formula>
    </cfRule>
  </conditionalFormatting>
  <conditionalFormatting sqref="BB14">
    <cfRule type="cellIs" dxfId="4321" priority="191" operator="lessThan">
      <formula>$C$4</formula>
    </cfRule>
  </conditionalFormatting>
  <conditionalFormatting sqref="BB15">
    <cfRule type="cellIs" dxfId="4320" priority="192" operator="lessThan">
      <formula>$C$4</formula>
    </cfRule>
  </conditionalFormatting>
  <conditionalFormatting sqref="BB16">
    <cfRule type="cellIs" dxfId="4319" priority="193" operator="lessThan">
      <formula>$C$4</formula>
    </cfRule>
  </conditionalFormatting>
  <conditionalFormatting sqref="BB17">
    <cfRule type="cellIs" dxfId="4318" priority="194" operator="lessThan">
      <formula>$C$4</formula>
    </cfRule>
  </conditionalFormatting>
  <conditionalFormatting sqref="BB18">
    <cfRule type="cellIs" dxfId="4317" priority="195" operator="lessThan">
      <formula>$C$4</formula>
    </cfRule>
  </conditionalFormatting>
  <conditionalFormatting sqref="BB19">
    <cfRule type="cellIs" dxfId="4316" priority="196" operator="lessThan">
      <formula>$C$4</formula>
    </cfRule>
  </conditionalFormatting>
  <conditionalFormatting sqref="BB20">
    <cfRule type="cellIs" dxfId="4315" priority="197" operator="lessThan">
      <formula>$C$4</formula>
    </cfRule>
  </conditionalFormatting>
  <conditionalFormatting sqref="BB21">
    <cfRule type="cellIs" dxfId="4314" priority="198" operator="lessThan">
      <formula>$C$4</formula>
    </cfRule>
  </conditionalFormatting>
  <conditionalFormatting sqref="BB22">
    <cfRule type="cellIs" dxfId="4313" priority="199" operator="lessThan">
      <formula>$C$4</formula>
    </cfRule>
  </conditionalFormatting>
  <conditionalFormatting sqref="BB23">
    <cfRule type="cellIs" dxfId="4312" priority="200" operator="lessThan">
      <formula>$C$4</formula>
    </cfRule>
  </conditionalFormatting>
  <conditionalFormatting sqref="BB24">
    <cfRule type="cellIs" dxfId="4311" priority="201" operator="lessThan">
      <formula>$C$4</formula>
    </cfRule>
  </conditionalFormatting>
  <conditionalFormatting sqref="BB25">
    <cfRule type="cellIs" dxfId="4310" priority="202" operator="lessThan">
      <formula>$C$4</formula>
    </cfRule>
  </conditionalFormatting>
  <conditionalFormatting sqref="BB26">
    <cfRule type="cellIs" dxfId="4309" priority="203" operator="lessThan">
      <formula>$C$4</formula>
    </cfRule>
  </conditionalFormatting>
  <conditionalFormatting sqref="BB27">
    <cfRule type="cellIs" dxfId="4308" priority="204" operator="lessThan">
      <formula>$C$4</formula>
    </cfRule>
  </conditionalFormatting>
  <conditionalFormatting sqref="BB28">
    <cfRule type="cellIs" dxfId="4307" priority="205" operator="lessThan">
      <formula>$C$4</formula>
    </cfRule>
  </conditionalFormatting>
  <conditionalFormatting sqref="BB29">
    <cfRule type="cellIs" dxfId="4306" priority="206" operator="lessThan">
      <formula>$C$4</formula>
    </cfRule>
  </conditionalFormatting>
  <conditionalFormatting sqref="BB30">
    <cfRule type="cellIs" dxfId="4305" priority="207" operator="lessThan">
      <formula>$C$4</formula>
    </cfRule>
  </conditionalFormatting>
  <conditionalFormatting sqref="BB31">
    <cfRule type="cellIs" dxfId="4304" priority="208" operator="lessThan">
      <formula>$C$4</formula>
    </cfRule>
  </conditionalFormatting>
  <conditionalFormatting sqref="BB32">
    <cfRule type="cellIs" dxfId="4303" priority="209" operator="lessThan">
      <formula>$C$4</formula>
    </cfRule>
  </conditionalFormatting>
  <conditionalFormatting sqref="BB33">
    <cfRule type="cellIs" dxfId="4302" priority="210" operator="lessThan">
      <formula>$C$4</formula>
    </cfRule>
  </conditionalFormatting>
  <conditionalFormatting sqref="BB34">
    <cfRule type="cellIs" dxfId="4301" priority="211" operator="lessThan">
      <formula>$C$4</formula>
    </cfRule>
  </conditionalFormatting>
  <conditionalFormatting sqref="BB35">
    <cfRule type="cellIs" dxfId="4300" priority="212" operator="lessThan">
      <formula>$C$4</formula>
    </cfRule>
  </conditionalFormatting>
  <conditionalFormatting sqref="BB36">
    <cfRule type="cellIs" dxfId="4299" priority="213" operator="lessThan">
      <formula>$C$4</formula>
    </cfRule>
  </conditionalFormatting>
  <conditionalFormatting sqref="BB37">
    <cfRule type="cellIs" dxfId="4298" priority="214" operator="lessThan">
      <formula>$C$4</formula>
    </cfRule>
  </conditionalFormatting>
  <conditionalFormatting sqref="BB38">
    <cfRule type="cellIs" dxfId="4297" priority="215" operator="lessThan">
      <formula>$C$4</formula>
    </cfRule>
  </conditionalFormatting>
  <conditionalFormatting sqref="BB39">
    <cfRule type="cellIs" dxfId="4296" priority="216" operator="lessThan">
      <formula>$C$4</formula>
    </cfRule>
  </conditionalFormatting>
  <conditionalFormatting sqref="BB40">
    <cfRule type="cellIs" dxfId="4295" priority="217" operator="lessThan">
      <formula>$C$4</formula>
    </cfRule>
  </conditionalFormatting>
  <conditionalFormatting sqref="BB41">
    <cfRule type="cellIs" dxfId="4294" priority="218" operator="lessThan">
      <formula>$C$4</formula>
    </cfRule>
  </conditionalFormatting>
  <conditionalFormatting sqref="BB42">
    <cfRule type="cellIs" dxfId="4293" priority="219" operator="lessThan">
      <formula>$C$4</formula>
    </cfRule>
  </conditionalFormatting>
  <conditionalFormatting sqref="BB43">
    <cfRule type="cellIs" dxfId="4292" priority="220" operator="lessThan">
      <formula>$C$4</formula>
    </cfRule>
  </conditionalFormatting>
  <conditionalFormatting sqref="BB44">
    <cfRule type="cellIs" dxfId="4291" priority="221" operator="lessThan">
      <formula>$C$4</formula>
    </cfRule>
  </conditionalFormatting>
  <conditionalFormatting sqref="BB45">
    <cfRule type="cellIs" dxfId="4290" priority="222" operator="lessThan">
      <formula>$C$4</formula>
    </cfRule>
  </conditionalFormatting>
  <conditionalFormatting sqref="BB46">
    <cfRule type="cellIs" dxfId="4289" priority="223" operator="lessThan">
      <formula>$C$4</formula>
    </cfRule>
  </conditionalFormatting>
  <conditionalFormatting sqref="BC11">
    <cfRule type="cellIs" dxfId="4288" priority="224" operator="lessThan">
      <formula>$C$4</formula>
    </cfRule>
  </conditionalFormatting>
  <conditionalFormatting sqref="BC12">
    <cfRule type="cellIs" dxfId="4287" priority="225" operator="lessThan">
      <formula>$C$4</formula>
    </cfRule>
  </conditionalFormatting>
  <conditionalFormatting sqref="BC13">
    <cfRule type="cellIs" dxfId="4286" priority="226" operator="lessThan">
      <formula>$C$4</formula>
    </cfRule>
  </conditionalFormatting>
  <conditionalFormatting sqref="BC14">
    <cfRule type="cellIs" dxfId="4285" priority="227" operator="lessThan">
      <formula>$C$4</formula>
    </cfRule>
  </conditionalFormatting>
  <conditionalFormatting sqref="BC15">
    <cfRule type="cellIs" dxfId="4284" priority="228" operator="lessThan">
      <formula>$C$4</formula>
    </cfRule>
  </conditionalFormatting>
  <conditionalFormatting sqref="BC16">
    <cfRule type="cellIs" dxfId="4283" priority="229" operator="lessThan">
      <formula>$C$4</formula>
    </cfRule>
  </conditionalFormatting>
  <conditionalFormatting sqref="BC17">
    <cfRule type="cellIs" dxfId="4282" priority="230" operator="lessThan">
      <formula>$C$4</formula>
    </cfRule>
  </conditionalFormatting>
  <conditionalFormatting sqref="BC18">
    <cfRule type="cellIs" dxfId="4281" priority="231" operator="lessThan">
      <formula>$C$4</formula>
    </cfRule>
  </conditionalFormatting>
  <conditionalFormatting sqref="BC19">
    <cfRule type="cellIs" dxfId="4280" priority="232" operator="lessThan">
      <formula>$C$4</formula>
    </cfRule>
  </conditionalFormatting>
  <conditionalFormatting sqref="BC20">
    <cfRule type="cellIs" dxfId="4279" priority="233" operator="lessThan">
      <formula>$C$4</formula>
    </cfRule>
  </conditionalFormatting>
  <conditionalFormatting sqref="BC21">
    <cfRule type="cellIs" dxfId="4278" priority="234" operator="lessThan">
      <formula>$C$4</formula>
    </cfRule>
  </conditionalFormatting>
  <conditionalFormatting sqref="BC22">
    <cfRule type="cellIs" dxfId="4277" priority="235" operator="lessThan">
      <formula>$C$4</formula>
    </cfRule>
  </conditionalFormatting>
  <conditionalFormatting sqref="BC23">
    <cfRule type="cellIs" dxfId="4276" priority="236" operator="lessThan">
      <formula>$C$4</formula>
    </cfRule>
  </conditionalFormatting>
  <conditionalFormatting sqref="BC24">
    <cfRule type="cellIs" dxfId="4275" priority="237" operator="lessThan">
      <formula>$C$4</formula>
    </cfRule>
  </conditionalFormatting>
  <conditionalFormatting sqref="BC25">
    <cfRule type="cellIs" dxfId="4274" priority="238" operator="lessThan">
      <formula>$C$4</formula>
    </cfRule>
  </conditionalFormatting>
  <conditionalFormatting sqref="BC26">
    <cfRule type="cellIs" dxfId="4273" priority="239" operator="lessThan">
      <formula>$C$4</formula>
    </cfRule>
  </conditionalFormatting>
  <conditionalFormatting sqref="BC27">
    <cfRule type="cellIs" dxfId="4272" priority="240" operator="lessThan">
      <formula>$C$4</formula>
    </cfRule>
  </conditionalFormatting>
  <conditionalFormatting sqref="BC28">
    <cfRule type="cellIs" dxfId="4271" priority="241" operator="lessThan">
      <formula>$C$4</formula>
    </cfRule>
  </conditionalFormatting>
  <conditionalFormatting sqref="BC29">
    <cfRule type="cellIs" dxfId="4270" priority="242" operator="lessThan">
      <formula>$C$4</formula>
    </cfRule>
  </conditionalFormatting>
  <conditionalFormatting sqref="BC30">
    <cfRule type="cellIs" dxfId="4269" priority="243" operator="lessThan">
      <formula>$C$4</formula>
    </cfRule>
  </conditionalFormatting>
  <conditionalFormatting sqref="BC31">
    <cfRule type="cellIs" dxfId="4268" priority="244" operator="lessThan">
      <formula>$C$4</formula>
    </cfRule>
  </conditionalFormatting>
  <conditionalFormatting sqref="BC32">
    <cfRule type="cellIs" dxfId="4267" priority="245" operator="lessThan">
      <formula>$C$4</formula>
    </cfRule>
  </conditionalFormatting>
  <conditionalFormatting sqref="BC33">
    <cfRule type="cellIs" dxfId="4266" priority="246" operator="lessThan">
      <formula>$C$4</formula>
    </cfRule>
  </conditionalFormatting>
  <conditionalFormatting sqref="BC34">
    <cfRule type="cellIs" dxfId="4265" priority="247" operator="lessThan">
      <formula>$C$4</formula>
    </cfRule>
  </conditionalFormatting>
  <conditionalFormatting sqref="BC35">
    <cfRule type="cellIs" dxfId="4264" priority="248" operator="lessThan">
      <formula>$C$4</formula>
    </cfRule>
  </conditionalFormatting>
  <conditionalFormatting sqref="BC36">
    <cfRule type="cellIs" dxfId="4263" priority="249" operator="lessThan">
      <formula>$C$4</formula>
    </cfRule>
  </conditionalFormatting>
  <conditionalFormatting sqref="BC37">
    <cfRule type="cellIs" dxfId="4262" priority="250" operator="lessThan">
      <formula>$C$4</formula>
    </cfRule>
  </conditionalFormatting>
  <conditionalFormatting sqref="BC38">
    <cfRule type="cellIs" dxfId="4261" priority="251" operator="lessThan">
      <formula>$C$4</formula>
    </cfRule>
  </conditionalFormatting>
  <conditionalFormatting sqref="BC39">
    <cfRule type="cellIs" dxfId="4260" priority="252" operator="lessThan">
      <formula>$C$4</formula>
    </cfRule>
  </conditionalFormatting>
  <conditionalFormatting sqref="BC40">
    <cfRule type="cellIs" dxfId="4259" priority="253" operator="lessThan">
      <formula>$C$4</formula>
    </cfRule>
  </conditionalFormatting>
  <conditionalFormatting sqref="BC41">
    <cfRule type="cellIs" dxfId="4258" priority="254" operator="lessThan">
      <formula>$C$4</formula>
    </cfRule>
  </conditionalFormatting>
  <conditionalFormatting sqref="BC42">
    <cfRule type="cellIs" dxfId="4257" priority="255" operator="lessThan">
      <formula>$C$4</formula>
    </cfRule>
  </conditionalFormatting>
  <conditionalFormatting sqref="BC43">
    <cfRule type="cellIs" dxfId="4256" priority="256" operator="lessThan">
      <formula>$C$4</formula>
    </cfRule>
  </conditionalFormatting>
  <conditionalFormatting sqref="BC44">
    <cfRule type="cellIs" dxfId="4255" priority="257" operator="lessThan">
      <formula>$C$4</formula>
    </cfRule>
  </conditionalFormatting>
  <conditionalFormatting sqref="BC45">
    <cfRule type="cellIs" dxfId="4254" priority="258" operator="lessThan">
      <formula>$C$4</formula>
    </cfRule>
  </conditionalFormatting>
  <conditionalFormatting sqref="BC46">
    <cfRule type="cellIs" dxfId="4253" priority="259" operator="lessThan">
      <formula>$C$4</formula>
    </cfRule>
  </conditionalFormatting>
  <conditionalFormatting sqref="BD11">
    <cfRule type="cellIs" dxfId="4252" priority="260" operator="lessThan">
      <formula>$C$4</formula>
    </cfRule>
  </conditionalFormatting>
  <conditionalFormatting sqref="BD12">
    <cfRule type="cellIs" dxfId="4251" priority="261" operator="lessThan">
      <formula>$C$4</formula>
    </cfRule>
  </conditionalFormatting>
  <conditionalFormatting sqref="BD13">
    <cfRule type="cellIs" dxfId="4250" priority="262" operator="lessThan">
      <formula>$C$4</formula>
    </cfRule>
  </conditionalFormatting>
  <conditionalFormatting sqref="BD14">
    <cfRule type="cellIs" dxfId="4249" priority="263" operator="lessThan">
      <formula>$C$4</formula>
    </cfRule>
  </conditionalFormatting>
  <conditionalFormatting sqref="BD15">
    <cfRule type="cellIs" dxfId="4248" priority="264" operator="lessThan">
      <formula>$C$4</formula>
    </cfRule>
  </conditionalFormatting>
  <conditionalFormatting sqref="BD16">
    <cfRule type="cellIs" dxfId="4247" priority="265" operator="lessThan">
      <formula>$C$4</formula>
    </cfRule>
  </conditionalFormatting>
  <conditionalFormatting sqref="BD17">
    <cfRule type="cellIs" dxfId="4246" priority="266" operator="lessThan">
      <formula>$C$4</formula>
    </cfRule>
  </conditionalFormatting>
  <conditionalFormatting sqref="BD18">
    <cfRule type="cellIs" dxfId="4245" priority="267" operator="lessThan">
      <formula>$C$4</formula>
    </cfRule>
  </conditionalFormatting>
  <conditionalFormatting sqref="BD19">
    <cfRule type="cellIs" dxfId="4244" priority="268" operator="lessThan">
      <formula>$C$4</formula>
    </cfRule>
  </conditionalFormatting>
  <conditionalFormatting sqref="BD20">
    <cfRule type="cellIs" dxfId="4243" priority="269" operator="lessThan">
      <formula>$C$4</formula>
    </cfRule>
  </conditionalFormatting>
  <conditionalFormatting sqref="BD21">
    <cfRule type="cellIs" dxfId="4242" priority="270" operator="lessThan">
      <formula>$C$4</formula>
    </cfRule>
  </conditionalFormatting>
  <conditionalFormatting sqref="BD22">
    <cfRule type="cellIs" dxfId="4241" priority="271" operator="lessThan">
      <formula>$C$4</formula>
    </cfRule>
  </conditionalFormatting>
  <conditionalFormatting sqref="BD23">
    <cfRule type="cellIs" dxfId="4240" priority="272" operator="lessThan">
      <formula>$C$4</formula>
    </cfRule>
  </conditionalFormatting>
  <conditionalFormatting sqref="BD24">
    <cfRule type="cellIs" dxfId="4239" priority="273" operator="lessThan">
      <formula>$C$4</formula>
    </cfRule>
  </conditionalFormatting>
  <conditionalFormatting sqref="BD25">
    <cfRule type="cellIs" dxfId="4238" priority="274" operator="lessThan">
      <formula>$C$4</formula>
    </cfRule>
  </conditionalFormatting>
  <conditionalFormatting sqref="BD26">
    <cfRule type="cellIs" dxfId="4237" priority="275" operator="lessThan">
      <formula>$C$4</formula>
    </cfRule>
  </conditionalFormatting>
  <conditionalFormatting sqref="BD27">
    <cfRule type="cellIs" dxfId="4236" priority="276" operator="lessThan">
      <formula>$C$4</formula>
    </cfRule>
  </conditionalFormatting>
  <conditionalFormatting sqref="BD28">
    <cfRule type="cellIs" dxfId="4235" priority="277" operator="lessThan">
      <formula>$C$4</formula>
    </cfRule>
  </conditionalFormatting>
  <conditionalFormatting sqref="BD29">
    <cfRule type="cellIs" dxfId="4234" priority="278" operator="lessThan">
      <formula>$C$4</formula>
    </cfRule>
  </conditionalFormatting>
  <conditionalFormatting sqref="BD30">
    <cfRule type="cellIs" dxfId="4233" priority="279" operator="lessThan">
      <formula>$C$4</formula>
    </cfRule>
  </conditionalFormatting>
  <conditionalFormatting sqref="BD31">
    <cfRule type="cellIs" dxfId="4232" priority="280" operator="lessThan">
      <formula>$C$4</formula>
    </cfRule>
  </conditionalFormatting>
  <conditionalFormatting sqref="BD32">
    <cfRule type="cellIs" dxfId="4231" priority="281" operator="lessThan">
      <formula>$C$4</formula>
    </cfRule>
  </conditionalFormatting>
  <conditionalFormatting sqref="BD33">
    <cfRule type="cellIs" dxfId="4230" priority="282" operator="lessThan">
      <formula>$C$4</formula>
    </cfRule>
  </conditionalFormatting>
  <conditionalFormatting sqref="BD34">
    <cfRule type="cellIs" dxfId="4229" priority="283" operator="lessThan">
      <formula>$C$4</formula>
    </cfRule>
  </conditionalFormatting>
  <conditionalFormatting sqref="BD35">
    <cfRule type="cellIs" dxfId="4228" priority="284" operator="lessThan">
      <formula>$C$4</formula>
    </cfRule>
  </conditionalFormatting>
  <conditionalFormatting sqref="BD36">
    <cfRule type="cellIs" dxfId="4227" priority="285" operator="lessThan">
      <formula>$C$4</formula>
    </cfRule>
  </conditionalFormatting>
  <conditionalFormatting sqref="BD37">
    <cfRule type="cellIs" dxfId="4226" priority="286" operator="lessThan">
      <formula>$C$4</formula>
    </cfRule>
  </conditionalFormatting>
  <conditionalFormatting sqref="BD38">
    <cfRule type="cellIs" dxfId="4225" priority="287" operator="lessThan">
      <formula>$C$4</formula>
    </cfRule>
  </conditionalFormatting>
  <conditionalFormatting sqref="BD39">
    <cfRule type="cellIs" dxfId="4224" priority="288" operator="lessThan">
      <formula>$C$4</formula>
    </cfRule>
  </conditionalFormatting>
  <conditionalFormatting sqref="BD40">
    <cfRule type="cellIs" dxfId="4223" priority="289" operator="lessThan">
      <formula>$C$4</formula>
    </cfRule>
  </conditionalFormatting>
  <conditionalFormatting sqref="BD41">
    <cfRule type="cellIs" dxfId="4222" priority="290" operator="lessThan">
      <formula>$C$4</formula>
    </cfRule>
  </conditionalFormatting>
  <conditionalFormatting sqref="BD42">
    <cfRule type="cellIs" dxfId="4221" priority="291" operator="lessThan">
      <formula>$C$4</formula>
    </cfRule>
  </conditionalFormatting>
  <conditionalFormatting sqref="BD43">
    <cfRule type="cellIs" dxfId="4220" priority="292" operator="lessThan">
      <formula>$C$4</formula>
    </cfRule>
  </conditionalFormatting>
  <conditionalFormatting sqref="BD44">
    <cfRule type="cellIs" dxfId="4219" priority="293" operator="lessThan">
      <formula>$C$4</formula>
    </cfRule>
  </conditionalFormatting>
  <conditionalFormatting sqref="BD45">
    <cfRule type="cellIs" dxfId="4218" priority="294" operator="lessThan">
      <formula>$C$4</formula>
    </cfRule>
  </conditionalFormatting>
  <conditionalFormatting sqref="BD46">
    <cfRule type="cellIs" dxfId="4217" priority="295" operator="lessThan">
      <formula>$C$4</formula>
    </cfRule>
  </conditionalFormatting>
  <conditionalFormatting sqref="BF11">
    <cfRule type="cellIs" dxfId="4216" priority="296" operator="lessThan">
      <formula>$C$4</formula>
    </cfRule>
  </conditionalFormatting>
  <conditionalFormatting sqref="BF12">
    <cfRule type="cellIs" dxfId="4215" priority="297" operator="lessThan">
      <formula>$C$4</formula>
    </cfRule>
  </conditionalFormatting>
  <conditionalFormatting sqref="BF13">
    <cfRule type="cellIs" dxfId="4214" priority="298" operator="lessThan">
      <formula>$C$4</formula>
    </cfRule>
  </conditionalFormatting>
  <conditionalFormatting sqref="BF14">
    <cfRule type="cellIs" dxfId="4213" priority="299" operator="lessThan">
      <formula>$C$4</formula>
    </cfRule>
  </conditionalFormatting>
  <conditionalFormatting sqref="BF15">
    <cfRule type="cellIs" dxfId="4212" priority="300" operator="lessThan">
      <formula>$C$4</formula>
    </cfRule>
  </conditionalFormatting>
  <conditionalFormatting sqref="BF16">
    <cfRule type="cellIs" dxfId="4211" priority="301" operator="lessThan">
      <formula>$C$4</formula>
    </cfRule>
  </conditionalFormatting>
  <conditionalFormatting sqref="BF17">
    <cfRule type="cellIs" dxfId="4210" priority="302" operator="lessThan">
      <formula>$C$4</formula>
    </cfRule>
  </conditionalFormatting>
  <conditionalFormatting sqref="BF18">
    <cfRule type="cellIs" dxfId="4209" priority="303" operator="lessThan">
      <formula>$C$4</formula>
    </cfRule>
  </conditionalFormatting>
  <conditionalFormatting sqref="BF19">
    <cfRule type="cellIs" dxfId="4208" priority="304" operator="lessThan">
      <formula>$C$4</formula>
    </cfRule>
  </conditionalFormatting>
  <conditionalFormatting sqref="BF20">
    <cfRule type="cellIs" dxfId="4207" priority="305" operator="lessThan">
      <formula>$C$4</formula>
    </cfRule>
  </conditionalFormatting>
  <conditionalFormatting sqref="BF21">
    <cfRule type="cellIs" dxfId="4206" priority="306" operator="lessThan">
      <formula>$C$4</formula>
    </cfRule>
  </conditionalFormatting>
  <conditionalFormatting sqref="BF22">
    <cfRule type="cellIs" dxfId="4205" priority="307" operator="lessThan">
      <formula>$C$4</formula>
    </cfRule>
  </conditionalFormatting>
  <conditionalFormatting sqref="BF23">
    <cfRule type="cellIs" dxfId="4204" priority="308" operator="lessThan">
      <formula>$C$4</formula>
    </cfRule>
  </conditionalFormatting>
  <conditionalFormatting sqref="BF24">
    <cfRule type="cellIs" dxfId="4203" priority="309" operator="lessThan">
      <formula>$C$4</formula>
    </cfRule>
  </conditionalFormatting>
  <conditionalFormatting sqref="BF25">
    <cfRule type="cellIs" dxfId="4202" priority="310" operator="lessThan">
      <formula>$C$4</formula>
    </cfRule>
  </conditionalFormatting>
  <conditionalFormatting sqref="BF26">
    <cfRule type="cellIs" dxfId="4201" priority="311" operator="lessThan">
      <formula>$C$4</formula>
    </cfRule>
  </conditionalFormatting>
  <conditionalFormatting sqref="BF27">
    <cfRule type="cellIs" dxfId="4200" priority="312" operator="lessThan">
      <formula>$C$4</formula>
    </cfRule>
  </conditionalFormatting>
  <conditionalFormatting sqref="BF28">
    <cfRule type="cellIs" dxfId="4199" priority="313" operator="lessThan">
      <formula>$C$4</formula>
    </cfRule>
  </conditionalFormatting>
  <conditionalFormatting sqref="BF29">
    <cfRule type="cellIs" dxfId="4198" priority="314" operator="lessThan">
      <formula>$C$4</formula>
    </cfRule>
  </conditionalFormatting>
  <conditionalFormatting sqref="BF30">
    <cfRule type="cellIs" dxfId="4197" priority="315" operator="lessThan">
      <formula>$C$4</formula>
    </cfRule>
  </conditionalFormatting>
  <conditionalFormatting sqref="BF31">
    <cfRule type="cellIs" dxfId="4196" priority="316" operator="lessThan">
      <formula>$C$4</formula>
    </cfRule>
  </conditionalFormatting>
  <conditionalFormatting sqref="BF32">
    <cfRule type="cellIs" dxfId="4195" priority="317" operator="lessThan">
      <formula>$C$4</formula>
    </cfRule>
  </conditionalFormatting>
  <conditionalFormatting sqref="BF33">
    <cfRule type="cellIs" dxfId="4194" priority="318" operator="lessThan">
      <formula>$C$4</formula>
    </cfRule>
  </conditionalFormatting>
  <conditionalFormatting sqref="BF34">
    <cfRule type="cellIs" dxfId="4193" priority="319" operator="lessThan">
      <formula>$C$4</formula>
    </cfRule>
  </conditionalFormatting>
  <conditionalFormatting sqref="BF35">
    <cfRule type="cellIs" dxfId="4192" priority="320" operator="lessThan">
      <formula>$C$4</formula>
    </cfRule>
  </conditionalFormatting>
  <conditionalFormatting sqref="BF36">
    <cfRule type="cellIs" dxfId="4191" priority="321" operator="lessThan">
      <formula>$C$4</formula>
    </cfRule>
  </conditionalFormatting>
  <conditionalFormatting sqref="BF37">
    <cfRule type="cellIs" dxfId="4190" priority="322" operator="lessThan">
      <formula>$C$4</formula>
    </cfRule>
  </conditionalFormatting>
  <conditionalFormatting sqref="BF38">
    <cfRule type="cellIs" dxfId="4189" priority="323" operator="lessThan">
      <formula>$C$4</formula>
    </cfRule>
  </conditionalFormatting>
  <conditionalFormatting sqref="BF39">
    <cfRule type="cellIs" dxfId="4188" priority="324" operator="lessThan">
      <formula>$C$4</formula>
    </cfRule>
  </conditionalFormatting>
  <conditionalFormatting sqref="BF40">
    <cfRule type="cellIs" dxfId="4187" priority="325" operator="lessThan">
      <formula>$C$4</formula>
    </cfRule>
  </conditionalFormatting>
  <conditionalFormatting sqref="BF41">
    <cfRule type="cellIs" dxfId="4186" priority="326" operator="lessThan">
      <formula>$C$4</formula>
    </cfRule>
  </conditionalFormatting>
  <conditionalFormatting sqref="BF42">
    <cfRule type="cellIs" dxfId="4185" priority="327" operator="lessThan">
      <formula>$C$4</formula>
    </cfRule>
  </conditionalFormatting>
  <conditionalFormatting sqref="BF43">
    <cfRule type="cellIs" dxfId="4184" priority="328" operator="lessThan">
      <formula>$C$4</formula>
    </cfRule>
  </conditionalFormatting>
  <conditionalFormatting sqref="BF44">
    <cfRule type="cellIs" dxfId="4183" priority="329" operator="lessThan">
      <formula>$C$4</formula>
    </cfRule>
  </conditionalFormatting>
  <conditionalFormatting sqref="BF45">
    <cfRule type="cellIs" dxfId="4182" priority="330" operator="lessThan">
      <formula>$C$4</formula>
    </cfRule>
  </conditionalFormatting>
  <conditionalFormatting sqref="BF46">
    <cfRule type="cellIs" dxfId="4181" priority="331" operator="lessThan">
      <formula>$C$4</formula>
    </cfRule>
  </conditionalFormatting>
  <conditionalFormatting sqref="BG11">
    <cfRule type="cellIs" dxfId="4180" priority="332" operator="lessThan">
      <formula>$C$4</formula>
    </cfRule>
  </conditionalFormatting>
  <conditionalFormatting sqref="BG12">
    <cfRule type="cellIs" dxfId="4179" priority="333" operator="lessThan">
      <formula>$C$4</formula>
    </cfRule>
  </conditionalFormatting>
  <conditionalFormatting sqref="BG13">
    <cfRule type="cellIs" dxfId="4178" priority="334" operator="lessThan">
      <formula>$C$4</formula>
    </cfRule>
  </conditionalFormatting>
  <conditionalFormatting sqref="BG14">
    <cfRule type="cellIs" dxfId="4177" priority="335" operator="lessThan">
      <formula>$C$4</formula>
    </cfRule>
  </conditionalFormatting>
  <conditionalFormatting sqref="BG15">
    <cfRule type="cellIs" dxfId="4176" priority="336" operator="lessThan">
      <formula>$C$4</formula>
    </cfRule>
  </conditionalFormatting>
  <conditionalFormatting sqref="BG16">
    <cfRule type="cellIs" dxfId="4175" priority="337" operator="lessThan">
      <formula>$C$4</formula>
    </cfRule>
  </conditionalFormatting>
  <conditionalFormatting sqref="BG17">
    <cfRule type="cellIs" dxfId="4174" priority="338" operator="lessThan">
      <formula>$C$4</formula>
    </cfRule>
  </conditionalFormatting>
  <conditionalFormatting sqref="BG18">
    <cfRule type="cellIs" dxfId="4173" priority="339" operator="lessThan">
      <formula>$C$4</formula>
    </cfRule>
  </conditionalFormatting>
  <conditionalFormatting sqref="BG19">
    <cfRule type="cellIs" dxfId="4172" priority="340" operator="lessThan">
      <formula>$C$4</formula>
    </cfRule>
  </conditionalFormatting>
  <conditionalFormatting sqref="BG20">
    <cfRule type="cellIs" dxfId="4171" priority="341" operator="lessThan">
      <formula>$C$4</formula>
    </cfRule>
  </conditionalFormatting>
  <conditionalFormatting sqref="BG21">
    <cfRule type="cellIs" dxfId="4170" priority="342" operator="lessThan">
      <formula>$C$4</formula>
    </cfRule>
  </conditionalFormatting>
  <conditionalFormatting sqref="BG22">
    <cfRule type="cellIs" dxfId="4169" priority="343" operator="lessThan">
      <formula>$C$4</formula>
    </cfRule>
  </conditionalFormatting>
  <conditionalFormatting sqref="BG23">
    <cfRule type="cellIs" dxfId="4168" priority="344" operator="lessThan">
      <formula>$C$4</formula>
    </cfRule>
  </conditionalFormatting>
  <conditionalFormatting sqref="BG24">
    <cfRule type="cellIs" dxfId="4167" priority="345" operator="lessThan">
      <formula>$C$4</formula>
    </cfRule>
  </conditionalFormatting>
  <conditionalFormatting sqref="BG25">
    <cfRule type="cellIs" dxfId="4166" priority="346" operator="lessThan">
      <formula>$C$4</formula>
    </cfRule>
  </conditionalFormatting>
  <conditionalFormatting sqref="BG26">
    <cfRule type="cellIs" dxfId="4165" priority="347" operator="lessThan">
      <formula>$C$4</formula>
    </cfRule>
  </conditionalFormatting>
  <conditionalFormatting sqref="BG27">
    <cfRule type="cellIs" dxfId="4164" priority="348" operator="lessThan">
      <formula>$C$4</formula>
    </cfRule>
  </conditionalFormatting>
  <conditionalFormatting sqref="BG28">
    <cfRule type="cellIs" dxfId="4163" priority="349" operator="lessThan">
      <formula>$C$4</formula>
    </cfRule>
  </conditionalFormatting>
  <conditionalFormatting sqref="BG29">
    <cfRule type="cellIs" dxfId="4162" priority="350" operator="lessThan">
      <formula>$C$4</formula>
    </cfRule>
  </conditionalFormatting>
  <conditionalFormatting sqref="BG30">
    <cfRule type="cellIs" dxfId="4161" priority="351" operator="lessThan">
      <formula>$C$4</formula>
    </cfRule>
  </conditionalFormatting>
  <conditionalFormatting sqref="BG31">
    <cfRule type="cellIs" dxfId="4160" priority="352" operator="lessThan">
      <formula>$C$4</formula>
    </cfRule>
  </conditionalFormatting>
  <conditionalFormatting sqref="BG32">
    <cfRule type="cellIs" dxfId="4159" priority="353" operator="lessThan">
      <formula>$C$4</formula>
    </cfRule>
  </conditionalFormatting>
  <conditionalFormatting sqref="BG33">
    <cfRule type="cellIs" dxfId="4158" priority="354" operator="lessThan">
      <formula>$C$4</formula>
    </cfRule>
  </conditionalFormatting>
  <conditionalFormatting sqref="BG34">
    <cfRule type="cellIs" dxfId="4157" priority="355" operator="lessThan">
      <formula>$C$4</formula>
    </cfRule>
  </conditionalFormatting>
  <conditionalFormatting sqref="BG35">
    <cfRule type="cellIs" dxfId="4156" priority="356" operator="lessThan">
      <formula>$C$4</formula>
    </cfRule>
  </conditionalFormatting>
  <conditionalFormatting sqref="BG36">
    <cfRule type="cellIs" dxfId="4155" priority="357" operator="lessThan">
      <formula>$C$4</formula>
    </cfRule>
  </conditionalFormatting>
  <conditionalFormatting sqref="BG37">
    <cfRule type="cellIs" dxfId="4154" priority="358" operator="lessThan">
      <formula>$C$4</formula>
    </cfRule>
  </conditionalFormatting>
  <conditionalFormatting sqref="BG38">
    <cfRule type="cellIs" dxfId="4153" priority="359" operator="lessThan">
      <formula>$C$4</formula>
    </cfRule>
  </conditionalFormatting>
  <conditionalFormatting sqref="BG39">
    <cfRule type="cellIs" dxfId="4152" priority="360" operator="lessThan">
      <formula>$C$4</formula>
    </cfRule>
  </conditionalFormatting>
  <conditionalFormatting sqref="BG40">
    <cfRule type="cellIs" dxfId="4151" priority="361" operator="lessThan">
      <formula>$C$4</formula>
    </cfRule>
  </conditionalFormatting>
  <conditionalFormatting sqref="BG41">
    <cfRule type="cellIs" dxfId="4150" priority="362" operator="lessThan">
      <formula>$C$4</formula>
    </cfRule>
  </conditionalFormatting>
  <conditionalFormatting sqref="BG42">
    <cfRule type="cellIs" dxfId="4149" priority="363" operator="lessThan">
      <formula>$C$4</formula>
    </cfRule>
  </conditionalFormatting>
  <conditionalFormatting sqref="BG43">
    <cfRule type="cellIs" dxfId="4148" priority="364" operator="lessThan">
      <formula>$C$4</formula>
    </cfRule>
  </conditionalFormatting>
  <conditionalFormatting sqref="BG44">
    <cfRule type="cellIs" dxfId="4147" priority="365" operator="lessThan">
      <formula>$C$4</formula>
    </cfRule>
  </conditionalFormatting>
  <conditionalFormatting sqref="BG45">
    <cfRule type="cellIs" dxfId="4146" priority="366" operator="lessThan">
      <formula>$C$4</formula>
    </cfRule>
  </conditionalFormatting>
  <conditionalFormatting sqref="BG46">
    <cfRule type="cellIs" dxfId="4145" priority="367" operator="lessThan">
      <formula>$C$4</formula>
    </cfRule>
  </conditionalFormatting>
  <conditionalFormatting sqref="BE11:BE46">
    <cfRule type="cellIs" dxfId="4144" priority="187" operator="lessThan">
      <formula>$C$4</formula>
    </cfRule>
  </conditionalFormatting>
  <conditionalFormatting sqref="BH11">
    <cfRule type="cellIs" dxfId="4143" priority="151" operator="lessThan">
      <formula>$C$4</formula>
    </cfRule>
  </conditionalFormatting>
  <conditionalFormatting sqref="BH12">
    <cfRule type="cellIs" dxfId="4142" priority="152" operator="lessThan">
      <formula>$C$4</formula>
    </cfRule>
  </conditionalFormatting>
  <conditionalFormatting sqref="BH13">
    <cfRule type="cellIs" dxfId="4141" priority="153" operator="lessThan">
      <formula>$C$4</formula>
    </cfRule>
  </conditionalFormatting>
  <conditionalFormatting sqref="BH14">
    <cfRule type="cellIs" dxfId="4140" priority="154" operator="lessThan">
      <formula>$C$4</formula>
    </cfRule>
  </conditionalFormatting>
  <conditionalFormatting sqref="BH15">
    <cfRule type="cellIs" dxfId="4139" priority="155" operator="lessThan">
      <formula>$C$4</formula>
    </cfRule>
  </conditionalFormatting>
  <conditionalFormatting sqref="BH16">
    <cfRule type="cellIs" dxfId="4138" priority="156" operator="lessThan">
      <formula>$C$4</formula>
    </cfRule>
  </conditionalFormatting>
  <conditionalFormatting sqref="BH17">
    <cfRule type="cellIs" dxfId="4137" priority="157" operator="lessThan">
      <formula>$C$4</formula>
    </cfRule>
  </conditionalFormatting>
  <conditionalFormatting sqref="BH18">
    <cfRule type="cellIs" dxfId="4136" priority="158" operator="lessThan">
      <formula>$C$4</formula>
    </cfRule>
  </conditionalFormatting>
  <conditionalFormatting sqref="BH19">
    <cfRule type="cellIs" dxfId="4135" priority="159" operator="lessThan">
      <formula>$C$4</formula>
    </cfRule>
  </conditionalFormatting>
  <conditionalFormatting sqref="BH20">
    <cfRule type="cellIs" dxfId="4134" priority="160" operator="lessThan">
      <formula>$C$4</formula>
    </cfRule>
  </conditionalFormatting>
  <conditionalFormatting sqref="BH21">
    <cfRule type="cellIs" dxfId="4133" priority="161" operator="lessThan">
      <formula>$C$4</formula>
    </cfRule>
  </conditionalFormatting>
  <conditionalFormatting sqref="BH22">
    <cfRule type="cellIs" dxfId="4132" priority="162" operator="lessThan">
      <formula>$C$4</formula>
    </cfRule>
  </conditionalFormatting>
  <conditionalFormatting sqref="BH23">
    <cfRule type="cellIs" dxfId="4131" priority="163" operator="lessThan">
      <formula>$C$4</formula>
    </cfRule>
  </conditionalFormatting>
  <conditionalFormatting sqref="BH24">
    <cfRule type="cellIs" dxfId="4130" priority="164" operator="lessThan">
      <formula>$C$4</formula>
    </cfRule>
  </conditionalFormatting>
  <conditionalFormatting sqref="BH25">
    <cfRule type="cellIs" dxfId="4129" priority="165" operator="lessThan">
      <formula>$C$4</formula>
    </cfRule>
  </conditionalFormatting>
  <conditionalFormatting sqref="BH26">
    <cfRule type="cellIs" dxfId="4128" priority="166" operator="lessThan">
      <formula>$C$4</formula>
    </cfRule>
  </conditionalFormatting>
  <conditionalFormatting sqref="BH27">
    <cfRule type="cellIs" dxfId="4127" priority="167" operator="lessThan">
      <formula>$C$4</formula>
    </cfRule>
  </conditionalFormatting>
  <conditionalFormatting sqref="BH28">
    <cfRule type="cellIs" dxfId="4126" priority="168" operator="lessThan">
      <formula>$C$4</formula>
    </cfRule>
  </conditionalFormatting>
  <conditionalFormatting sqref="BH29">
    <cfRule type="cellIs" dxfId="4125" priority="169" operator="lessThan">
      <formula>$C$4</formula>
    </cfRule>
  </conditionalFormatting>
  <conditionalFormatting sqref="BH30">
    <cfRule type="cellIs" dxfId="4124" priority="170" operator="lessThan">
      <formula>$C$4</formula>
    </cfRule>
  </conditionalFormatting>
  <conditionalFormatting sqref="BH31">
    <cfRule type="cellIs" dxfId="4123" priority="171" operator="lessThan">
      <formula>$C$4</formula>
    </cfRule>
  </conditionalFormatting>
  <conditionalFormatting sqref="BH32">
    <cfRule type="cellIs" dxfId="4122" priority="172" operator="lessThan">
      <formula>$C$4</formula>
    </cfRule>
  </conditionalFormatting>
  <conditionalFormatting sqref="BH33">
    <cfRule type="cellIs" dxfId="4121" priority="173" operator="lessThan">
      <formula>$C$4</formula>
    </cfRule>
  </conditionalFormatting>
  <conditionalFormatting sqref="BH34">
    <cfRule type="cellIs" dxfId="4120" priority="174" operator="lessThan">
      <formula>$C$4</formula>
    </cfRule>
  </conditionalFormatting>
  <conditionalFormatting sqref="BH35">
    <cfRule type="cellIs" dxfId="4119" priority="175" operator="lessThan">
      <formula>$C$4</formula>
    </cfRule>
  </conditionalFormatting>
  <conditionalFormatting sqref="BH36">
    <cfRule type="cellIs" dxfId="4118" priority="176" operator="lessThan">
      <formula>$C$4</formula>
    </cfRule>
  </conditionalFormatting>
  <conditionalFormatting sqref="BH37">
    <cfRule type="cellIs" dxfId="4117" priority="177" operator="lessThan">
      <formula>$C$4</formula>
    </cfRule>
  </conditionalFormatting>
  <conditionalFormatting sqref="BH38">
    <cfRule type="cellIs" dxfId="4116" priority="178" operator="lessThan">
      <formula>$C$4</formula>
    </cfRule>
  </conditionalFormatting>
  <conditionalFormatting sqref="BH39">
    <cfRule type="cellIs" dxfId="4115" priority="179" operator="lessThan">
      <formula>$C$4</formula>
    </cfRule>
  </conditionalFormatting>
  <conditionalFormatting sqref="BH40">
    <cfRule type="cellIs" dxfId="4114" priority="180" operator="lessThan">
      <formula>$C$4</formula>
    </cfRule>
  </conditionalFormatting>
  <conditionalFormatting sqref="BH41">
    <cfRule type="cellIs" dxfId="4113" priority="181" operator="lessThan">
      <formula>$C$4</formula>
    </cfRule>
  </conditionalFormatting>
  <conditionalFormatting sqref="BH42">
    <cfRule type="cellIs" dxfId="4112" priority="182" operator="lessThan">
      <formula>$C$4</formula>
    </cfRule>
  </conditionalFormatting>
  <conditionalFormatting sqref="BH43">
    <cfRule type="cellIs" dxfId="4111" priority="183" operator="lessThan">
      <formula>$C$4</formula>
    </cfRule>
  </conditionalFormatting>
  <conditionalFormatting sqref="BH44">
    <cfRule type="cellIs" dxfId="4110" priority="184" operator="lessThan">
      <formula>$C$4</formula>
    </cfRule>
  </conditionalFormatting>
  <conditionalFormatting sqref="BH45">
    <cfRule type="cellIs" dxfId="4109" priority="185" operator="lessThan">
      <formula>$C$4</formula>
    </cfRule>
  </conditionalFormatting>
  <conditionalFormatting sqref="BH46">
    <cfRule type="cellIs" dxfId="4108" priority="186" operator="lessThan">
      <formula>$C$4</formula>
    </cfRule>
  </conditionalFormatting>
  <conditionalFormatting sqref="CO15">
    <cfRule type="cellIs" dxfId="4107" priority="150" operator="lessThan">
      <formula>1</formula>
    </cfRule>
  </conditionalFormatting>
  <conditionalFormatting sqref="CO16">
    <cfRule type="cellIs" dxfId="4106" priority="149" operator="lessThan">
      <formula>1</formula>
    </cfRule>
  </conditionalFormatting>
  <conditionalFormatting sqref="AI11">
    <cfRule type="cellIs" dxfId="4105" priority="113" operator="lessThan">
      <formula>$C$4</formula>
    </cfRule>
  </conditionalFormatting>
  <conditionalFormatting sqref="AI12">
    <cfRule type="cellIs" dxfId="4104" priority="114" operator="lessThan">
      <formula>$C$4</formula>
    </cfRule>
  </conditionalFormatting>
  <conditionalFormatting sqref="AI13">
    <cfRule type="cellIs" dxfId="4103" priority="115" operator="lessThan">
      <formula>$C$4</formula>
    </cfRule>
  </conditionalFormatting>
  <conditionalFormatting sqref="AI14">
    <cfRule type="cellIs" dxfId="4102" priority="116" operator="lessThan">
      <formula>$C$4</formula>
    </cfRule>
  </conditionalFormatting>
  <conditionalFormatting sqref="AI15">
    <cfRule type="cellIs" dxfId="4101" priority="117" operator="lessThan">
      <formula>$C$4</formula>
    </cfRule>
  </conditionalFormatting>
  <conditionalFormatting sqref="AI16">
    <cfRule type="cellIs" dxfId="4100" priority="118" operator="lessThan">
      <formula>$C$4</formula>
    </cfRule>
  </conditionalFormatting>
  <conditionalFormatting sqref="AI17">
    <cfRule type="cellIs" dxfId="4099" priority="119" operator="lessThan">
      <formula>$C$4</formula>
    </cfRule>
  </conditionalFormatting>
  <conditionalFormatting sqref="AI18">
    <cfRule type="cellIs" dxfId="4098" priority="120" operator="lessThan">
      <formula>$C$4</formula>
    </cfRule>
  </conditionalFormatting>
  <conditionalFormatting sqref="AI19">
    <cfRule type="cellIs" dxfId="4097" priority="121" operator="lessThan">
      <formula>$C$4</formula>
    </cfRule>
  </conditionalFormatting>
  <conditionalFormatting sqref="AI20">
    <cfRule type="cellIs" dxfId="4096" priority="122" operator="lessThan">
      <formula>$C$4</formula>
    </cfRule>
  </conditionalFormatting>
  <conditionalFormatting sqref="AI21">
    <cfRule type="cellIs" dxfId="4095" priority="123" operator="lessThan">
      <formula>$C$4</formula>
    </cfRule>
  </conditionalFormatting>
  <conditionalFormatting sqref="AI22">
    <cfRule type="cellIs" dxfId="4094" priority="124" operator="lessThan">
      <formula>$C$4</formula>
    </cfRule>
  </conditionalFormatting>
  <conditionalFormatting sqref="AI23">
    <cfRule type="cellIs" dxfId="4093" priority="125" operator="lessThan">
      <formula>$C$4</formula>
    </cfRule>
  </conditionalFormatting>
  <conditionalFormatting sqref="AI24">
    <cfRule type="cellIs" dxfId="4092" priority="126" operator="lessThan">
      <formula>$C$4</formula>
    </cfRule>
  </conditionalFormatting>
  <conditionalFormatting sqref="AI25">
    <cfRule type="cellIs" dxfId="4091" priority="127" operator="lessThan">
      <formula>$C$4</formula>
    </cfRule>
  </conditionalFormatting>
  <conditionalFormatting sqref="AI26">
    <cfRule type="cellIs" dxfId="4090" priority="128" operator="lessThan">
      <formula>$C$4</formula>
    </cfRule>
  </conditionalFormatting>
  <conditionalFormatting sqref="AI27">
    <cfRule type="cellIs" dxfId="4089" priority="129" operator="lessThan">
      <formula>$C$4</formula>
    </cfRule>
  </conditionalFormatting>
  <conditionalFormatting sqref="AI28">
    <cfRule type="cellIs" dxfId="4088" priority="130" operator="lessThan">
      <formula>$C$4</formula>
    </cfRule>
  </conditionalFormatting>
  <conditionalFormatting sqref="AI29">
    <cfRule type="cellIs" dxfId="4087" priority="131" operator="lessThan">
      <formula>$C$4</formula>
    </cfRule>
  </conditionalFormatting>
  <conditionalFormatting sqref="AI30">
    <cfRule type="cellIs" dxfId="4086" priority="132" operator="lessThan">
      <formula>$C$4</formula>
    </cfRule>
  </conditionalFormatting>
  <conditionalFormatting sqref="AI31">
    <cfRule type="cellIs" dxfId="4085" priority="133" operator="lessThan">
      <formula>$C$4</formula>
    </cfRule>
  </conditionalFormatting>
  <conditionalFormatting sqref="AI32">
    <cfRule type="cellIs" dxfId="4084" priority="134" operator="lessThan">
      <formula>$C$4</formula>
    </cfRule>
  </conditionalFormatting>
  <conditionalFormatting sqref="AI33">
    <cfRule type="cellIs" dxfId="4083" priority="135" operator="lessThan">
      <formula>$C$4</formula>
    </cfRule>
  </conditionalFormatting>
  <conditionalFormatting sqref="AI34">
    <cfRule type="cellIs" dxfId="4082" priority="136" operator="lessThan">
      <formula>$C$4</formula>
    </cfRule>
  </conditionalFormatting>
  <conditionalFormatting sqref="AI35">
    <cfRule type="cellIs" dxfId="4081" priority="137" operator="lessThan">
      <formula>$C$4</formula>
    </cfRule>
  </conditionalFormatting>
  <conditionalFormatting sqref="AI36">
    <cfRule type="cellIs" dxfId="4080" priority="138" operator="lessThan">
      <formula>$C$4</formula>
    </cfRule>
  </conditionalFormatting>
  <conditionalFormatting sqref="AI37">
    <cfRule type="cellIs" dxfId="4079" priority="139" operator="lessThan">
      <formula>$C$4</formula>
    </cfRule>
  </conditionalFormatting>
  <conditionalFormatting sqref="AI38">
    <cfRule type="cellIs" dxfId="4078" priority="140" operator="lessThan">
      <formula>$C$4</formula>
    </cfRule>
  </conditionalFormatting>
  <conditionalFormatting sqref="AI39">
    <cfRule type="cellIs" dxfId="4077" priority="141" operator="lessThan">
      <formula>$C$4</formula>
    </cfRule>
  </conditionalFormatting>
  <conditionalFormatting sqref="AI40">
    <cfRule type="cellIs" dxfId="4076" priority="142" operator="lessThan">
      <formula>$C$4</formula>
    </cfRule>
  </conditionalFormatting>
  <conditionalFormatting sqref="AI41">
    <cfRule type="cellIs" dxfId="4075" priority="143" operator="lessThan">
      <formula>$C$4</formula>
    </cfRule>
  </conditionalFormatting>
  <conditionalFormatting sqref="AI42">
    <cfRule type="cellIs" dxfId="4074" priority="144" operator="lessThan">
      <formula>$C$4</formula>
    </cfRule>
  </conditionalFormatting>
  <conditionalFormatting sqref="AI43">
    <cfRule type="cellIs" dxfId="4073" priority="145" operator="lessThan">
      <formula>$C$4</formula>
    </cfRule>
  </conditionalFormatting>
  <conditionalFormatting sqref="AI44">
    <cfRule type="cellIs" dxfId="4072" priority="146" operator="lessThan">
      <formula>$C$4</formula>
    </cfRule>
  </conditionalFormatting>
  <conditionalFormatting sqref="AI45">
    <cfRule type="cellIs" dxfId="4071" priority="147" operator="lessThan">
      <formula>$C$4</formula>
    </cfRule>
  </conditionalFormatting>
  <conditionalFormatting sqref="AI46">
    <cfRule type="cellIs" dxfId="4070" priority="148" operator="lessThan">
      <formula>$C$4</formula>
    </cfRule>
  </conditionalFormatting>
  <conditionalFormatting sqref="AL11">
    <cfRule type="cellIs" dxfId="4069" priority="77" operator="lessThan">
      <formula>$C$4</formula>
    </cfRule>
  </conditionalFormatting>
  <conditionalFormatting sqref="AL12">
    <cfRule type="cellIs" dxfId="4068" priority="78" operator="lessThan">
      <formula>$C$4</formula>
    </cfRule>
  </conditionalFormatting>
  <conditionalFormatting sqref="AL13">
    <cfRule type="cellIs" dxfId="4067" priority="79" operator="lessThan">
      <formula>$C$4</formula>
    </cfRule>
  </conditionalFormatting>
  <conditionalFormatting sqref="AL14">
    <cfRule type="cellIs" dxfId="4066" priority="80" operator="lessThan">
      <formula>$C$4</formula>
    </cfRule>
  </conditionalFormatting>
  <conditionalFormatting sqref="AL15">
    <cfRule type="cellIs" dxfId="4065" priority="81" operator="lessThan">
      <formula>$C$4</formula>
    </cfRule>
  </conditionalFormatting>
  <conditionalFormatting sqref="AL16">
    <cfRule type="cellIs" dxfId="4064" priority="82" operator="lessThan">
      <formula>$C$4</formula>
    </cfRule>
  </conditionalFormatting>
  <conditionalFormatting sqref="AL17">
    <cfRule type="cellIs" dxfId="4063" priority="83" operator="lessThan">
      <formula>$C$4</formula>
    </cfRule>
  </conditionalFormatting>
  <conditionalFormatting sqref="AL18">
    <cfRule type="cellIs" dxfId="4062" priority="84" operator="lessThan">
      <formula>$C$4</formula>
    </cfRule>
  </conditionalFormatting>
  <conditionalFormatting sqref="AL19">
    <cfRule type="cellIs" dxfId="4061" priority="85" operator="lessThan">
      <formula>$C$4</formula>
    </cfRule>
  </conditionalFormatting>
  <conditionalFormatting sqref="AL20">
    <cfRule type="cellIs" dxfId="4060" priority="86" operator="lessThan">
      <formula>$C$4</formula>
    </cfRule>
  </conditionalFormatting>
  <conditionalFormatting sqref="AL21">
    <cfRule type="cellIs" dxfId="4059" priority="87" operator="lessThan">
      <formula>$C$4</formula>
    </cfRule>
  </conditionalFormatting>
  <conditionalFormatting sqref="AL22">
    <cfRule type="cellIs" dxfId="4058" priority="88" operator="lessThan">
      <formula>$C$4</formula>
    </cfRule>
  </conditionalFormatting>
  <conditionalFormatting sqref="AL23">
    <cfRule type="cellIs" dxfId="4057" priority="89" operator="lessThan">
      <formula>$C$4</formula>
    </cfRule>
  </conditionalFormatting>
  <conditionalFormatting sqref="AL24">
    <cfRule type="cellIs" dxfId="4056" priority="90" operator="lessThan">
      <formula>$C$4</formula>
    </cfRule>
  </conditionalFormatting>
  <conditionalFormatting sqref="AL25">
    <cfRule type="cellIs" dxfId="4055" priority="91" operator="lessThan">
      <formula>$C$4</formula>
    </cfRule>
  </conditionalFormatting>
  <conditionalFormatting sqref="AL26">
    <cfRule type="cellIs" dxfId="4054" priority="92" operator="lessThan">
      <formula>$C$4</formula>
    </cfRule>
  </conditionalFormatting>
  <conditionalFormatting sqref="AL27">
    <cfRule type="cellIs" dxfId="4053" priority="93" operator="lessThan">
      <formula>$C$4</formula>
    </cfRule>
  </conditionalFormatting>
  <conditionalFormatting sqref="AL28">
    <cfRule type="cellIs" dxfId="4052" priority="94" operator="lessThan">
      <formula>$C$4</formula>
    </cfRule>
  </conditionalFormatting>
  <conditionalFormatting sqref="AL29">
    <cfRule type="cellIs" dxfId="4051" priority="95" operator="lessThan">
      <formula>$C$4</formula>
    </cfRule>
  </conditionalFormatting>
  <conditionalFormatting sqref="AL30">
    <cfRule type="cellIs" dxfId="4050" priority="96" operator="lessThan">
      <formula>$C$4</formula>
    </cfRule>
  </conditionalFormatting>
  <conditionalFormatting sqref="AL31">
    <cfRule type="cellIs" dxfId="4049" priority="97" operator="lessThan">
      <formula>$C$4</formula>
    </cfRule>
  </conditionalFormatting>
  <conditionalFormatting sqref="AL32">
    <cfRule type="cellIs" dxfId="4048" priority="98" operator="lessThan">
      <formula>$C$4</formula>
    </cfRule>
  </conditionalFormatting>
  <conditionalFormatting sqref="AL33">
    <cfRule type="cellIs" dxfId="4047" priority="99" operator="lessThan">
      <formula>$C$4</formula>
    </cfRule>
  </conditionalFormatting>
  <conditionalFormatting sqref="AL34">
    <cfRule type="cellIs" dxfId="4046" priority="100" operator="lessThan">
      <formula>$C$4</formula>
    </cfRule>
  </conditionalFormatting>
  <conditionalFormatting sqref="AL35">
    <cfRule type="cellIs" dxfId="4045" priority="101" operator="lessThan">
      <formula>$C$4</formula>
    </cfRule>
  </conditionalFormatting>
  <conditionalFormatting sqref="AL36">
    <cfRule type="cellIs" dxfId="4044" priority="102" operator="lessThan">
      <formula>$C$4</formula>
    </cfRule>
  </conditionalFormatting>
  <conditionalFormatting sqref="AL37">
    <cfRule type="cellIs" dxfId="4043" priority="103" operator="lessThan">
      <formula>$C$4</formula>
    </cfRule>
  </conditionalFormatting>
  <conditionalFormatting sqref="AL38">
    <cfRule type="cellIs" dxfId="4042" priority="104" operator="lessThan">
      <formula>$C$4</formula>
    </cfRule>
  </conditionalFormatting>
  <conditionalFormatting sqref="AL39">
    <cfRule type="cellIs" dxfId="4041" priority="105" operator="lessThan">
      <formula>$C$4</formula>
    </cfRule>
  </conditionalFormatting>
  <conditionalFormatting sqref="AL40">
    <cfRule type="cellIs" dxfId="4040" priority="106" operator="lessThan">
      <formula>$C$4</formula>
    </cfRule>
  </conditionalFormatting>
  <conditionalFormatting sqref="AL41">
    <cfRule type="cellIs" dxfId="4039" priority="107" operator="lessThan">
      <formula>$C$4</formula>
    </cfRule>
  </conditionalFormatting>
  <conditionalFormatting sqref="AL42">
    <cfRule type="cellIs" dxfId="4038" priority="108" operator="lessThan">
      <formula>$C$4</formula>
    </cfRule>
  </conditionalFormatting>
  <conditionalFormatting sqref="AL43">
    <cfRule type="cellIs" dxfId="4037" priority="109" operator="lessThan">
      <formula>$C$4</formula>
    </cfRule>
  </conditionalFormatting>
  <conditionalFormatting sqref="AL44">
    <cfRule type="cellIs" dxfId="4036" priority="110" operator="lessThan">
      <formula>$C$4</formula>
    </cfRule>
  </conditionalFormatting>
  <conditionalFormatting sqref="AL45">
    <cfRule type="cellIs" dxfId="4035" priority="111" operator="lessThan">
      <formula>$C$4</formula>
    </cfRule>
  </conditionalFormatting>
  <conditionalFormatting sqref="AL46">
    <cfRule type="cellIs" dxfId="4034" priority="112" operator="lessThan">
      <formula>$C$4</formula>
    </cfRule>
  </conditionalFormatting>
  <conditionalFormatting sqref="AG11">
    <cfRule type="cellIs" dxfId="4033" priority="41" operator="lessThan">
      <formula>$C$4</formula>
    </cfRule>
  </conditionalFormatting>
  <conditionalFormatting sqref="AG12">
    <cfRule type="cellIs" dxfId="4032" priority="42" operator="lessThan">
      <formula>$C$4</formula>
    </cfRule>
  </conditionalFormatting>
  <conditionalFormatting sqref="AG13">
    <cfRule type="cellIs" dxfId="4031" priority="43" operator="lessThan">
      <formula>$C$4</formula>
    </cfRule>
  </conditionalFormatting>
  <conditionalFormatting sqref="AG14">
    <cfRule type="cellIs" dxfId="4030" priority="44" operator="lessThan">
      <formula>$C$4</formula>
    </cfRule>
  </conditionalFormatting>
  <conditionalFormatting sqref="AG15">
    <cfRule type="cellIs" dxfId="4029" priority="45" operator="lessThan">
      <formula>$C$4</formula>
    </cfRule>
  </conditionalFormatting>
  <conditionalFormatting sqref="AG16">
    <cfRule type="cellIs" dxfId="4028" priority="46" operator="lessThan">
      <formula>$C$4</formula>
    </cfRule>
  </conditionalFormatting>
  <conditionalFormatting sqref="AG17">
    <cfRule type="cellIs" dxfId="4027" priority="47" operator="lessThan">
      <formula>$C$4</formula>
    </cfRule>
  </conditionalFormatting>
  <conditionalFormatting sqref="AG18">
    <cfRule type="cellIs" dxfId="4026" priority="48" operator="lessThan">
      <formula>$C$4</formula>
    </cfRule>
  </conditionalFormatting>
  <conditionalFormatting sqref="AG19">
    <cfRule type="cellIs" dxfId="4025" priority="49" operator="lessThan">
      <formula>$C$4</formula>
    </cfRule>
  </conditionalFormatting>
  <conditionalFormatting sqref="AG20">
    <cfRule type="cellIs" dxfId="4024" priority="50" operator="lessThan">
      <formula>$C$4</formula>
    </cfRule>
  </conditionalFormatting>
  <conditionalFormatting sqref="AG21">
    <cfRule type="cellIs" dxfId="4023" priority="51" operator="lessThan">
      <formula>$C$4</formula>
    </cfRule>
  </conditionalFormatting>
  <conditionalFormatting sqref="AG22">
    <cfRule type="cellIs" dxfId="4022" priority="52" operator="lessThan">
      <formula>$C$4</formula>
    </cfRule>
  </conditionalFormatting>
  <conditionalFormatting sqref="AG23">
    <cfRule type="cellIs" dxfId="4021" priority="53" operator="lessThan">
      <formula>$C$4</formula>
    </cfRule>
  </conditionalFormatting>
  <conditionalFormatting sqref="AG24">
    <cfRule type="cellIs" dxfId="4020" priority="54" operator="lessThan">
      <formula>$C$4</formula>
    </cfRule>
  </conditionalFormatting>
  <conditionalFormatting sqref="AG25">
    <cfRule type="cellIs" dxfId="4019" priority="55" operator="lessThan">
      <formula>$C$4</formula>
    </cfRule>
  </conditionalFormatting>
  <conditionalFormatting sqref="AG26">
    <cfRule type="cellIs" dxfId="4018" priority="56" operator="lessThan">
      <formula>$C$4</formula>
    </cfRule>
  </conditionalFormatting>
  <conditionalFormatting sqref="AG27">
    <cfRule type="cellIs" dxfId="4017" priority="57" operator="lessThan">
      <formula>$C$4</formula>
    </cfRule>
  </conditionalFormatting>
  <conditionalFormatting sqref="AG28">
    <cfRule type="cellIs" dxfId="4016" priority="58" operator="lessThan">
      <formula>$C$4</formula>
    </cfRule>
  </conditionalFormatting>
  <conditionalFormatting sqref="AG29">
    <cfRule type="cellIs" dxfId="4015" priority="59" operator="lessThan">
      <formula>$C$4</formula>
    </cfRule>
  </conditionalFormatting>
  <conditionalFormatting sqref="AG30">
    <cfRule type="cellIs" dxfId="4014" priority="60" operator="lessThan">
      <formula>$C$4</formula>
    </cfRule>
  </conditionalFormatting>
  <conditionalFormatting sqref="AG31">
    <cfRule type="cellIs" dxfId="4013" priority="61" operator="lessThan">
      <formula>$C$4</formula>
    </cfRule>
  </conditionalFormatting>
  <conditionalFormatting sqref="AG32">
    <cfRule type="cellIs" dxfId="4012" priority="62" operator="lessThan">
      <formula>$C$4</formula>
    </cfRule>
  </conditionalFormatting>
  <conditionalFormatting sqref="AG33">
    <cfRule type="cellIs" dxfId="4011" priority="63" operator="lessThan">
      <formula>$C$4</formula>
    </cfRule>
  </conditionalFormatting>
  <conditionalFormatting sqref="AG34">
    <cfRule type="cellIs" dxfId="4010" priority="64" operator="lessThan">
      <formula>$C$4</formula>
    </cfRule>
  </conditionalFormatting>
  <conditionalFormatting sqref="AG35">
    <cfRule type="cellIs" dxfId="4009" priority="65" operator="lessThan">
      <formula>$C$4</formula>
    </cfRule>
  </conditionalFormatting>
  <conditionalFormatting sqref="AG36">
    <cfRule type="cellIs" dxfId="4008" priority="66" operator="lessThan">
      <formula>$C$4</formula>
    </cfRule>
  </conditionalFormatting>
  <conditionalFormatting sqref="AG37">
    <cfRule type="cellIs" dxfId="4007" priority="67" operator="lessThan">
      <formula>$C$4</formula>
    </cfRule>
  </conditionalFormatting>
  <conditionalFormatting sqref="AG38">
    <cfRule type="cellIs" dxfId="4006" priority="68" operator="lessThan">
      <formula>$C$4</formula>
    </cfRule>
  </conditionalFormatting>
  <conditionalFormatting sqref="AG39">
    <cfRule type="cellIs" dxfId="4005" priority="69" operator="lessThan">
      <formula>$C$4</formula>
    </cfRule>
  </conditionalFormatting>
  <conditionalFormatting sqref="AG40">
    <cfRule type="cellIs" dxfId="4004" priority="70" operator="lessThan">
      <formula>$C$4</formula>
    </cfRule>
  </conditionalFormatting>
  <conditionalFormatting sqref="AG41">
    <cfRule type="cellIs" dxfId="4003" priority="71" operator="lessThan">
      <formula>$C$4</formula>
    </cfRule>
  </conditionalFormatting>
  <conditionalFormatting sqref="AG42">
    <cfRule type="cellIs" dxfId="4002" priority="72" operator="lessThan">
      <formula>$C$4</formula>
    </cfRule>
  </conditionalFormatting>
  <conditionalFormatting sqref="AG43">
    <cfRule type="cellIs" dxfId="4001" priority="73" operator="lessThan">
      <formula>$C$4</formula>
    </cfRule>
  </conditionalFormatting>
  <conditionalFormatting sqref="AG44">
    <cfRule type="cellIs" dxfId="4000" priority="74" operator="lessThan">
      <formula>$C$4</formula>
    </cfRule>
  </conditionalFormatting>
  <conditionalFormatting sqref="AG45">
    <cfRule type="cellIs" dxfId="3999" priority="75" operator="lessThan">
      <formula>$C$4</formula>
    </cfRule>
  </conditionalFormatting>
  <conditionalFormatting sqref="AG46">
    <cfRule type="cellIs" dxfId="3998" priority="76" operator="lessThan">
      <formula>$C$4</formula>
    </cfRule>
  </conditionalFormatting>
  <conditionalFormatting sqref="AJ11">
    <cfRule type="cellIs" dxfId="3997" priority="5" operator="lessThan">
      <formula>$C$4</formula>
    </cfRule>
  </conditionalFormatting>
  <conditionalFormatting sqref="AJ12">
    <cfRule type="cellIs" dxfId="3996" priority="6" operator="lessThan">
      <formula>$C$4</formula>
    </cfRule>
  </conditionalFormatting>
  <conditionalFormatting sqref="AJ13">
    <cfRule type="cellIs" dxfId="3995" priority="7" operator="lessThan">
      <formula>$C$4</formula>
    </cfRule>
  </conditionalFormatting>
  <conditionalFormatting sqref="AJ14">
    <cfRule type="cellIs" dxfId="3994" priority="8" operator="lessThan">
      <formula>$C$4</formula>
    </cfRule>
  </conditionalFormatting>
  <conditionalFormatting sqref="AJ15">
    <cfRule type="cellIs" dxfId="3993" priority="9" operator="lessThan">
      <formula>$C$4</formula>
    </cfRule>
  </conditionalFormatting>
  <conditionalFormatting sqref="AJ16">
    <cfRule type="cellIs" dxfId="3992" priority="10" operator="lessThan">
      <formula>$C$4</formula>
    </cfRule>
  </conditionalFormatting>
  <conditionalFormatting sqref="AJ17">
    <cfRule type="cellIs" dxfId="3991" priority="11" operator="lessThan">
      <formula>$C$4</formula>
    </cfRule>
  </conditionalFormatting>
  <conditionalFormatting sqref="AJ18">
    <cfRule type="cellIs" dxfId="3990" priority="12" operator="lessThan">
      <formula>$C$4</formula>
    </cfRule>
  </conditionalFormatting>
  <conditionalFormatting sqref="AJ19">
    <cfRule type="cellIs" dxfId="3989" priority="13" operator="lessThan">
      <formula>$C$4</formula>
    </cfRule>
  </conditionalFormatting>
  <conditionalFormatting sqref="AJ20">
    <cfRule type="cellIs" dxfId="3988" priority="14" operator="lessThan">
      <formula>$C$4</formula>
    </cfRule>
  </conditionalFormatting>
  <conditionalFormatting sqref="AJ21">
    <cfRule type="cellIs" dxfId="3987" priority="15" operator="lessThan">
      <formula>$C$4</formula>
    </cfRule>
  </conditionalFormatting>
  <conditionalFormatting sqref="AJ22">
    <cfRule type="cellIs" dxfId="3986" priority="16" operator="lessThan">
      <formula>$C$4</formula>
    </cfRule>
  </conditionalFormatting>
  <conditionalFormatting sqref="AJ23">
    <cfRule type="cellIs" dxfId="3985" priority="17" operator="lessThan">
      <formula>$C$4</formula>
    </cfRule>
  </conditionalFormatting>
  <conditionalFormatting sqref="AJ24">
    <cfRule type="cellIs" dxfId="3984" priority="18" operator="lessThan">
      <formula>$C$4</formula>
    </cfRule>
  </conditionalFormatting>
  <conditionalFormatting sqref="AJ25">
    <cfRule type="cellIs" dxfId="3983" priority="19" operator="lessThan">
      <formula>$C$4</formula>
    </cfRule>
  </conditionalFormatting>
  <conditionalFormatting sqref="AJ26">
    <cfRule type="cellIs" dxfId="3982" priority="20" operator="lessThan">
      <formula>$C$4</formula>
    </cfRule>
  </conditionalFormatting>
  <conditionalFormatting sqref="AJ27">
    <cfRule type="cellIs" dxfId="3981" priority="21" operator="lessThan">
      <formula>$C$4</formula>
    </cfRule>
  </conditionalFormatting>
  <conditionalFormatting sqref="AJ28">
    <cfRule type="cellIs" dxfId="3980" priority="22" operator="lessThan">
      <formula>$C$4</formula>
    </cfRule>
  </conditionalFormatting>
  <conditionalFormatting sqref="AJ29">
    <cfRule type="cellIs" dxfId="3979" priority="23" operator="lessThan">
      <formula>$C$4</formula>
    </cfRule>
  </conditionalFormatting>
  <conditionalFormatting sqref="AJ30">
    <cfRule type="cellIs" dxfId="3978" priority="24" operator="lessThan">
      <formula>$C$4</formula>
    </cfRule>
  </conditionalFormatting>
  <conditionalFormatting sqref="AJ31">
    <cfRule type="cellIs" dxfId="3977" priority="25" operator="lessThan">
      <formula>$C$4</formula>
    </cfRule>
  </conditionalFormatting>
  <conditionalFormatting sqref="AJ32">
    <cfRule type="cellIs" dxfId="3976" priority="26" operator="lessThan">
      <formula>$C$4</formula>
    </cfRule>
  </conditionalFormatting>
  <conditionalFormatting sqref="AJ33">
    <cfRule type="cellIs" dxfId="3975" priority="27" operator="lessThan">
      <formula>$C$4</formula>
    </cfRule>
  </conditionalFormatting>
  <conditionalFormatting sqref="AJ34">
    <cfRule type="cellIs" dxfId="3974" priority="28" operator="lessThan">
      <formula>$C$4</formula>
    </cfRule>
  </conditionalFormatting>
  <conditionalFormatting sqref="AJ35">
    <cfRule type="cellIs" dxfId="3973" priority="29" operator="lessThan">
      <formula>$C$4</formula>
    </cfRule>
  </conditionalFormatting>
  <conditionalFormatting sqref="AJ36">
    <cfRule type="cellIs" dxfId="3972" priority="30" operator="lessThan">
      <formula>$C$4</formula>
    </cfRule>
  </conditionalFormatting>
  <conditionalFormatting sqref="AJ37">
    <cfRule type="cellIs" dxfId="3971" priority="31" operator="lessThan">
      <formula>$C$4</formula>
    </cfRule>
  </conditionalFormatting>
  <conditionalFormatting sqref="AJ38">
    <cfRule type="cellIs" dxfId="3970" priority="32" operator="lessThan">
      <formula>$C$4</formula>
    </cfRule>
  </conditionalFormatting>
  <conditionalFormatting sqref="AJ39">
    <cfRule type="cellIs" dxfId="3969" priority="33" operator="lessThan">
      <formula>$C$4</formula>
    </cfRule>
  </conditionalFormatting>
  <conditionalFormatting sqref="AJ40">
    <cfRule type="cellIs" dxfId="3968" priority="34" operator="lessThan">
      <formula>$C$4</formula>
    </cfRule>
  </conditionalFormatting>
  <conditionalFormatting sqref="AJ41">
    <cfRule type="cellIs" dxfId="3967" priority="35" operator="lessThan">
      <formula>$C$4</formula>
    </cfRule>
  </conditionalFormatting>
  <conditionalFormatting sqref="AJ42">
    <cfRule type="cellIs" dxfId="3966" priority="36" operator="lessThan">
      <formula>$C$4</formula>
    </cfRule>
  </conditionalFormatting>
  <conditionalFormatting sqref="AJ43">
    <cfRule type="cellIs" dxfId="3965" priority="37" operator="lessThan">
      <formula>$C$4</formula>
    </cfRule>
  </conditionalFormatting>
  <conditionalFormatting sqref="AJ44">
    <cfRule type="cellIs" dxfId="3964" priority="38" operator="lessThan">
      <formula>$C$4</formula>
    </cfRule>
  </conditionalFormatting>
  <conditionalFormatting sqref="AJ45">
    <cfRule type="cellIs" dxfId="3963" priority="39" operator="lessThan">
      <formula>$C$4</formula>
    </cfRule>
  </conditionalFormatting>
  <conditionalFormatting sqref="AJ46">
    <cfRule type="cellIs" dxfId="3962" priority="40" operator="lessThan">
      <formula>$C$4</formula>
    </cfRule>
  </conditionalFormatting>
  <conditionalFormatting sqref="CO26">
    <cfRule type="cellIs" dxfId="3961" priority="3" operator="lessThan">
      <formula>1</formula>
    </cfRule>
  </conditionalFormatting>
  <conditionalFormatting sqref="CO27">
    <cfRule type="cellIs" dxfId="3960" priority="4" operator="lessThan">
      <formula>1</formula>
    </cfRule>
  </conditionalFormatting>
  <conditionalFormatting sqref="CO28">
    <cfRule type="cellIs" dxfId="3959" priority="2" operator="lessThan">
      <formula>1</formula>
    </cfRule>
  </conditionalFormatting>
  <conditionalFormatting sqref="CO29">
    <cfRule type="cellIs" dxfId="3958" priority="1" operator="lessThan">
      <formula>1</formula>
    </cfRule>
  </conditionalFormatting>
  <dataValidations count="863">
    <dataValidation type="decimal" allowBlank="1" showDropDown="1" showInputMessage="1" showErrorMessage="1" errorTitle="Masukan salah" error="Isian Anda salah!" promptTitle="Input yg diisikan" prompt="nilai angka antara 0 sampai 100." sqref="M11">
      <formula1>0</formula1>
      <formula2>100</formula2>
    </dataValidation>
    <dataValidation type="decimal" allowBlank="1" showDropDown="1" showInputMessage="1" showErrorMessage="1" errorTitle="Masukan salah" error="Isian Anda salah!" promptTitle="Input yg diisikan" prompt="nilai angka antara 0 sampai 100." sqref="M12">
      <formula1>0</formula1>
      <formula2>100</formula2>
    </dataValidation>
    <dataValidation type="decimal" allowBlank="1" showDropDown="1" showInputMessage="1" showErrorMessage="1" errorTitle="Masukan salah" error="Isian Anda salah!" promptTitle="Input yg diisikan" prompt="nilai angka antara 0 sampai 100." sqref="M13">
      <formula1>0</formula1>
      <formula2>100</formula2>
    </dataValidation>
    <dataValidation type="decimal" allowBlank="1" showDropDown="1" showInputMessage="1" showErrorMessage="1" errorTitle="Masukan salah" error="Isian Anda salah!" promptTitle="Input yg diisikan" prompt="nilai angka antara 0 sampai 100." sqref="M14">
      <formula1>0</formula1>
      <formula2>100</formula2>
    </dataValidation>
    <dataValidation type="decimal" allowBlank="1" showDropDown="1" showInputMessage="1" showErrorMessage="1" errorTitle="Masukan salah" error="Isian Anda salah!" promptTitle="Input yg diisikan" prompt="nilai angka antara 0 sampai 100." sqref="M15">
      <formula1>0</formula1>
      <formula2>100</formula2>
    </dataValidation>
    <dataValidation type="decimal" allowBlank="1" showDropDown="1" showInputMessage="1" showErrorMessage="1" errorTitle="Masukan salah" error="Isian Anda salah!" promptTitle="Input yg diisikan" prompt="nilai angka antara 0 sampai 100." sqref="M16">
      <formula1>0</formula1>
      <formula2>100</formula2>
    </dataValidation>
    <dataValidation type="decimal" allowBlank="1" showDropDown="1" showInputMessage="1" showErrorMessage="1" errorTitle="Masukan salah" error="Isian Anda salah!" promptTitle="Input yg diisikan" prompt="nilai angka antara 0 sampai 100." sqref="M17">
      <formula1>0</formula1>
      <formula2>100</formula2>
    </dataValidation>
    <dataValidation type="decimal" allowBlank="1" showDropDown="1" showInputMessage="1" showErrorMessage="1" errorTitle="Masukan salah" error="Isian Anda salah!" promptTitle="Input yg diisikan" prompt="nilai angka antara 0 sampai 100." sqref="M18">
      <formula1>0</formula1>
      <formula2>100</formula2>
    </dataValidation>
    <dataValidation type="decimal" allowBlank="1" showDropDown="1" showInputMessage="1" showErrorMessage="1" errorTitle="Masukan salah" error="Isian Anda salah!" promptTitle="Input yg diisikan" prompt="nilai angka antara 0 sampai 100." sqref="M19">
      <formula1>0</formula1>
      <formula2>100</formula2>
    </dataValidation>
    <dataValidation type="decimal" allowBlank="1" showDropDown="1" showInputMessage="1" showErrorMessage="1" errorTitle="Masukan salah" error="Isian Anda salah!" promptTitle="Input yg diisikan" prompt="nilai angka antara 0 sampai 100." sqref="M20">
      <formula1>0</formula1>
      <formula2>100</formula2>
    </dataValidation>
    <dataValidation type="decimal" allowBlank="1" showDropDown="1" showInputMessage="1" showErrorMessage="1" errorTitle="Masukan salah" error="Isian Anda salah!" promptTitle="Input yg diisikan" prompt="nilai angka antara 0 sampai 100." sqref="M21">
      <formula1>0</formula1>
      <formula2>100</formula2>
    </dataValidation>
    <dataValidation type="decimal" allowBlank="1" showDropDown="1" showInputMessage="1" showErrorMessage="1" errorTitle="Masukan salah" error="Isian Anda salah!" promptTitle="Input yg diisikan" prompt="nilai angka antara 0 sampai 100." sqref="M22">
      <formula1>0</formula1>
      <formula2>100</formula2>
    </dataValidation>
    <dataValidation type="decimal" allowBlank="1" showDropDown="1" showInputMessage="1" showErrorMessage="1" errorTitle="Masukan salah" error="Isian Anda salah!" promptTitle="Input yg diisikan" prompt="nilai angka antara 0 sampai 100." sqref="M23">
      <formula1>0</formula1>
      <formula2>100</formula2>
    </dataValidation>
    <dataValidation type="decimal" allowBlank="1" showDropDown="1" showInputMessage="1" showErrorMessage="1" errorTitle="Masukan salah" error="Isian Anda salah!" promptTitle="Input yg diisikan" prompt="nilai angka antara 0 sampai 100." sqref="M24">
      <formula1>0</formula1>
      <formula2>100</formula2>
    </dataValidation>
    <dataValidation type="decimal" allowBlank="1" showDropDown="1" showInputMessage="1" showErrorMessage="1" errorTitle="Masukan salah" error="Isian Anda salah!" promptTitle="Input yg diisikan" prompt="nilai angka antara 0 sampai 100." sqref="M25">
      <formula1>0</formula1>
      <formula2>100</formula2>
    </dataValidation>
    <dataValidation type="decimal" allowBlank="1" showDropDown="1" showInputMessage="1" showErrorMessage="1" errorTitle="Masukan salah" error="Isian Anda salah!" promptTitle="Input yg diisikan" prompt="nilai angka antara 0 sampai 100." sqref="M26">
      <formula1>0</formula1>
      <formula2>100</formula2>
    </dataValidation>
    <dataValidation type="decimal" allowBlank="1" showDropDown="1" showInputMessage="1" showErrorMessage="1" errorTitle="Masukan salah" error="Isian Anda salah!" promptTitle="Input yg diisikan" prompt="nilai angka antara 0 sampai 100." sqref="M27">
      <formula1>0</formula1>
      <formula2>100</formula2>
    </dataValidation>
    <dataValidation type="decimal" allowBlank="1" showDropDown="1" showInputMessage="1" showErrorMessage="1" errorTitle="Masukan salah" error="Isian Anda salah!" promptTitle="Input yg diisikan" prompt="nilai angka antara 0 sampai 100." sqref="M28">
      <formula1>0</formula1>
      <formula2>100</formula2>
    </dataValidation>
    <dataValidation type="decimal" allowBlank="1" showDropDown="1" showInputMessage="1" showErrorMessage="1" errorTitle="Masukan salah" error="Isian Anda salah!" promptTitle="Input yg diisikan" prompt="nilai angka antara 0 sampai 100." sqref="M29">
      <formula1>0</formula1>
      <formula2>100</formula2>
    </dataValidation>
    <dataValidation type="decimal" allowBlank="1" showDropDown="1" showInputMessage="1" showErrorMessage="1" errorTitle="Masukan salah" error="Isian Anda salah!" promptTitle="Input yg diisikan" prompt="nilai angka antara 0 sampai 100." sqref="M30">
      <formula1>0</formula1>
      <formula2>100</formula2>
    </dataValidation>
    <dataValidation type="decimal" allowBlank="1" showDropDown="1" showInputMessage="1" showErrorMessage="1" errorTitle="Masukan salah" error="Isian Anda salah!" promptTitle="Input yg diisikan" prompt="nilai angka antara 0 sampai 100." sqref="M31">
      <formula1>0</formula1>
      <formula2>100</formula2>
    </dataValidation>
    <dataValidation type="decimal" allowBlank="1" showDropDown="1" showInputMessage="1" showErrorMessage="1" errorTitle="Masukan salah" error="Isian Anda salah!" promptTitle="Input yg diisikan" prompt="nilai angka antara 0 sampai 100." sqref="M32">
      <formula1>0</formula1>
      <formula2>100</formula2>
    </dataValidation>
    <dataValidation type="decimal" allowBlank="1" showDropDown="1" showInputMessage="1" showErrorMessage="1" errorTitle="Masukan salah" error="Isian Anda salah!" promptTitle="Input yg diisikan" prompt="nilai angka antara 0 sampai 100." sqref="M33">
      <formula1>0</formula1>
      <formula2>100</formula2>
    </dataValidation>
    <dataValidation type="decimal" allowBlank="1" showDropDown="1" showInputMessage="1" showErrorMessage="1" errorTitle="Masukan salah" error="Isian Anda salah!" promptTitle="Input yg diisikan" prompt="nilai angka antara 0 sampai 100." sqref="M34">
      <formula1>0</formula1>
      <formula2>100</formula2>
    </dataValidation>
    <dataValidation type="decimal" allowBlank="1" showDropDown="1" showInputMessage="1" showErrorMessage="1" errorTitle="Masukan salah" error="Isian Anda salah!" promptTitle="Input yg diisikan" prompt="nilai angka antara 0 sampai 100." sqref="M35">
      <formula1>0</formula1>
      <formula2>100</formula2>
    </dataValidation>
    <dataValidation type="decimal" allowBlank="1" showDropDown="1" showInputMessage="1" showErrorMessage="1" errorTitle="Masukan salah" error="Isian Anda salah!" promptTitle="Input yg diisikan" prompt="nilai angka antara 0 sampai 100." sqref="M36">
      <formula1>0</formula1>
      <formula2>100</formula2>
    </dataValidation>
    <dataValidation type="decimal" allowBlank="1" showDropDown="1" showInputMessage="1" showErrorMessage="1" errorTitle="Masukan salah" error="Isian Anda salah!" promptTitle="Input yg diisikan" prompt="nilai angka antara 0 sampai 100." sqref="M37">
      <formula1>0</formula1>
      <formula2>100</formula2>
    </dataValidation>
    <dataValidation type="decimal" allowBlank="1" showDropDown="1" showInputMessage="1" showErrorMessage="1" errorTitle="Masukan salah" error="Isian Anda salah!" promptTitle="Input yg diisikan" prompt="nilai angka antara 0 sampai 100." sqref="M38">
      <formula1>0</formula1>
      <formula2>100</formula2>
    </dataValidation>
    <dataValidation type="decimal" allowBlank="1" showDropDown="1" showInputMessage="1" showErrorMessage="1" errorTitle="Masukan salah" error="Isian Anda salah!" promptTitle="Input yg diisikan" prompt="nilai angka antara 0 sampai 100." sqref="M39">
      <formula1>0</formula1>
      <formula2>100</formula2>
    </dataValidation>
    <dataValidation type="decimal" allowBlank="1" showDropDown="1" showInputMessage="1" showErrorMessage="1" errorTitle="Masukan salah" error="Isian Anda salah!" promptTitle="Input yg diisikan" prompt="nilai angka antara 0 sampai 100." sqref="M40">
      <formula1>0</formula1>
      <formula2>100</formula2>
    </dataValidation>
    <dataValidation type="decimal" allowBlank="1" showDropDown="1" showInputMessage="1" showErrorMessage="1" errorTitle="Masukan salah" error="Isian Anda salah!" promptTitle="Input yg diisikan" prompt="nilai angka antara 0 sampai 100." sqref="M41">
      <formula1>0</formula1>
      <formula2>100</formula2>
    </dataValidation>
    <dataValidation type="decimal" allowBlank="1" showDropDown="1" showInputMessage="1" showErrorMessage="1" errorTitle="Masukan salah" error="Isian Anda salah!" promptTitle="Input yg diisikan" prompt="nilai angka antara 0 sampai 100." sqref="M42">
      <formula1>0</formula1>
      <formula2>100</formula2>
    </dataValidation>
    <dataValidation type="decimal" allowBlank="1" showDropDown="1" showInputMessage="1" showErrorMessage="1" errorTitle="Masukan salah" error="Isian Anda salah!" promptTitle="Input yg diisikan" prompt="nilai angka antara 0 sampai 100." sqref="M43">
      <formula1>0</formula1>
      <formula2>100</formula2>
    </dataValidation>
    <dataValidation type="decimal" allowBlank="1" showDropDown="1" showInputMessage="1" showErrorMessage="1" errorTitle="Masukan salah" error="Isian Anda salah!" promptTitle="Input yg diisikan" prompt="nilai angka antara 0 sampai 100." sqref="M44">
      <formula1>0</formula1>
      <formula2>100</formula2>
    </dataValidation>
    <dataValidation type="decimal" allowBlank="1" showDropDown="1" showInputMessage="1" showErrorMessage="1" errorTitle="Masukan salah" error="Isian Anda salah!" promptTitle="Input yg diisikan" prompt="nilai angka antara 0 sampai 100." sqref="M45">
      <formula1>0</formula1>
      <formula2>100</formula2>
    </dataValidation>
    <dataValidation type="decimal" allowBlank="1" showDropDown="1" showInputMessage="1" showErrorMessage="1" errorTitle="Masukan salah" error="Isian Anda salah!" promptTitle="Input yg diisikan" prompt="nilai angka antara 0 sampai 100." sqref="M46">
      <formula1>0</formula1>
      <formula2>100</formula2>
    </dataValidation>
    <dataValidation type="decimal" allowBlank="1" showDropDown="1" showInputMessage="1" showErrorMessage="1" errorTitle="Masukan salah" error="Isian Anda salah!" promptTitle="Input yg diisikan" prompt="nilai angka antara 0 sampai 100." sqref="M47">
      <formula1>0</formula1>
      <formula2>100</formula2>
    </dataValidation>
    <dataValidation type="decimal" allowBlank="1" showDropDown="1" showInputMessage="1" showErrorMessage="1" errorTitle="Masukan salah" error="Isian Anda salah!" promptTitle="Input yg diisikan" prompt="nilai angka antara 0 sampai 100." sqref="M48">
      <formula1>0</formula1>
      <formula2>100</formula2>
    </dataValidation>
    <dataValidation type="decimal" allowBlank="1" showDropDown="1" showInputMessage="1" showErrorMessage="1" errorTitle="Masukan salah" error="Isian Anda salah!" promptTitle="Input yg diisikan" prompt="nilai angka antara 0 sampai 100." sqref="M49">
      <formula1>0</formula1>
      <formula2>100</formula2>
    </dataValidation>
    <dataValidation type="decimal" allowBlank="1" showDropDown="1" showInputMessage="1" showErrorMessage="1" errorTitle="Masukan salah" error="Isian Anda salah!" promptTitle="Input yg diisikan" prompt="nilai angka antara 0 sampai 100." sqref="M50">
      <formula1>0</formula1>
      <formula2>100</formula2>
    </dataValidation>
    <dataValidation type="decimal" allowBlank="1" showDropDown="1" showInputMessage="1" showErrorMessage="1" errorTitle="Masukan salah" error="Isian Anda salah!" promptTitle="Input yg diisikan" prompt="nilai angka antara 0 sampai 100." sqref="M51">
      <formula1>0</formula1>
      <formula2>100</formula2>
    </dataValidation>
    <dataValidation type="decimal" allowBlank="1" showDropDown="1" showInputMessage="1" showErrorMessage="1" errorTitle="Masukan salah" error="Isian Anda salah!" promptTitle="Input yg diisikan" prompt="nilai angka antara 0 sampai 100." sqref="M52">
      <formula1>0</formula1>
      <formula2>100</formula2>
    </dataValidation>
    <dataValidation type="decimal" allowBlank="1" showDropDown="1" showInputMessage="1" showErrorMessage="1" errorTitle="Masukan salah" error="Isian Anda salah!" promptTitle="Input yg diisikan" prompt="nilai angka antara 0 sampai 100." sqref="M53">
      <formula1>0</formula1>
      <formula2>100</formula2>
    </dataValidation>
    <dataValidation type="decimal" allowBlank="1" showDropDown="1" showInputMessage="1" showErrorMessage="1" errorTitle="Masukan salah" error="Isian Anda salah!" promptTitle="Input yg diisikan" prompt="nilai angka antara 0 sampai 100." sqref="M54">
      <formula1>0</formula1>
      <formula2>100</formula2>
    </dataValidation>
    <dataValidation type="decimal" allowBlank="1" showDropDown="1" showInputMessage="1" showErrorMessage="1" errorTitle="Masukan salah" error="Isian Anda salah!" promptTitle="Input yg diisikan" prompt="nilai angka antara 0 sampai 100." sqref="M55">
      <formula1>0</formula1>
      <formula2>100</formula2>
    </dataValidation>
    <dataValidation type="decimal" allowBlank="1" showDropDown="1" showInputMessage="1" showErrorMessage="1" errorTitle="Masukan salah" error="Isian Anda salah!" promptTitle="Input yg diisikan" prompt="nilai angka antara 0 sampai 100." sqref="M56">
      <formula1>0</formula1>
      <formula2>100</formula2>
    </dataValidation>
    <dataValidation type="decimal" allowBlank="1" showDropDown="1" showInputMessage="1" showErrorMessage="1" errorTitle="Masukan salah" error="Isian Anda salah!" promptTitle="Input yg diisikan" prompt="nilai angka antara 0 sampai 100." sqref="M57">
      <formula1>0</formula1>
      <formula2>100</formula2>
    </dataValidation>
    <dataValidation type="decimal" allowBlank="1" showDropDown="1" showInputMessage="1" showErrorMessage="1" errorTitle="Masukan salah" error="Isian Anda salah!" promptTitle="Input yg diisikan" prompt="nilai angka antara 0 sampai 100." sqref="M58">
      <formula1>0</formula1>
      <formula2>100</formula2>
    </dataValidation>
    <dataValidation type="decimal" allowBlank="1" showDropDown="1" showInputMessage="1" showErrorMessage="1" errorTitle="Masukan salah" error="Isian Anda salah!" promptTitle="Input yg diisikan" prompt="nilai angka antara 0 sampai 100." sqref="M59">
      <formula1>0</formula1>
      <formula2>100</formula2>
    </dataValidation>
    <dataValidation type="decimal" allowBlank="1" showDropDown="1" showInputMessage="1" showErrorMessage="1" errorTitle="Masukan salah" error="Isian Anda salah!" promptTitle="Input yg diisikan" prompt="nilai angka antara 0 sampai 100." sqref="M60">
      <formula1>0</formula1>
      <formula2>100</formula2>
    </dataValidation>
    <dataValidation allowBlank="1" showInputMessage="1" showErrorMessage="1" sqref="S11:S46 Y11:Y46 V11:V46 BB11:BB46 BE11:BE46 BH11:BH46"/>
    <dataValidation allowBlank="1" showInputMessage="1" showErrorMessage="1" sqref="V47"/>
    <dataValidation allowBlank="1" showInputMessage="1" showErrorMessage="1" sqref="V48"/>
    <dataValidation allowBlank="1" showInputMessage="1" showErrorMessage="1" sqref="V49"/>
    <dataValidation allowBlank="1" showInputMessage="1" showErrorMessage="1" sqref="V50"/>
    <dataValidation allowBlank="1" showInputMessage="1" showErrorMessage="1" sqref="V51"/>
    <dataValidation allowBlank="1" showInputMessage="1" showErrorMessage="1" sqref="V52"/>
    <dataValidation allowBlank="1" showInputMessage="1" showErrorMessage="1" sqref="V53"/>
    <dataValidation allowBlank="1" showInputMessage="1" showErrorMessage="1" sqref="V54"/>
    <dataValidation allowBlank="1" showInputMessage="1" showErrorMessage="1" sqref="V55"/>
    <dataValidation allowBlank="1" showInputMessage="1" showErrorMessage="1" sqref="V56"/>
    <dataValidation allowBlank="1" showInputMessage="1" showErrorMessage="1" sqref="V57"/>
    <dataValidation allowBlank="1" showInputMessage="1" showErrorMessage="1" sqref="V58"/>
    <dataValidation allowBlank="1" showInputMessage="1" showErrorMessage="1" sqref="V59"/>
    <dataValidation allowBlank="1" showInputMessage="1" showErrorMessage="1" sqref="V60"/>
    <dataValidation allowBlank="1" showInputMessage="1" showErrorMessage="1" sqref="Y47"/>
    <dataValidation allowBlank="1" showInputMessage="1" showErrorMessage="1" sqref="Y48"/>
    <dataValidation allowBlank="1" showInputMessage="1" showErrorMessage="1" sqref="Y49"/>
    <dataValidation allowBlank="1" showInputMessage="1" showErrorMessage="1" sqref="Y50"/>
    <dataValidation allowBlank="1" showInputMessage="1" showErrorMessage="1" sqref="Y51"/>
    <dataValidation allowBlank="1" showInputMessage="1" showErrorMessage="1" sqref="Y52"/>
    <dataValidation allowBlank="1" showInputMessage="1" showErrorMessage="1" sqref="Y53"/>
    <dataValidation allowBlank="1" showInputMessage="1" showErrorMessage="1" sqref="Y54"/>
    <dataValidation allowBlank="1" showInputMessage="1" showErrorMessage="1" sqref="Y55"/>
    <dataValidation allowBlank="1" showInputMessage="1" showErrorMessage="1" sqref="Y56"/>
    <dataValidation allowBlank="1" showInputMessage="1" showErrorMessage="1" sqref="Y57"/>
    <dataValidation allowBlank="1" showInputMessage="1" showErrorMessage="1" sqref="Y58"/>
    <dataValidation allowBlank="1" showInputMessage="1" showErrorMessage="1" sqref="Y59"/>
    <dataValidation allowBlank="1" showInputMessage="1" showErrorMessage="1" sqref="Y60"/>
    <dataValidation allowBlank="1" showInputMessage="1" showErrorMessage="1" sqref="AB11"/>
    <dataValidation allowBlank="1" showInputMessage="1" showErrorMessage="1" sqref="AB12"/>
    <dataValidation allowBlank="1" showInputMessage="1" showErrorMessage="1" sqref="AB13"/>
    <dataValidation allowBlank="1" showInputMessage="1" showErrorMessage="1" sqref="AB14"/>
    <dataValidation allowBlank="1" showInputMessage="1" showErrorMessage="1" sqref="AB15"/>
    <dataValidation allowBlank="1" showInputMessage="1" showErrorMessage="1" sqref="AB16"/>
    <dataValidation allowBlank="1" showInputMessage="1" showErrorMessage="1" sqref="AB17"/>
    <dataValidation allowBlank="1" showInputMessage="1" showErrorMessage="1" sqref="AB18"/>
    <dataValidation allowBlank="1" showInputMessage="1" showErrorMessage="1" sqref="AB19"/>
    <dataValidation allowBlank="1" showInputMessage="1" showErrorMessage="1" sqref="AB20"/>
    <dataValidation allowBlank="1" showInputMessage="1" showErrorMessage="1" sqref="AB21"/>
    <dataValidation allowBlank="1" showInputMessage="1" showErrorMessage="1" sqref="AB22"/>
    <dataValidation allowBlank="1" showInputMessage="1" showErrorMessage="1" sqref="AB23"/>
    <dataValidation allowBlank="1" showInputMessage="1" showErrorMessage="1" sqref="AB24"/>
    <dataValidation allowBlank="1" showInputMessage="1" showErrorMessage="1" sqref="AB25"/>
    <dataValidation allowBlank="1" showInputMessage="1" showErrorMessage="1" sqref="AB26"/>
    <dataValidation allowBlank="1" showInputMessage="1" showErrorMessage="1" sqref="AB27"/>
    <dataValidation allowBlank="1" showInputMessage="1" showErrorMessage="1" sqref="AB28"/>
    <dataValidation allowBlank="1" showInputMessage="1" showErrorMessage="1" sqref="AB29"/>
    <dataValidation allowBlank="1" showInputMessage="1" showErrorMessage="1" sqref="AB30"/>
    <dataValidation allowBlank="1" showInputMessage="1" showErrorMessage="1" sqref="AB31"/>
    <dataValidation allowBlank="1" showInputMessage="1" showErrorMessage="1" sqref="AB32"/>
    <dataValidation allowBlank="1" showInputMessage="1" showErrorMessage="1" sqref="AB33"/>
    <dataValidation allowBlank="1" showInputMessage="1" showErrorMessage="1" sqref="AB34"/>
    <dataValidation allowBlank="1" showInputMessage="1" showErrorMessage="1" sqref="AB35"/>
    <dataValidation allowBlank="1" showInputMessage="1" showErrorMessage="1" sqref="AB36"/>
    <dataValidation allowBlank="1" showInputMessage="1" showErrorMessage="1" sqref="AB37"/>
    <dataValidation allowBlank="1" showInputMessage="1" showErrorMessage="1" sqref="AB38"/>
    <dataValidation allowBlank="1" showInputMessage="1" showErrorMessage="1" sqref="AB39"/>
    <dataValidation allowBlank="1" showInputMessage="1" showErrorMessage="1" sqref="AB40"/>
    <dataValidation allowBlank="1" showInputMessage="1" showErrorMessage="1" sqref="AB41"/>
    <dataValidation allowBlank="1" showInputMessage="1" showErrorMessage="1" sqref="AB42"/>
    <dataValidation allowBlank="1" showInputMessage="1" showErrorMessage="1" sqref="AB43"/>
    <dataValidation allowBlank="1" showInputMessage="1" showErrorMessage="1" sqref="AB44"/>
    <dataValidation allowBlank="1" showInputMessage="1" showErrorMessage="1" sqref="AB45"/>
    <dataValidation allowBlank="1" showInputMessage="1" showErrorMessage="1" sqref="AB46"/>
    <dataValidation allowBlank="1" showInputMessage="1" showErrorMessage="1" sqref="AB47"/>
    <dataValidation allowBlank="1" showInputMessage="1" showErrorMessage="1" sqref="AB48"/>
    <dataValidation allowBlank="1" showInputMessage="1" showErrorMessage="1" sqref="AB49"/>
    <dataValidation allowBlank="1" showInputMessage="1" showErrorMessage="1" sqref="AB50"/>
    <dataValidation allowBlank="1" showInputMessage="1" showErrorMessage="1" sqref="AB51"/>
    <dataValidation allowBlank="1" showInputMessage="1" showErrorMessage="1" sqref="AB52"/>
    <dataValidation allowBlank="1" showInputMessage="1" showErrorMessage="1" sqref="AB53"/>
    <dataValidation allowBlank="1" showInputMessage="1" showErrorMessage="1" sqref="AB54"/>
    <dataValidation allowBlank="1" showInputMessage="1" showErrorMessage="1" sqref="AB55"/>
    <dataValidation allowBlank="1" showInputMessage="1" showErrorMessage="1" sqref="AB56"/>
    <dataValidation allowBlank="1" showInputMessage="1" showErrorMessage="1" sqref="AB57"/>
    <dataValidation allowBlank="1" showInputMessage="1" showErrorMessage="1" sqref="AB58"/>
    <dataValidation allowBlank="1" showInputMessage="1" showErrorMessage="1" sqref="AB59"/>
    <dataValidation allowBlank="1" showInputMessage="1" showErrorMessage="1" sqref="AB60"/>
    <dataValidation allowBlank="1" showInputMessage="1" showErrorMessage="1" sqref="S47"/>
    <dataValidation allowBlank="1" showInputMessage="1" showErrorMessage="1" sqref="S48"/>
    <dataValidation allowBlank="1" showInputMessage="1" showErrorMessage="1" sqref="S49"/>
    <dataValidation allowBlank="1" showInputMessage="1" showErrorMessage="1" sqref="S50"/>
    <dataValidation allowBlank="1" showInputMessage="1" showErrorMessage="1" sqref="S51"/>
    <dataValidation allowBlank="1" showInputMessage="1" showErrorMessage="1" sqref="S52"/>
    <dataValidation allowBlank="1" showInputMessage="1" showErrorMessage="1" sqref="S53"/>
    <dataValidation allowBlank="1" showInputMessage="1" showErrorMessage="1" sqref="S54"/>
    <dataValidation allowBlank="1" showInputMessage="1" showErrorMessage="1" sqref="S55"/>
    <dataValidation allowBlank="1" showInputMessage="1" showErrorMessage="1" sqref="S56"/>
    <dataValidation allowBlank="1" showInputMessage="1" showErrorMessage="1" sqref="S57"/>
    <dataValidation allowBlank="1" showInputMessage="1" showErrorMessage="1" sqref="S58"/>
    <dataValidation allowBlank="1" showInputMessage="1" showErrorMessage="1" sqref="S59"/>
    <dataValidation allowBlank="1" showInputMessage="1" showErrorMessage="1" sqref="S60"/>
    <dataValidation allowBlank="1" showInputMessage="1" showErrorMessage="1" sqref="AI47"/>
    <dataValidation allowBlank="1" showInputMessage="1" showErrorMessage="1" sqref="AI48"/>
    <dataValidation allowBlank="1" showInputMessage="1" showErrorMessage="1" sqref="AI49"/>
    <dataValidation allowBlank="1" showInputMessage="1" showErrorMessage="1" sqref="AI50"/>
    <dataValidation allowBlank="1" showInputMessage="1" showErrorMessage="1" sqref="AI51"/>
    <dataValidation allowBlank="1" showInputMessage="1" showErrorMessage="1" sqref="AI52"/>
    <dataValidation allowBlank="1" showInputMessage="1" showErrorMessage="1" sqref="AI53"/>
    <dataValidation allowBlank="1" showInputMessage="1" showErrorMessage="1" sqref="AI54"/>
    <dataValidation allowBlank="1" showInputMessage="1" showErrorMessage="1" sqref="AI55"/>
    <dataValidation allowBlank="1" showInputMessage="1" showErrorMessage="1" sqref="AI56"/>
    <dataValidation allowBlank="1" showInputMessage="1" showErrorMessage="1" sqref="AI57"/>
    <dataValidation allowBlank="1" showInputMessage="1" showErrorMessage="1" sqref="AI58"/>
    <dataValidation allowBlank="1" showInputMessage="1" showErrorMessage="1" sqref="AI59"/>
    <dataValidation allowBlank="1" showInputMessage="1" showErrorMessage="1" sqref="AI60"/>
    <dataValidation allowBlank="1" showInputMessage="1" showErrorMessage="1" sqref="AL47"/>
    <dataValidation allowBlank="1" showInputMessage="1" showErrorMessage="1" sqref="AL48"/>
    <dataValidation allowBlank="1" showInputMessage="1" showErrorMessage="1" sqref="AL49"/>
    <dataValidation allowBlank="1" showInputMessage="1" showErrorMessage="1" sqref="AL50"/>
    <dataValidation allowBlank="1" showInputMessage="1" showErrorMessage="1" sqref="AL51"/>
    <dataValidation allowBlank="1" showInputMessage="1" showErrorMessage="1" sqref="AL52"/>
    <dataValidation allowBlank="1" showInputMessage="1" showErrorMessage="1" sqref="AL53"/>
    <dataValidation allowBlank="1" showInputMessage="1" showErrorMessage="1" sqref="AL54"/>
    <dataValidation allowBlank="1" showInputMessage="1" showErrorMessage="1" sqref="AL55"/>
    <dataValidation allowBlank="1" showInputMessage="1" showErrorMessage="1" sqref="AL56"/>
    <dataValidation allowBlank="1" showInputMessage="1" showErrorMessage="1" sqref="AL57"/>
    <dataValidation allowBlank="1" showInputMessage="1" showErrorMessage="1" sqref="AL58"/>
    <dataValidation allowBlank="1" showInputMessage="1" showErrorMessage="1" sqref="AL59"/>
    <dataValidation allowBlank="1" showInputMessage="1" showErrorMessage="1" sqref="AL60"/>
    <dataValidation allowBlank="1" showInputMessage="1" showErrorMessage="1" sqref="AO11"/>
    <dataValidation allowBlank="1" showInputMessage="1" showErrorMessage="1" sqref="AO12"/>
    <dataValidation allowBlank="1" showInputMessage="1" showErrorMessage="1" sqref="AO13"/>
    <dataValidation allowBlank="1" showInputMessage="1" showErrorMessage="1" sqref="AO14"/>
    <dataValidation allowBlank="1" showInputMessage="1" showErrorMessage="1" sqref="AO15"/>
    <dataValidation allowBlank="1" showInputMessage="1" showErrorMessage="1" sqref="AO16"/>
    <dataValidation allowBlank="1" showInputMessage="1" showErrorMessage="1" sqref="AO17"/>
    <dataValidation allowBlank="1" showInputMessage="1" showErrorMessage="1" sqref="AO18"/>
    <dataValidation allowBlank="1" showInputMessage="1" showErrorMessage="1" sqref="AO19"/>
    <dataValidation allowBlank="1" showInputMessage="1" showErrorMessage="1" sqref="AO20"/>
    <dataValidation allowBlank="1" showInputMessage="1" showErrorMessage="1" sqref="AO21"/>
    <dataValidation allowBlank="1" showInputMessage="1" showErrorMessage="1" sqref="AO22"/>
    <dataValidation allowBlank="1" showInputMessage="1" showErrorMessage="1" sqref="AO23"/>
    <dataValidation allowBlank="1" showInputMessage="1" showErrorMessage="1" sqref="AO24"/>
    <dataValidation allowBlank="1" showInputMessage="1" showErrorMessage="1" sqref="AO25"/>
    <dataValidation allowBlank="1" showInputMessage="1" showErrorMessage="1" sqref="AO26"/>
    <dataValidation allowBlank="1" showInputMessage="1" showErrorMessage="1" sqref="AO27"/>
    <dataValidation allowBlank="1" showInputMessage="1" showErrorMessage="1" sqref="AO28"/>
    <dataValidation allowBlank="1" showInputMessage="1" showErrorMessage="1" sqref="AO29"/>
    <dataValidation allowBlank="1" showInputMessage="1" showErrorMessage="1" sqref="AO30"/>
    <dataValidation allowBlank="1" showInputMessage="1" showErrorMessage="1" sqref="AO31"/>
    <dataValidation allowBlank="1" showInputMessage="1" showErrorMessage="1" sqref="AO32"/>
    <dataValidation allowBlank="1" showInputMessage="1" showErrorMessage="1" sqref="AO33"/>
    <dataValidation allowBlank="1" showInputMessage="1" showErrorMessage="1" sqref="AO34"/>
    <dataValidation allowBlank="1" showInputMessage="1" showErrorMessage="1" sqref="AO35"/>
    <dataValidation allowBlank="1" showInputMessage="1" showErrorMessage="1" sqref="AO36"/>
    <dataValidation allowBlank="1" showInputMessage="1" showErrorMessage="1" sqref="AO37"/>
    <dataValidation allowBlank="1" showInputMessage="1" showErrorMessage="1" sqref="AO38"/>
    <dataValidation allowBlank="1" showInputMessage="1" showErrorMessage="1" sqref="AO39"/>
    <dataValidation allowBlank="1" showInputMessage="1" showErrorMessage="1" sqref="AO40"/>
    <dataValidation allowBlank="1" showInputMessage="1" showErrorMessage="1" sqref="AO41"/>
    <dataValidation allowBlank="1" showInputMessage="1" showErrorMessage="1" sqref="AO42"/>
    <dataValidation allowBlank="1" showInputMessage="1" showErrorMessage="1" sqref="AO43"/>
    <dataValidation allowBlank="1" showInputMessage="1" showErrorMessage="1" sqref="AO44"/>
    <dataValidation allowBlank="1" showInputMessage="1" showErrorMessage="1" sqref="AO45"/>
    <dataValidation allowBlank="1" showInputMessage="1" showErrorMessage="1" sqref="AO46"/>
    <dataValidation allowBlank="1" showInputMessage="1" showErrorMessage="1" sqref="AO47"/>
    <dataValidation allowBlank="1" showInputMessage="1" showErrorMessage="1" sqref="AO48"/>
    <dataValidation allowBlank="1" showInputMessage="1" showErrorMessage="1" sqref="AO49"/>
    <dataValidation allowBlank="1" showInputMessage="1" showErrorMessage="1" sqref="AO50"/>
    <dataValidation allowBlank="1" showInputMessage="1" showErrorMessage="1" sqref="AO51"/>
    <dataValidation allowBlank="1" showInputMessage="1" showErrorMessage="1" sqref="AO52"/>
    <dataValidation allowBlank="1" showInputMessage="1" showErrorMessage="1" sqref="AO53"/>
    <dataValidation allowBlank="1" showInputMessage="1" showErrorMessage="1" sqref="AO54"/>
    <dataValidation allowBlank="1" showInputMessage="1" showErrorMessage="1" sqref="AO55"/>
    <dataValidation allowBlank="1" showInputMessage="1" showErrorMessage="1" sqref="AO56"/>
    <dataValidation allowBlank="1" showInputMessage="1" showErrorMessage="1" sqref="AO57"/>
    <dataValidation allowBlank="1" showInputMessage="1" showErrorMessage="1" sqref="AO58"/>
    <dataValidation allowBlank="1" showInputMessage="1" showErrorMessage="1" sqref="AO59"/>
    <dataValidation allowBlank="1" showInputMessage="1" showErrorMessage="1" sqref="AO60"/>
    <dataValidation allowBlank="1" showInputMessage="1" showErrorMessage="1" sqref="AR11"/>
    <dataValidation allowBlank="1" showInputMessage="1" showErrorMessage="1" sqref="AR12"/>
    <dataValidation allowBlank="1" showInputMessage="1" showErrorMessage="1" sqref="AR13"/>
    <dataValidation allowBlank="1" showInputMessage="1" showErrorMessage="1" sqref="AR14"/>
    <dataValidation allowBlank="1" showInputMessage="1" showErrorMessage="1" sqref="AR15"/>
    <dataValidation allowBlank="1" showInputMessage="1" showErrorMessage="1" sqref="AR16"/>
    <dataValidation allowBlank="1" showInputMessage="1" showErrorMessage="1" sqref="AR17"/>
    <dataValidation allowBlank="1" showInputMessage="1" showErrorMessage="1" sqref="AR18"/>
    <dataValidation allowBlank="1" showInputMessage="1" showErrorMessage="1" sqref="AR19"/>
    <dataValidation allowBlank="1" showInputMessage="1" showErrorMessage="1" sqref="AR20"/>
    <dataValidation allowBlank="1" showInputMessage="1" showErrorMessage="1" sqref="AR21"/>
    <dataValidation allowBlank="1" showInputMessage="1" showErrorMessage="1" sqref="AR22"/>
    <dataValidation allowBlank="1" showInputMessage="1" showErrorMessage="1" sqref="AR23"/>
    <dataValidation allowBlank="1" showInputMessage="1" showErrorMessage="1" sqref="AR24"/>
    <dataValidation allowBlank="1" showInputMessage="1" showErrorMessage="1" sqref="AR25"/>
    <dataValidation allowBlank="1" showInputMessage="1" showErrorMessage="1" sqref="AR26"/>
    <dataValidation allowBlank="1" showInputMessage="1" showErrorMessage="1" sqref="AR27"/>
    <dataValidation allowBlank="1" showInputMessage="1" showErrorMessage="1" sqref="AR28"/>
    <dataValidation allowBlank="1" showInputMessage="1" showErrorMessage="1" sqref="AR29"/>
    <dataValidation allowBlank="1" showInputMessage="1" showErrorMessage="1" sqref="AR30"/>
    <dataValidation allowBlank="1" showInputMessage="1" showErrorMessage="1" sqref="AR31"/>
    <dataValidation allowBlank="1" showInputMessage="1" showErrorMessage="1" sqref="AR32"/>
    <dataValidation allowBlank="1" showInputMessage="1" showErrorMessage="1" sqref="AR33"/>
    <dataValidation allowBlank="1" showInputMessage="1" showErrorMessage="1" sqref="AR34"/>
    <dataValidation allowBlank="1" showInputMessage="1" showErrorMessage="1" sqref="AR35"/>
    <dataValidation allowBlank="1" showInputMessage="1" showErrorMessage="1" sqref="AR36"/>
    <dataValidation allowBlank="1" showInputMessage="1" showErrorMessage="1" sqref="AR37"/>
    <dataValidation allowBlank="1" showInputMessage="1" showErrorMessage="1" sqref="AR38"/>
    <dataValidation allowBlank="1" showInputMessage="1" showErrorMessage="1" sqref="AR39"/>
    <dataValidation allowBlank="1" showInputMessage="1" showErrorMessage="1" sqref="AR40"/>
    <dataValidation allowBlank="1" showInputMessage="1" showErrorMessage="1" sqref="AR41"/>
    <dataValidation allowBlank="1" showInputMessage="1" showErrorMessage="1" sqref="AR42"/>
    <dataValidation allowBlank="1" showInputMessage="1" showErrorMessage="1" sqref="AR43"/>
    <dataValidation allowBlank="1" showInputMessage="1" showErrorMessage="1" sqref="AR44"/>
    <dataValidation allowBlank="1" showInputMessage="1" showErrorMessage="1" sqref="AR45"/>
    <dataValidation allowBlank="1" showInputMessage="1" showErrorMessage="1" sqref="AR46"/>
    <dataValidation allowBlank="1" showInputMessage="1" showErrorMessage="1" sqref="AR47"/>
    <dataValidation allowBlank="1" showInputMessage="1" showErrorMessage="1" sqref="AR48"/>
    <dataValidation allowBlank="1" showInputMessage="1" showErrorMessage="1" sqref="AR49"/>
    <dataValidation allowBlank="1" showInputMessage="1" showErrorMessage="1" sqref="AR50"/>
    <dataValidation allowBlank="1" showInputMessage="1" showErrorMessage="1" sqref="AR51"/>
    <dataValidation allowBlank="1" showInputMessage="1" showErrorMessage="1" sqref="AR52"/>
    <dataValidation allowBlank="1" showInputMessage="1" showErrorMessage="1" sqref="AR53"/>
    <dataValidation allowBlank="1" showInputMessage="1" showErrorMessage="1" sqref="AR54"/>
    <dataValidation allowBlank="1" showInputMessage="1" showErrorMessage="1" sqref="AR55"/>
    <dataValidation allowBlank="1" showInputMessage="1" showErrorMessage="1" sqref="AR56"/>
    <dataValidation allowBlank="1" showInputMessage="1" showErrorMessage="1" sqref="AR57"/>
    <dataValidation allowBlank="1" showInputMessage="1" showErrorMessage="1" sqref="AR58"/>
    <dataValidation allowBlank="1" showInputMessage="1" showErrorMessage="1" sqref="AR59"/>
    <dataValidation allowBlank="1" showInputMessage="1" showErrorMessage="1" sqref="AR60"/>
    <dataValidation allowBlank="1" showInputMessage="1" showErrorMessage="1" sqref="AU11"/>
    <dataValidation allowBlank="1" showInputMessage="1" showErrorMessage="1" sqref="AU12"/>
    <dataValidation allowBlank="1" showInputMessage="1" showErrorMessage="1" sqref="AU13"/>
    <dataValidation allowBlank="1" showInputMessage="1" showErrorMessage="1" sqref="AU14"/>
    <dataValidation allowBlank="1" showInputMessage="1" showErrorMessage="1" sqref="AU15"/>
    <dataValidation allowBlank="1" showInputMessage="1" showErrorMessage="1" sqref="AU16"/>
    <dataValidation allowBlank="1" showInputMessage="1" showErrorMessage="1" sqref="AU17"/>
    <dataValidation allowBlank="1" showInputMessage="1" showErrorMessage="1" sqref="AU18"/>
    <dataValidation allowBlank="1" showInputMessage="1" showErrorMessage="1" sqref="AU19"/>
    <dataValidation allowBlank="1" showInputMessage="1" showErrorMessage="1" sqref="AU20"/>
    <dataValidation allowBlank="1" showInputMessage="1" showErrorMessage="1" sqref="AU21"/>
    <dataValidation allowBlank="1" showInputMessage="1" showErrorMessage="1" sqref="AU22"/>
    <dataValidation allowBlank="1" showInputMessage="1" showErrorMessage="1" sqref="AU23"/>
    <dataValidation allowBlank="1" showInputMessage="1" showErrorMessage="1" sqref="AU24"/>
    <dataValidation allowBlank="1" showInputMessage="1" showErrorMessage="1" sqref="AU25"/>
    <dataValidation allowBlank="1" showInputMessage="1" showErrorMessage="1" sqref="AU26"/>
    <dataValidation allowBlank="1" showInputMessage="1" showErrorMessage="1" sqref="AU27"/>
    <dataValidation allowBlank="1" showInputMessage="1" showErrorMessage="1" sqref="AU28"/>
    <dataValidation allowBlank="1" showInputMessage="1" showErrorMessage="1" sqref="AU29"/>
    <dataValidation allowBlank="1" showInputMessage="1" showErrorMessage="1" sqref="AU30"/>
    <dataValidation allowBlank="1" showInputMessage="1" showErrorMessage="1" sqref="AU31"/>
    <dataValidation allowBlank="1" showInputMessage="1" showErrorMessage="1" sqref="AU32"/>
    <dataValidation allowBlank="1" showInputMessage="1" showErrorMessage="1" sqref="AU33"/>
    <dataValidation allowBlank="1" showInputMessage="1" showErrorMessage="1" sqref="AU34"/>
    <dataValidation allowBlank="1" showInputMessage="1" showErrorMessage="1" sqref="AU35"/>
    <dataValidation allowBlank="1" showInputMessage="1" showErrorMessage="1" sqref="AU36"/>
    <dataValidation allowBlank="1" showInputMessage="1" showErrorMessage="1" sqref="AU37"/>
    <dataValidation allowBlank="1" showInputMessage="1" showErrorMessage="1" sqref="AU38"/>
    <dataValidation allowBlank="1" showInputMessage="1" showErrorMessage="1" sqref="AU39"/>
    <dataValidation allowBlank="1" showInputMessage="1" showErrorMessage="1" sqref="AU40"/>
    <dataValidation allowBlank="1" showInputMessage="1" showErrorMessage="1" sqref="AU41"/>
    <dataValidation allowBlank="1" showInputMessage="1" showErrorMessage="1" sqref="AU42"/>
    <dataValidation allowBlank="1" showInputMessage="1" showErrorMessage="1" sqref="AU43"/>
    <dataValidation allowBlank="1" showInputMessage="1" showErrorMessage="1" sqref="AU44"/>
    <dataValidation allowBlank="1" showInputMessage="1" showErrorMessage="1" sqref="AU45"/>
    <dataValidation allowBlank="1" showInputMessage="1" showErrorMessage="1" sqref="AU46"/>
    <dataValidation allowBlank="1" showInputMessage="1" showErrorMessage="1" sqref="AU47"/>
    <dataValidation allowBlank="1" showInputMessage="1" showErrorMessage="1" sqref="AU48"/>
    <dataValidation allowBlank="1" showInputMessage="1" showErrorMessage="1" sqref="AU49"/>
    <dataValidation allowBlank="1" showInputMessage="1" showErrorMessage="1" sqref="AU50"/>
    <dataValidation allowBlank="1" showInputMessage="1" showErrorMessage="1" sqref="AU51"/>
    <dataValidation allowBlank="1" showInputMessage="1" showErrorMessage="1" sqref="AU52"/>
    <dataValidation allowBlank="1" showInputMessage="1" showErrorMessage="1" sqref="AU53"/>
    <dataValidation allowBlank="1" showInputMessage="1" showErrorMessage="1" sqref="AU54"/>
    <dataValidation allowBlank="1" showInputMessage="1" showErrorMessage="1" sqref="AU55"/>
    <dataValidation allowBlank="1" showInputMessage="1" showErrorMessage="1" sqref="AU56"/>
    <dataValidation allowBlank="1" showInputMessage="1" showErrorMessage="1" sqref="AU57"/>
    <dataValidation allowBlank="1" showInputMessage="1" showErrorMessage="1" sqref="AU58"/>
    <dataValidation allowBlank="1" showInputMessage="1" showErrorMessage="1" sqref="AU59"/>
    <dataValidation allowBlank="1" showInputMessage="1" showErrorMessage="1" sqref="AU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E47"/>
    <dataValidation allowBlank="1" showInputMessage="1" showErrorMessage="1" sqref="BE48"/>
    <dataValidation allowBlank="1" showInputMessage="1" showErrorMessage="1" sqref="BE49"/>
    <dataValidation allowBlank="1" showInputMessage="1" showErrorMessage="1" sqref="BE50"/>
    <dataValidation allowBlank="1" showInputMessage="1" showErrorMessage="1" sqref="BE51"/>
    <dataValidation allowBlank="1" showInputMessage="1" showErrorMessage="1" sqref="BE52"/>
    <dataValidation allowBlank="1" showInputMessage="1" showErrorMessage="1" sqref="BE53"/>
    <dataValidation allowBlank="1" showInputMessage="1" showErrorMessage="1" sqref="BE54"/>
    <dataValidation allowBlank="1" showInputMessage="1" showErrorMessage="1" sqref="BE55"/>
    <dataValidation allowBlank="1" showInputMessage="1" showErrorMessage="1" sqref="BE56"/>
    <dataValidation allowBlank="1" showInputMessage="1" showErrorMessage="1" sqref="BE57"/>
    <dataValidation allowBlank="1" showInputMessage="1" showErrorMessage="1" sqref="BE58"/>
    <dataValidation allowBlank="1" showInputMessage="1" showErrorMessage="1" sqref="BE59"/>
    <dataValidation allowBlank="1" showInputMessage="1" showErrorMessage="1" sqref="BE60"/>
    <dataValidation allowBlank="1" showInputMessage="1" showErrorMessage="1" sqref="BH47"/>
    <dataValidation allowBlank="1" showInputMessage="1" showErrorMessage="1" sqref="BH48"/>
    <dataValidation allowBlank="1" showInputMessage="1" showErrorMessage="1" sqref="BH49"/>
    <dataValidation allowBlank="1" showInputMessage="1" showErrorMessage="1" sqref="BH50"/>
    <dataValidation allowBlank="1" showInputMessage="1" showErrorMessage="1" sqref="BH51"/>
    <dataValidation allowBlank="1" showInputMessage="1" showErrorMessage="1" sqref="BH52"/>
    <dataValidation allowBlank="1" showInputMessage="1" showErrorMessage="1" sqref="BH53"/>
    <dataValidation allowBlank="1" showInputMessage="1" showErrorMessage="1" sqref="BH54"/>
    <dataValidation allowBlank="1" showInputMessage="1" showErrorMessage="1" sqref="BH55"/>
    <dataValidation allowBlank="1" showInputMessage="1" showErrorMessage="1" sqref="BH56"/>
    <dataValidation allowBlank="1" showInputMessage="1" showErrorMessage="1" sqref="BH57"/>
    <dataValidation allowBlank="1" showInputMessage="1" showErrorMessage="1" sqref="BH58"/>
    <dataValidation allowBlank="1" showInputMessage="1" showErrorMessage="1" sqref="BH59"/>
    <dataValidation allowBlank="1" showInputMessage="1" showErrorMessage="1" sqref="BH60"/>
    <dataValidation allowBlank="1" showInputMessage="1" showErrorMessage="1" sqref="BK11"/>
    <dataValidation allowBlank="1" showInputMessage="1" showErrorMessage="1" sqref="BK12"/>
    <dataValidation allowBlank="1" showInputMessage="1" showErrorMessage="1" sqref="BK13"/>
    <dataValidation allowBlank="1" showInputMessage="1" showErrorMessage="1" sqref="BK14"/>
    <dataValidation allowBlank="1" showInputMessage="1" showErrorMessage="1" sqref="BK15"/>
    <dataValidation allowBlank="1" showInputMessage="1" showErrorMessage="1" sqref="BK16"/>
    <dataValidation allowBlank="1" showInputMessage="1" showErrorMessage="1" sqref="BK17"/>
    <dataValidation allowBlank="1" showInputMessage="1" showErrorMessage="1" sqref="BK18"/>
    <dataValidation allowBlank="1" showInputMessage="1" showErrorMessage="1" sqref="BK19"/>
    <dataValidation allowBlank="1" showInputMessage="1" showErrorMessage="1" sqref="BK20"/>
    <dataValidation allowBlank="1" showInputMessage="1" showErrorMessage="1" sqref="BK21"/>
    <dataValidation allowBlank="1" showInputMessage="1" showErrorMessage="1" sqref="BK22"/>
    <dataValidation allowBlank="1" showInputMessage="1" showErrorMessage="1" sqref="BK23"/>
    <dataValidation allowBlank="1" showInputMessage="1" showErrorMessage="1" sqref="BK24"/>
    <dataValidation allowBlank="1" showInputMessage="1" showErrorMessage="1" sqref="BK25"/>
    <dataValidation allowBlank="1" showInputMessage="1" showErrorMessage="1" sqref="BK26"/>
    <dataValidation allowBlank="1" showInputMessage="1" showErrorMessage="1" sqref="BK27"/>
    <dataValidation allowBlank="1" showInputMessage="1" showErrorMessage="1" sqref="BK28"/>
    <dataValidation allowBlank="1" showInputMessage="1" showErrorMessage="1" sqref="BK29"/>
    <dataValidation allowBlank="1" showInputMessage="1" showErrorMessage="1" sqref="BK30"/>
    <dataValidation allowBlank="1" showInputMessage="1" showErrorMessage="1" sqref="BK31"/>
    <dataValidation allowBlank="1" showInputMessage="1" showErrorMessage="1" sqref="BK32"/>
    <dataValidation allowBlank="1" showInputMessage="1" showErrorMessage="1" sqref="BK33"/>
    <dataValidation allowBlank="1" showInputMessage="1" showErrorMessage="1" sqref="BK34"/>
    <dataValidation allowBlank="1" showInputMessage="1" showErrorMessage="1" sqref="BK35"/>
    <dataValidation allowBlank="1" showInputMessage="1" showErrorMessage="1" sqref="BK36"/>
    <dataValidation allowBlank="1" showInputMessage="1" showErrorMessage="1" sqref="BK37"/>
    <dataValidation allowBlank="1" showInputMessage="1" showErrorMessage="1" sqref="BK38"/>
    <dataValidation allowBlank="1" showInputMessage="1" showErrorMessage="1" sqref="BK39"/>
    <dataValidation allowBlank="1" showInputMessage="1" showErrorMessage="1" sqref="BK40"/>
    <dataValidation allowBlank="1" showInputMessage="1" showErrorMessage="1" sqref="BK41"/>
    <dataValidation allowBlank="1" showInputMessage="1" showErrorMessage="1" sqref="BK42"/>
    <dataValidation allowBlank="1" showInputMessage="1" showErrorMessage="1" sqref="BK43"/>
    <dataValidation allowBlank="1" showInputMessage="1" showErrorMessage="1" sqref="BK44"/>
    <dataValidation allowBlank="1" showInputMessage="1" showErrorMessage="1" sqref="BK45"/>
    <dataValidation allowBlank="1" showInputMessage="1" showErrorMessage="1" sqref="BK46"/>
    <dataValidation allowBlank="1" showInputMessage="1" showErrorMessage="1" sqref="BK47"/>
    <dataValidation allowBlank="1" showInputMessage="1" showErrorMessage="1" sqref="BK48"/>
    <dataValidation allowBlank="1" showInputMessage="1" showErrorMessage="1" sqref="BK49"/>
    <dataValidation allowBlank="1" showInputMessage="1" showErrorMessage="1" sqref="BK50"/>
    <dataValidation allowBlank="1" showInputMessage="1" showErrorMessage="1" sqref="BK51"/>
    <dataValidation allowBlank="1" showInputMessage="1" showErrorMessage="1" sqref="BK52"/>
    <dataValidation allowBlank="1" showInputMessage="1" showErrorMessage="1" sqref="BK53"/>
    <dataValidation allowBlank="1" showInputMessage="1" showErrorMessage="1" sqref="BK54"/>
    <dataValidation allowBlank="1" showInputMessage="1" showErrorMessage="1" sqref="BK55"/>
    <dataValidation allowBlank="1" showInputMessage="1" showErrorMessage="1" sqref="BK56"/>
    <dataValidation allowBlank="1" showInputMessage="1" showErrorMessage="1" sqref="BK57"/>
    <dataValidation allowBlank="1" showInputMessage="1" showErrorMessage="1" sqref="BK58"/>
    <dataValidation allowBlank="1" showInputMessage="1" showErrorMessage="1" sqref="BK59"/>
    <dataValidation allowBlank="1" showInputMessage="1" showErrorMessage="1" sqref="BK60"/>
    <dataValidation allowBlank="1" showInputMessage="1" showErrorMessage="1" sqref="BB47"/>
    <dataValidation allowBlank="1" showInputMessage="1" showErrorMessage="1" sqref="BB48"/>
    <dataValidation allowBlank="1" showInputMessage="1" showErrorMessage="1" sqref="BB49"/>
    <dataValidation allowBlank="1" showInputMessage="1" showErrorMessage="1" sqref="BB50"/>
    <dataValidation allowBlank="1" showInputMessage="1" showErrorMessage="1" sqref="BB51"/>
    <dataValidation allowBlank="1" showInputMessage="1" showErrorMessage="1" sqref="BB52"/>
    <dataValidation allowBlank="1" showInputMessage="1" showErrorMessage="1" sqref="BB53"/>
    <dataValidation allowBlank="1" showInputMessage="1" showErrorMessage="1" sqref="BB54"/>
    <dataValidation allowBlank="1" showInputMessage="1" showErrorMessage="1" sqref="BB55"/>
    <dataValidation allowBlank="1" showInputMessage="1" showErrorMessage="1" sqref="BB56"/>
    <dataValidation allowBlank="1" showInputMessage="1" showErrorMessage="1" sqref="BB57"/>
    <dataValidation allowBlank="1" showInputMessage="1" showErrorMessage="1" sqref="BB58"/>
    <dataValidation allowBlank="1" showInputMessage="1" showErrorMessage="1" sqref="BB59"/>
    <dataValidation allowBlank="1" showInputMessage="1" showErrorMessage="1" sqref="BB60"/>
    <dataValidation allowBlank="1" showInputMessage="1" showErrorMessage="1" sqref="BR11 AI11 AG11"/>
    <dataValidation allowBlank="1" showInputMessage="1" showErrorMessage="1" sqref="BR12 AI12 AG12"/>
    <dataValidation allowBlank="1" showInputMessage="1" showErrorMessage="1" sqref="BR13 AI13 AG13"/>
    <dataValidation allowBlank="1" showInputMessage="1" showErrorMessage="1" sqref="BR14 AI14 AG14"/>
    <dataValidation allowBlank="1" showInputMessage="1" showErrorMessage="1" sqref="BR15 AI15 AG15"/>
    <dataValidation allowBlank="1" showInputMessage="1" showErrorMessage="1" sqref="BR16 AI16 AG16"/>
    <dataValidation allowBlank="1" showInputMessage="1" showErrorMessage="1" sqref="BR17 AI17 AG17"/>
    <dataValidation allowBlank="1" showInputMessage="1" showErrorMessage="1" sqref="BR18 AI18 AG18"/>
    <dataValidation allowBlank="1" showInputMessage="1" showErrorMessage="1" sqref="BR19 AI19 AG19"/>
    <dataValidation allowBlank="1" showInputMessage="1" showErrorMessage="1" sqref="BR20 AI20 AG20"/>
    <dataValidation allowBlank="1" showInputMessage="1" showErrorMessage="1" sqref="BR21 AI21 AG21"/>
    <dataValidation allowBlank="1" showInputMessage="1" showErrorMessage="1" sqref="BR22 AI22 AG22"/>
    <dataValidation allowBlank="1" showInputMessage="1" showErrorMessage="1" sqref="BR23 AI23 AG23"/>
    <dataValidation allowBlank="1" showInputMessage="1" showErrorMessage="1" sqref="BR24 AI24 AG24"/>
    <dataValidation allowBlank="1" showInputMessage="1" showErrorMessage="1" sqref="BR25 AI25 AG25"/>
    <dataValidation allowBlank="1" showInputMessage="1" showErrorMessage="1" sqref="BR26 AI26 AG26"/>
    <dataValidation allowBlank="1" showInputMessage="1" showErrorMessage="1" sqref="BR27 AI27 AG27"/>
    <dataValidation allowBlank="1" showInputMessage="1" showErrorMessage="1" sqref="BR28 AI28 AG28"/>
    <dataValidation allowBlank="1" showInputMessage="1" showErrorMessage="1" sqref="BR29 AI29 AG29"/>
    <dataValidation allowBlank="1" showInputMessage="1" showErrorMessage="1" sqref="BR30 AI30 AG30"/>
    <dataValidation allowBlank="1" showInputMessage="1" showErrorMessage="1" sqref="BR31 AI31 AG31"/>
    <dataValidation allowBlank="1" showInputMessage="1" showErrorMessage="1" sqref="BR32 AI32 AG32"/>
    <dataValidation allowBlank="1" showInputMessage="1" showErrorMessage="1" sqref="BR33 AI33 AG33"/>
    <dataValidation allowBlank="1" showInputMessage="1" showErrorMessage="1" sqref="BR34 AI34 AG34"/>
    <dataValidation allowBlank="1" showInputMessage="1" showErrorMessage="1" sqref="BR35 AI35 AG35"/>
    <dataValidation allowBlank="1" showInputMessage="1" showErrorMessage="1" sqref="BR36 AI36 AG36"/>
    <dataValidation allowBlank="1" showInputMessage="1" showErrorMessage="1" sqref="BR37 AI37 AG37"/>
    <dataValidation allowBlank="1" showInputMessage="1" showErrorMessage="1" sqref="BR38 AI38 AG38"/>
    <dataValidation allowBlank="1" showInputMessage="1" showErrorMessage="1" sqref="BR39 AI39 AG39"/>
    <dataValidation allowBlank="1" showInputMessage="1" showErrorMessage="1" sqref="BR40 AI40 AG40"/>
    <dataValidation allowBlank="1" showInputMessage="1" showErrorMessage="1" sqref="BR41 AI41 AG41"/>
    <dataValidation allowBlank="1" showInputMessage="1" showErrorMessage="1" sqref="BR42 AI42 AG42"/>
    <dataValidation allowBlank="1" showInputMessage="1" showErrorMessage="1" sqref="BR43 AI43 AG43"/>
    <dataValidation allowBlank="1" showInputMessage="1" showErrorMessage="1" sqref="BR44 AI44 AG44"/>
    <dataValidation allowBlank="1" showInputMessage="1" showErrorMessage="1" sqref="BR45 AI45 AG45"/>
    <dataValidation allowBlank="1" showInputMessage="1" showErrorMessage="1" sqref="BR46 AI46 AG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BU11 AL11 AJ11"/>
    <dataValidation allowBlank="1" showInputMessage="1" showErrorMessage="1" sqref="BU12 AL12 AJ12"/>
    <dataValidation allowBlank="1" showInputMessage="1" showErrorMessage="1" sqref="BU13 AL13 AJ13"/>
    <dataValidation allowBlank="1" showInputMessage="1" showErrorMessage="1" sqref="BU14 AL14 AJ14"/>
    <dataValidation allowBlank="1" showInputMessage="1" showErrorMessage="1" sqref="BU15 AL15 AJ15"/>
    <dataValidation allowBlank="1" showInputMessage="1" showErrorMessage="1" sqref="BU16 AL16 AJ16"/>
    <dataValidation allowBlank="1" showInputMessage="1" showErrorMessage="1" sqref="BU17 AL17 AJ17"/>
    <dataValidation allowBlank="1" showInputMessage="1" showErrorMessage="1" sqref="BU18 AL18 AJ18"/>
    <dataValidation allowBlank="1" showInputMessage="1" showErrorMessage="1" sqref="BU19 AL19 AJ19"/>
    <dataValidation allowBlank="1" showInputMessage="1" showErrorMessage="1" sqref="BU20 AL20 AJ20"/>
    <dataValidation allowBlank="1" showInputMessage="1" showErrorMessage="1" sqref="BU21 AL21 AJ21"/>
    <dataValidation allowBlank="1" showInputMessage="1" showErrorMessage="1" sqref="BU22 AL22 AJ22"/>
    <dataValidation allowBlank="1" showInputMessage="1" showErrorMessage="1" sqref="BU23 AL23 AJ23"/>
    <dataValidation allowBlank="1" showInputMessage="1" showErrorMessage="1" sqref="BU24 AL24 AJ24"/>
    <dataValidation allowBlank="1" showInputMessage="1" showErrorMessage="1" sqref="BU25 AL25 AJ25"/>
    <dataValidation allowBlank="1" showInputMessage="1" showErrorMessage="1" sqref="BU26 AL26 AJ26"/>
    <dataValidation allowBlank="1" showInputMessage="1" showErrorMessage="1" sqref="BU27 AL27 AJ27"/>
    <dataValidation allowBlank="1" showInputMessage="1" showErrorMessage="1" sqref="BU28 AL28 AJ28"/>
    <dataValidation allowBlank="1" showInputMessage="1" showErrorMessage="1" sqref="BU29 AL29 AJ29"/>
    <dataValidation allowBlank="1" showInputMessage="1" showErrorMessage="1" sqref="BU30 AL30 AJ30"/>
    <dataValidation allowBlank="1" showInputMessage="1" showErrorMessage="1" sqref="BU31 AL31 AJ31"/>
    <dataValidation allowBlank="1" showInputMessage="1" showErrorMessage="1" sqref="BU32 AL32 AJ32"/>
    <dataValidation allowBlank="1" showInputMessage="1" showErrorMessage="1" sqref="BU33 AL33 AJ33"/>
    <dataValidation allowBlank="1" showInputMessage="1" showErrorMessage="1" sqref="BU34 AL34 AJ34"/>
    <dataValidation allowBlank="1" showInputMessage="1" showErrorMessage="1" sqref="BU35 AL35 AJ35"/>
    <dataValidation allowBlank="1" showInputMessage="1" showErrorMessage="1" sqref="BU36 AL36 AJ36"/>
    <dataValidation allowBlank="1" showInputMessage="1" showErrorMessage="1" sqref="BU37 AL37 AJ37"/>
    <dataValidation allowBlank="1" showInputMessage="1" showErrorMessage="1" sqref="BU38 AL38 AJ38"/>
    <dataValidation allowBlank="1" showInputMessage="1" showErrorMessage="1" sqref="BU39 AL39 AJ39"/>
    <dataValidation allowBlank="1" showInputMessage="1" showErrorMessage="1" sqref="BU40 AL40 AJ40"/>
    <dataValidation allowBlank="1" showInputMessage="1" showErrorMessage="1" sqref="BU41 AL41 AJ41"/>
    <dataValidation allowBlank="1" showInputMessage="1" showErrorMessage="1" sqref="BU42 AL42 AJ42"/>
    <dataValidation allowBlank="1" showInputMessage="1" showErrorMessage="1" sqref="BU43 AL43 AJ43"/>
    <dataValidation allowBlank="1" showInputMessage="1" showErrorMessage="1" sqref="BU44 AL44 AJ44"/>
    <dataValidation allowBlank="1" showInputMessage="1" showErrorMessage="1" sqref="BU45 AL45 AJ45"/>
    <dataValidation allowBlank="1" showInputMessage="1" showErrorMessage="1" sqref="BU46 AL46 AJ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AE11"/>
    <dataValidation allowBlank="1" showInputMessage="1" showErrorMessage="1" sqref="AE12"/>
    <dataValidation allowBlank="1" showInputMessage="1" showErrorMessage="1" sqref="AE13"/>
    <dataValidation allowBlank="1" showInputMessage="1" showErrorMessage="1" sqref="AE14"/>
    <dataValidation allowBlank="1" showInputMessage="1" showErrorMessage="1" sqref="AE15"/>
    <dataValidation allowBlank="1" showInputMessage="1" showErrorMessage="1" sqref="AE16"/>
    <dataValidation allowBlank="1" showInputMessage="1" showErrorMessage="1" sqref="AE17"/>
    <dataValidation allowBlank="1" showInputMessage="1" showErrorMessage="1" sqref="AE18"/>
    <dataValidation allowBlank="1" showInputMessage="1" showErrorMessage="1" sqref="AE19"/>
    <dataValidation allowBlank="1" showInputMessage="1" showErrorMessage="1" sqref="AE20"/>
    <dataValidation allowBlank="1" showInputMessage="1" showErrorMessage="1" sqref="AE21"/>
    <dataValidation allowBlank="1" showInputMessage="1" showErrorMessage="1" sqref="AE22"/>
    <dataValidation allowBlank="1" showInputMessage="1" showErrorMessage="1" sqref="AE23"/>
    <dataValidation allowBlank="1" showInputMessage="1" showErrorMessage="1" sqref="AE24"/>
    <dataValidation allowBlank="1" showInputMessage="1" showErrorMessage="1" sqref="AE25"/>
    <dataValidation allowBlank="1" showInputMessage="1" showErrorMessage="1" sqref="AE26"/>
    <dataValidation allowBlank="1" showInputMessage="1" showErrorMessage="1" sqref="AE27"/>
    <dataValidation allowBlank="1" showInputMessage="1" showErrorMessage="1" sqref="AE28"/>
    <dataValidation allowBlank="1" showInputMessage="1" showErrorMessage="1" sqref="AE29"/>
    <dataValidation allowBlank="1" showInputMessage="1" showErrorMessage="1" sqref="AE30"/>
    <dataValidation allowBlank="1" showInputMessage="1" showErrorMessage="1" sqref="AE31"/>
    <dataValidation allowBlank="1" showInputMessage="1" showErrorMessage="1" sqref="AE32"/>
    <dataValidation allowBlank="1" showInputMessage="1" showErrorMessage="1" sqref="AE33"/>
    <dataValidation allowBlank="1" showInputMessage="1" showErrorMessage="1" sqref="AE34"/>
    <dataValidation allowBlank="1" showInputMessage="1" showErrorMessage="1" sqref="AE35"/>
    <dataValidation allowBlank="1" showInputMessage="1" showErrorMessage="1" sqref="AE36"/>
    <dataValidation allowBlank="1" showInputMessage="1" showErrorMessage="1" sqref="AE37"/>
    <dataValidation allowBlank="1" showInputMessage="1" showErrorMessage="1" sqref="AE38"/>
    <dataValidation allowBlank="1" showInputMessage="1" showErrorMessage="1" sqref="AE39"/>
    <dataValidation allowBlank="1" showInputMessage="1" showErrorMessage="1" sqref="AE40"/>
    <dataValidation allowBlank="1" showInputMessage="1" showErrorMessage="1" sqref="AE41"/>
    <dataValidation allowBlank="1" showInputMessage="1" showErrorMessage="1" sqref="AE42"/>
    <dataValidation allowBlank="1" showInputMessage="1" showErrorMessage="1" sqref="AE43"/>
    <dataValidation allowBlank="1" showInputMessage="1" showErrorMessage="1" sqref="AE44"/>
    <dataValidation allowBlank="1" showInputMessage="1" showErrorMessage="1" sqref="AE45"/>
    <dataValidation allowBlank="1" showInputMessage="1" showErrorMessage="1" sqref="AE46"/>
    <dataValidation allowBlank="1" showInputMessage="1" showErrorMessage="1" sqref="AE47"/>
    <dataValidation allowBlank="1" showInputMessage="1" showErrorMessage="1" sqref="AE48"/>
    <dataValidation allowBlank="1" showInputMessage="1" showErrorMessage="1" sqref="AE49"/>
    <dataValidation allowBlank="1" showInputMessage="1" showErrorMessage="1" sqref="AE50"/>
    <dataValidation allowBlank="1" showInputMessage="1" showErrorMessage="1" sqref="AE51"/>
    <dataValidation allowBlank="1" showInputMessage="1" showErrorMessage="1" sqref="AE52"/>
    <dataValidation allowBlank="1" showInputMessage="1" showErrorMessage="1" sqref="AE53"/>
    <dataValidation allowBlank="1" showInputMessage="1" showErrorMessage="1" sqref="AE54"/>
    <dataValidation allowBlank="1" showInputMessage="1" showErrorMessage="1" sqref="AE55"/>
    <dataValidation allowBlank="1" showInputMessage="1" showErrorMessage="1" sqref="AE56"/>
    <dataValidation allowBlank="1" showInputMessage="1" showErrorMessage="1" sqref="AE57"/>
    <dataValidation allowBlank="1" showInputMessage="1" showErrorMessage="1" sqref="AE58"/>
    <dataValidation allowBlank="1" showInputMessage="1" showErrorMessage="1" sqref="AE59"/>
    <dataValidation allowBlank="1" showInputMessage="1" showErrorMessage="1" sqref="AE60"/>
    <dataValidation allowBlank="1" showInputMessage="1" showErrorMessage="1" sqref="AF11"/>
    <dataValidation allowBlank="1" showInputMessage="1" showErrorMessage="1" sqref="AF12"/>
    <dataValidation allowBlank="1" showInputMessage="1" showErrorMessage="1" sqref="AF13"/>
    <dataValidation allowBlank="1" showInputMessage="1" showErrorMessage="1" sqref="AF14"/>
    <dataValidation allowBlank="1" showInputMessage="1" showErrorMessage="1" sqref="AF15"/>
    <dataValidation allowBlank="1" showInputMessage="1" showErrorMessage="1" sqref="AF16"/>
    <dataValidation allowBlank="1" showInputMessage="1" showErrorMessage="1" sqref="AF17"/>
    <dataValidation allowBlank="1" showInputMessage="1" showErrorMessage="1" sqref="AF18"/>
    <dataValidation allowBlank="1" showInputMessage="1" showErrorMessage="1" sqref="AF19"/>
    <dataValidation allowBlank="1" showInputMessage="1" showErrorMessage="1" sqref="AF20"/>
    <dataValidation allowBlank="1" showInputMessage="1" showErrorMessage="1" sqref="AF21"/>
    <dataValidation allowBlank="1" showInputMessage="1" showErrorMessage="1" sqref="AF22"/>
    <dataValidation allowBlank="1" showInputMessage="1" showErrorMessage="1" sqref="AF23"/>
    <dataValidation allowBlank="1" showInputMessage="1" showErrorMessage="1" sqref="AF24"/>
    <dataValidation allowBlank="1" showInputMessage="1" showErrorMessage="1" sqref="AF25"/>
    <dataValidation allowBlank="1" showInputMessage="1" showErrorMessage="1" sqref="AF26"/>
    <dataValidation allowBlank="1" showInputMessage="1" showErrorMessage="1" sqref="AF27"/>
    <dataValidation allowBlank="1" showInputMessage="1" showErrorMessage="1" sqref="AF28"/>
    <dataValidation allowBlank="1" showInputMessage="1" showErrorMessage="1" sqref="AF29"/>
    <dataValidation allowBlank="1" showInputMessage="1" showErrorMessage="1" sqref="AF30"/>
    <dataValidation allowBlank="1" showInputMessage="1" showErrorMessage="1" sqref="AF31"/>
    <dataValidation allowBlank="1" showInputMessage="1" showErrorMessage="1" sqref="AF32"/>
    <dataValidation allowBlank="1" showInputMessage="1" showErrorMessage="1" sqref="AF33"/>
    <dataValidation allowBlank="1" showInputMessage="1" showErrorMessage="1" sqref="AF34"/>
    <dataValidation allowBlank="1" showInputMessage="1" showErrorMessage="1" sqref="AF35"/>
    <dataValidation allowBlank="1" showInputMessage="1" showErrorMessage="1" sqref="AF36"/>
    <dataValidation allowBlank="1" showInputMessage="1" showErrorMessage="1" sqref="AF37"/>
    <dataValidation allowBlank="1" showInputMessage="1" showErrorMessage="1" sqref="AF38"/>
    <dataValidation allowBlank="1" showInputMessage="1" showErrorMessage="1" sqref="AF39"/>
    <dataValidation allowBlank="1" showInputMessage="1" showErrorMessage="1" sqref="AF40"/>
    <dataValidation allowBlank="1" showInputMessage="1" showErrorMessage="1" sqref="AF41"/>
    <dataValidation allowBlank="1" showInputMessage="1" showErrorMessage="1" sqref="AF42"/>
    <dataValidation allowBlank="1" showInputMessage="1" showErrorMessage="1" sqref="AF43"/>
    <dataValidation allowBlank="1" showInputMessage="1" showErrorMessage="1" sqref="AF44"/>
    <dataValidation allowBlank="1" showInputMessage="1" showErrorMessage="1" sqref="AF45"/>
    <dataValidation allowBlank="1" showInputMessage="1" showErrorMessage="1" sqref="AF46"/>
    <dataValidation allowBlank="1" showInputMessage="1" showErrorMessage="1" sqref="AF47"/>
    <dataValidation allowBlank="1" showInputMessage="1" showErrorMessage="1" sqref="AF48"/>
    <dataValidation allowBlank="1" showInputMessage="1" showErrorMessage="1" sqref="AF49"/>
    <dataValidation allowBlank="1" showInputMessage="1" showErrorMessage="1" sqref="AF50"/>
    <dataValidation allowBlank="1" showInputMessage="1" showErrorMessage="1" sqref="AF51"/>
    <dataValidation allowBlank="1" showInputMessage="1" showErrorMessage="1" sqref="AF52"/>
    <dataValidation allowBlank="1" showInputMessage="1" showErrorMessage="1" sqref="AF53"/>
    <dataValidation allowBlank="1" showInputMessage="1" showErrorMessage="1" sqref="AF54"/>
    <dataValidation allowBlank="1" showInputMessage="1" showErrorMessage="1" sqref="AF55"/>
    <dataValidation allowBlank="1" showInputMessage="1" showErrorMessage="1" sqref="AF56"/>
    <dataValidation allowBlank="1" showInputMessage="1" showErrorMessage="1" sqref="AF57"/>
    <dataValidation allowBlank="1" showInputMessage="1" showErrorMessage="1" sqref="AF58"/>
    <dataValidation allowBlank="1" showInputMessage="1" showErrorMessage="1" sqref="AF59"/>
    <dataValidation allowBlank="1" showInputMessage="1" showErrorMessage="1" sqref="AF60"/>
  </dataValidation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60"/>
  <sheetViews>
    <sheetView workbookViewId="0">
      <pane xSplit="3" ySplit="10" topLeftCell="CP11" activePane="bottomRight" state="frozen"/>
      <selection pane="topRight"/>
      <selection pane="bottomLeft"/>
      <selection pane="bottomRight" activeCell="CV11" sqref="CV11"/>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1" max="11" width="11.140625" hidden="1" customWidth="1"/>
    <col min="13" max="13" width="7.140625" hidden="1" customWidth="1"/>
    <col min="14" max="16" width="7.140625" customWidth="1"/>
    <col min="17" max="31" width="3.28515625" style="30" customWidth="1"/>
    <col min="32" max="32" width="4.28515625" style="30" customWidth="1"/>
    <col min="33" max="47" width="3.28515625" style="30" customWidth="1"/>
    <col min="48" max="50" width="4.28515625" style="30" customWidth="1"/>
    <col min="51" max="66" width="3.28515625" style="30" customWidth="1"/>
    <col min="67" max="67" width="4.28515625" style="30" customWidth="1"/>
    <col min="68" max="82" width="3.28515625" style="30" customWidth="1"/>
    <col min="83" max="84" width="4.28515625" style="30" customWidth="1"/>
    <col min="85" max="85" width="3.28515625" style="30" customWidth="1"/>
    <col min="86" max="86" width="5.85546875" style="30" customWidth="1"/>
    <col min="87" max="87" width="51.5703125" style="30" customWidth="1"/>
    <col min="88" max="88" width="3.28515625" style="30" customWidth="1"/>
    <col min="89" max="89" width="5.85546875" style="30" customWidth="1"/>
    <col min="90" max="90" width="51.5703125" style="30" customWidth="1"/>
    <col min="91" max="92" width="8.5703125" style="30" customWidth="1"/>
    <col min="93" max="93" width="34.140625" style="30" customWidth="1"/>
    <col min="94" max="94" width="9.140625" customWidth="1"/>
    <col min="100" max="100" width="9" style="56" customWidth="1"/>
    <col min="101" max="102" width="9" style="56" hidden="1" customWidth="1"/>
    <col min="103" max="103" width="9" style="56" customWidth="1"/>
  </cols>
  <sheetData>
    <row r="1" spans="1:102" ht="20.25" customHeight="1" x14ac:dyDescent="0.3">
      <c r="A1" s="11">
        <v>74</v>
      </c>
      <c r="B1" s="10"/>
      <c r="C1" s="84" t="s">
        <v>0</v>
      </c>
      <c r="D1" s="84"/>
      <c r="E1" s="84"/>
      <c r="F1" s="84"/>
      <c r="G1" s="84"/>
      <c r="H1" s="84"/>
      <c r="I1" s="84"/>
      <c r="J1" s="84"/>
      <c r="K1" s="84"/>
      <c r="L1" s="84"/>
      <c r="M1" s="84"/>
      <c r="N1" s="84"/>
      <c r="O1" s="84"/>
      <c r="Q1" s="29" t="s">
        <v>1</v>
      </c>
      <c r="AZ1" s="29"/>
    </row>
    <row r="2" spans="1:102" x14ac:dyDescent="0.25">
      <c r="A2" s="1" t="s">
        <v>2</v>
      </c>
      <c r="B2" s="2"/>
      <c r="C2" s="3" t="s">
        <v>3</v>
      </c>
      <c r="E2" s="4" t="s">
        <v>352</v>
      </c>
      <c r="Q2" s="30" t="s">
        <v>5</v>
      </c>
      <c r="R2" s="31"/>
      <c r="S2" s="31"/>
      <c r="T2" s="31"/>
      <c r="U2" s="31" t="s">
        <v>6</v>
      </c>
      <c r="V2" s="31" t="str">
        <f>MID(E2,6,20)</f>
        <v xml:space="preserve"> X MIPA 5</v>
      </c>
      <c r="W2" s="31"/>
      <c r="X2" s="31"/>
      <c r="Y2" s="31"/>
      <c r="Z2" s="31"/>
      <c r="AA2" s="31"/>
      <c r="AB2" s="31"/>
      <c r="AC2" s="32"/>
      <c r="AD2" s="32"/>
      <c r="AE2" s="32"/>
      <c r="AF2" s="32"/>
      <c r="AG2" s="32"/>
      <c r="AH2" s="32"/>
      <c r="BA2" s="31"/>
      <c r="BB2" s="31"/>
      <c r="BC2" s="31"/>
      <c r="BD2" s="31" t="s">
        <v>6</v>
      </c>
      <c r="BE2" s="31" t="str">
        <f>MID(AO2,6,20)</f>
        <v/>
      </c>
      <c r="BF2" s="31"/>
      <c r="BG2" s="31"/>
      <c r="BH2" s="31"/>
      <c r="BI2" s="31"/>
      <c r="BJ2" s="31"/>
      <c r="BK2" s="31"/>
      <c r="BL2" s="32"/>
      <c r="BM2" s="32"/>
      <c r="BN2" s="32"/>
      <c r="BO2" s="32"/>
      <c r="BP2" s="32"/>
      <c r="BQ2" s="32"/>
    </row>
    <row r="3" spans="1:102" x14ac:dyDescent="0.25">
      <c r="A3" s="1" t="s">
        <v>7</v>
      </c>
      <c r="B3" s="2"/>
      <c r="C3" s="3" t="s">
        <v>8</v>
      </c>
      <c r="E3" s="5" t="s">
        <v>9</v>
      </c>
      <c r="H3" t="s">
        <v>10</v>
      </c>
      <c r="Q3" s="30" t="s">
        <v>11</v>
      </c>
      <c r="R3" s="31"/>
      <c r="S3" s="31"/>
      <c r="T3" s="31"/>
      <c r="U3" s="31" t="s">
        <v>6</v>
      </c>
      <c r="V3" s="31"/>
      <c r="W3" s="31"/>
      <c r="X3" s="31"/>
      <c r="Y3" s="31"/>
      <c r="Z3" s="31"/>
      <c r="AA3" s="31"/>
      <c r="AB3" s="31"/>
      <c r="AC3" s="32"/>
      <c r="AD3" s="32"/>
      <c r="AE3" s="32"/>
      <c r="AF3" s="32"/>
      <c r="AG3" s="32"/>
      <c r="AH3" s="32"/>
      <c r="BA3" s="31"/>
      <c r="BB3" s="31"/>
      <c r="BC3" s="31"/>
      <c r="BD3" s="31" t="s">
        <v>6</v>
      </c>
      <c r="BE3" s="31"/>
      <c r="BF3" s="31"/>
      <c r="BG3" s="31"/>
      <c r="BH3" s="31"/>
      <c r="BI3" s="31"/>
      <c r="BJ3" s="31"/>
      <c r="BK3" s="31"/>
      <c r="BL3" s="32"/>
      <c r="BM3" s="32"/>
      <c r="BN3" s="32"/>
      <c r="BO3" s="32"/>
      <c r="BP3" s="32"/>
      <c r="BQ3" s="32"/>
    </row>
    <row r="4" spans="1:102" x14ac:dyDescent="0.25">
      <c r="A4" s="6" t="s">
        <v>12</v>
      </c>
      <c r="B4" s="2"/>
      <c r="C4" s="7">
        <v>70</v>
      </c>
      <c r="H4" t="s">
        <v>13</v>
      </c>
      <c r="Q4" s="33" t="s">
        <v>14</v>
      </c>
      <c r="R4" s="31"/>
      <c r="S4" s="31"/>
      <c r="T4" s="31"/>
      <c r="U4" s="31"/>
      <c r="V4" s="31"/>
      <c r="W4" s="31"/>
      <c r="X4" s="31"/>
      <c r="Y4" s="31"/>
      <c r="Z4" s="31"/>
      <c r="AA4" s="31"/>
      <c r="AB4" s="31"/>
      <c r="AC4" s="32"/>
      <c r="AD4" s="32"/>
      <c r="AE4" s="32"/>
      <c r="AF4" s="32"/>
      <c r="AG4" s="32"/>
      <c r="AH4" s="32"/>
      <c r="AZ4" s="33"/>
      <c r="BA4" s="31"/>
      <c r="BB4" s="31"/>
      <c r="BC4" s="31"/>
      <c r="BD4" s="31"/>
      <c r="BE4" s="31"/>
      <c r="BF4" s="31"/>
      <c r="BG4" s="31"/>
      <c r="BH4" s="31"/>
      <c r="BI4" s="31"/>
      <c r="BJ4" s="31"/>
      <c r="BK4" s="31"/>
      <c r="BL4" s="32"/>
      <c r="BM4" s="32"/>
      <c r="BN4" s="32"/>
      <c r="BO4" s="32"/>
      <c r="BP4" s="32"/>
      <c r="BQ4" s="32"/>
    </row>
    <row r="5" spans="1:102" hidden="1" x14ac:dyDescent="0.25">
      <c r="Q5" s="31"/>
      <c r="R5" s="31"/>
      <c r="S5" s="31"/>
      <c r="T5" s="31"/>
      <c r="U5" s="31"/>
      <c r="V5" s="31"/>
      <c r="W5" s="31"/>
      <c r="X5" s="31"/>
      <c r="Y5" s="31"/>
      <c r="Z5" s="31"/>
      <c r="AA5" s="31"/>
      <c r="AB5" s="31"/>
      <c r="AC5" s="32"/>
      <c r="AD5" s="32"/>
      <c r="AE5" s="32"/>
      <c r="AF5" s="32"/>
      <c r="AG5" s="32"/>
      <c r="AH5" s="32"/>
      <c r="AZ5" s="31"/>
      <c r="BA5" s="31"/>
      <c r="BB5" s="31"/>
      <c r="BC5" s="31"/>
      <c r="BD5" s="31"/>
      <c r="BE5" s="31"/>
      <c r="BF5" s="31"/>
      <c r="BG5" s="31"/>
      <c r="BH5" s="31"/>
      <c r="BI5" s="31"/>
      <c r="BJ5" s="31"/>
      <c r="BK5" s="31"/>
      <c r="BL5" s="32"/>
      <c r="BM5" s="32"/>
      <c r="BN5" s="32"/>
      <c r="BO5" s="32"/>
      <c r="BP5" s="32"/>
      <c r="BQ5" s="32"/>
    </row>
    <row r="6" spans="1:102" hidden="1" x14ac:dyDescent="0.25">
      <c r="P6" s="12" t="s">
        <v>15</v>
      </c>
      <c r="Q6" s="31"/>
      <c r="R6" s="31"/>
      <c r="S6" s="31"/>
      <c r="T6" s="31"/>
      <c r="U6" s="31"/>
      <c r="V6" s="31"/>
      <c r="W6" s="31"/>
      <c r="X6" s="31"/>
      <c r="Y6" s="31"/>
      <c r="Z6" s="31"/>
      <c r="AA6" s="31"/>
      <c r="AB6" s="31"/>
      <c r="AC6" s="32"/>
      <c r="AD6" s="32"/>
      <c r="AE6" s="32"/>
      <c r="AF6" s="32"/>
      <c r="AG6" s="32"/>
      <c r="AH6" s="32"/>
      <c r="AZ6" s="31"/>
      <c r="BA6" s="31"/>
      <c r="BB6" s="31"/>
      <c r="BC6" s="31"/>
      <c r="BD6" s="31"/>
      <c r="BE6" s="31"/>
      <c r="BF6" s="31"/>
      <c r="BG6" s="31"/>
      <c r="BH6" s="31"/>
      <c r="BI6" s="31"/>
      <c r="BJ6" s="31"/>
      <c r="BK6" s="31"/>
      <c r="BL6" s="32"/>
      <c r="BM6" s="32"/>
      <c r="BN6" s="32"/>
      <c r="BO6" s="32"/>
      <c r="BP6" s="32"/>
      <c r="BQ6" s="32"/>
    </row>
    <row r="7" spans="1:102" ht="15" customHeight="1" x14ac:dyDescent="0.25">
      <c r="E7" s="78" t="s">
        <v>16</v>
      </c>
      <c r="F7" s="79"/>
      <c r="G7" s="79"/>
      <c r="H7" s="79"/>
      <c r="I7" s="79"/>
      <c r="J7" s="80"/>
      <c r="K7" s="54"/>
      <c r="L7" s="13"/>
      <c r="M7" s="13"/>
      <c r="N7" s="86" t="s">
        <v>17</v>
      </c>
      <c r="O7" s="86"/>
      <c r="Q7" s="31"/>
      <c r="R7" s="31"/>
      <c r="S7" s="31"/>
      <c r="T7" s="31"/>
      <c r="U7" s="31"/>
      <c r="V7" s="31"/>
      <c r="W7" s="31"/>
      <c r="X7" s="31"/>
      <c r="Y7" s="31"/>
      <c r="Z7" s="31"/>
      <c r="AA7" s="31"/>
      <c r="AB7" s="31"/>
      <c r="AC7" s="32"/>
      <c r="AD7" s="32"/>
      <c r="AE7" s="32"/>
      <c r="AF7" s="32"/>
      <c r="AG7" s="32"/>
      <c r="AH7" s="32"/>
      <c r="AZ7" s="31"/>
      <c r="BA7" s="31"/>
      <c r="BB7" s="31"/>
      <c r="BC7" s="31"/>
      <c r="BD7" s="31"/>
      <c r="BE7" s="31"/>
      <c r="BF7" s="31"/>
      <c r="BG7" s="31"/>
      <c r="BH7" s="31"/>
      <c r="BI7" s="31"/>
      <c r="BJ7" s="31"/>
      <c r="BK7" s="31"/>
      <c r="BL7" s="32"/>
      <c r="BM7" s="32"/>
      <c r="BN7" s="32"/>
      <c r="BO7" s="32"/>
      <c r="BP7" s="32"/>
      <c r="BQ7" s="32"/>
    </row>
    <row r="8" spans="1:102" ht="18.75" customHeight="1" x14ac:dyDescent="0.3">
      <c r="A8" s="87" t="s">
        <v>18</v>
      </c>
      <c r="B8" s="88" t="s">
        <v>19</v>
      </c>
      <c r="C8" s="87" t="s">
        <v>20</v>
      </c>
      <c r="E8" s="81"/>
      <c r="F8" s="82"/>
      <c r="G8" s="82"/>
      <c r="H8" s="82"/>
      <c r="I8" s="82"/>
      <c r="J8" s="83"/>
      <c r="K8" s="55"/>
      <c r="L8" s="13"/>
      <c r="M8" s="17"/>
      <c r="N8" s="86"/>
      <c r="O8" s="86"/>
      <c r="P8" s="9"/>
      <c r="Q8" s="34" t="s">
        <v>21</v>
      </c>
      <c r="R8" s="35"/>
      <c r="S8" s="35"/>
      <c r="T8" s="35"/>
      <c r="U8" s="35"/>
      <c r="V8" s="35"/>
      <c r="W8" s="35"/>
      <c r="X8" s="35"/>
      <c r="Y8" s="35"/>
      <c r="Z8" s="35"/>
      <c r="AA8" s="35"/>
      <c r="AB8" s="35"/>
      <c r="AC8" s="35"/>
      <c r="AD8" s="35"/>
      <c r="AE8" s="35"/>
      <c r="AF8" s="35"/>
      <c r="AG8" s="35"/>
      <c r="AH8" s="35"/>
      <c r="AI8" s="36"/>
      <c r="AJ8" s="35"/>
      <c r="AK8" s="35"/>
      <c r="AL8" s="35"/>
      <c r="AM8" s="35"/>
      <c r="AN8" s="35"/>
      <c r="AO8" s="35"/>
      <c r="AP8" s="35"/>
      <c r="AQ8" s="35"/>
      <c r="AR8" s="35"/>
      <c r="AS8" s="35"/>
      <c r="AT8" s="35"/>
      <c r="AU8" s="36"/>
      <c r="AV8" s="75" t="s">
        <v>22</v>
      </c>
      <c r="AW8" s="71" t="s">
        <v>23</v>
      </c>
      <c r="AX8" s="66" t="s">
        <v>24</v>
      </c>
      <c r="AY8" s="37"/>
      <c r="AZ8" s="34" t="s">
        <v>25</v>
      </c>
      <c r="BA8" s="35"/>
      <c r="BB8" s="35"/>
      <c r="BC8" s="35"/>
      <c r="BD8" s="35"/>
      <c r="BE8" s="35"/>
      <c r="BF8" s="35"/>
      <c r="BG8" s="35"/>
      <c r="BH8" s="35"/>
      <c r="BI8" s="35"/>
      <c r="BJ8" s="35"/>
      <c r="BK8" s="35"/>
      <c r="BL8" s="35"/>
      <c r="BM8" s="35"/>
      <c r="BN8" s="35"/>
      <c r="BO8" s="35"/>
      <c r="BP8" s="35"/>
      <c r="BQ8" s="35"/>
      <c r="BR8" s="36"/>
      <c r="BS8" s="35"/>
      <c r="BT8" s="35"/>
      <c r="BU8" s="35"/>
      <c r="BV8" s="35"/>
      <c r="BW8" s="35"/>
      <c r="BX8" s="35"/>
      <c r="BY8" s="35"/>
      <c r="BZ8" s="35"/>
      <c r="CA8" s="35"/>
      <c r="CB8" s="35"/>
      <c r="CC8" s="35"/>
      <c r="CD8" s="36"/>
      <c r="CE8" s="71" t="s">
        <v>23</v>
      </c>
      <c r="CF8" s="66" t="s">
        <v>24</v>
      </c>
      <c r="CG8" s="37"/>
      <c r="CH8" s="65" t="s">
        <v>26</v>
      </c>
      <c r="CI8" s="65" t="s">
        <v>27</v>
      </c>
      <c r="CJ8" s="37"/>
      <c r="CK8" s="65" t="s">
        <v>26</v>
      </c>
      <c r="CL8" s="65" t="s">
        <v>28</v>
      </c>
      <c r="CN8" s="38" t="s">
        <v>29</v>
      </c>
    </row>
    <row r="9" spans="1:102" x14ac:dyDescent="0.25">
      <c r="A9" s="87"/>
      <c r="B9" s="88"/>
      <c r="C9" s="87"/>
      <c r="E9" s="85" t="s">
        <v>30</v>
      </c>
      <c r="F9" s="85"/>
      <c r="G9" s="85"/>
      <c r="H9" s="89" t="s">
        <v>31</v>
      </c>
      <c r="I9" s="89"/>
      <c r="J9" s="89"/>
      <c r="K9" s="77" t="s">
        <v>32</v>
      </c>
      <c r="L9" s="13"/>
      <c r="M9" s="18" t="s">
        <v>33</v>
      </c>
      <c r="N9" s="85" t="s">
        <v>34</v>
      </c>
      <c r="O9" s="85" t="s">
        <v>22</v>
      </c>
      <c r="P9" s="9"/>
      <c r="Q9" s="62">
        <v>1</v>
      </c>
      <c r="R9" s="63"/>
      <c r="S9" s="64"/>
      <c r="T9" s="62">
        <v>2</v>
      </c>
      <c r="U9" s="63"/>
      <c r="V9" s="64"/>
      <c r="W9" s="62">
        <v>3</v>
      </c>
      <c r="X9" s="63"/>
      <c r="Y9" s="64"/>
      <c r="Z9" s="62">
        <v>4</v>
      </c>
      <c r="AA9" s="63"/>
      <c r="AB9" s="64"/>
      <c r="AC9" s="62">
        <v>5</v>
      </c>
      <c r="AD9" s="63"/>
      <c r="AE9" s="64"/>
      <c r="AF9" s="71" t="s">
        <v>34</v>
      </c>
      <c r="AG9" s="62">
        <v>6</v>
      </c>
      <c r="AH9" s="63"/>
      <c r="AI9" s="64"/>
      <c r="AJ9" s="62">
        <v>7</v>
      </c>
      <c r="AK9" s="63"/>
      <c r="AL9" s="64"/>
      <c r="AM9" s="62">
        <v>8</v>
      </c>
      <c r="AN9" s="63"/>
      <c r="AO9" s="64"/>
      <c r="AP9" s="62">
        <v>9</v>
      </c>
      <c r="AQ9" s="63"/>
      <c r="AR9" s="64"/>
      <c r="AS9" s="62">
        <v>10</v>
      </c>
      <c r="AT9" s="63"/>
      <c r="AU9" s="64"/>
      <c r="AV9" s="76"/>
      <c r="AW9" s="72"/>
      <c r="AX9" s="67"/>
      <c r="AY9" s="37"/>
      <c r="AZ9" s="73">
        <v>1</v>
      </c>
      <c r="BA9" s="63"/>
      <c r="BB9" s="64"/>
      <c r="BC9" s="62">
        <v>2</v>
      </c>
      <c r="BD9" s="63"/>
      <c r="BE9" s="64"/>
      <c r="BF9" s="62">
        <v>3</v>
      </c>
      <c r="BG9" s="63"/>
      <c r="BH9" s="64"/>
      <c r="BI9" s="62">
        <v>4</v>
      </c>
      <c r="BJ9" s="63"/>
      <c r="BK9" s="64"/>
      <c r="BL9" s="62">
        <v>5</v>
      </c>
      <c r="BM9" s="63"/>
      <c r="BN9" s="64"/>
      <c r="BO9" s="71" t="s">
        <v>34</v>
      </c>
      <c r="BP9" s="62">
        <v>6</v>
      </c>
      <c r="BQ9" s="63"/>
      <c r="BR9" s="64"/>
      <c r="BS9" s="62">
        <v>7</v>
      </c>
      <c r="BT9" s="63"/>
      <c r="BU9" s="64"/>
      <c r="BV9" s="62">
        <v>8</v>
      </c>
      <c r="BW9" s="63"/>
      <c r="BX9" s="64"/>
      <c r="BY9" s="62">
        <v>9</v>
      </c>
      <c r="BZ9" s="63"/>
      <c r="CA9" s="64"/>
      <c r="CB9" s="62">
        <v>10</v>
      </c>
      <c r="CC9" s="63"/>
      <c r="CD9" s="64"/>
      <c r="CE9" s="72"/>
      <c r="CF9" s="67"/>
      <c r="CG9" s="37"/>
      <c r="CH9" s="65"/>
      <c r="CI9" s="65"/>
      <c r="CJ9" s="37"/>
      <c r="CK9" s="65"/>
      <c r="CL9" s="65"/>
      <c r="CN9" s="39" t="s">
        <v>35</v>
      </c>
      <c r="CO9" s="40" t="s">
        <v>36</v>
      </c>
      <c r="CW9" s="56">
        <v>0</v>
      </c>
      <c r="CX9" s="56" t="str">
        <f>(IF(CO10="","","Perlu peningkatan pemahaman  "))&amp;(IF(CO10="","",CO10&amp;", "))&amp;(IF(CO11="","",CO11&amp;", "))&amp;(IF(CO12="","",CO12&amp;", "))&amp;(IF(CO13="","",CO13&amp;", "))&amp;(IF(CO14="","",CO14&amp;", "))&amp;(IF(CO15="","",CO15&amp;", "))&amp;(IF(CO16="","",CO16&amp;", "))&amp;(IF(CO17="","",CO17&amp;", "))&amp;(IF(CO18="","",CO18&amp;", "))&amp;(IF(CO19="","",CO19&amp;"."))</f>
        <v xml:space="preserve">Perlu peningkatan pemahaman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0" spans="1:102" x14ac:dyDescent="0.25">
      <c r="A10" s="87"/>
      <c r="B10" s="88"/>
      <c r="C10" s="87"/>
      <c r="E10" s="15" t="s">
        <v>37</v>
      </c>
      <c r="F10" s="15" t="s">
        <v>38</v>
      </c>
      <c r="G10" s="15" t="s">
        <v>39</v>
      </c>
      <c r="H10" s="16" t="s">
        <v>37</v>
      </c>
      <c r="I10" s="16" t="s">
        <v>38</v>
      </c>
      <c r="J10" s="16" t="s">
        <v>39</v>
      </c>
      <c r="K10" s="77"/>
      <c r="L10" s="13"/>
      <c r="M10" s="18" t="s">
        <v>40</v>
      </c>
      <c r="N10" s="85"/>
      <c r="O10" s="85"/>
      <c r="P10" s="9"/>
      <c r="Q10" s="41" t="s">
        <v>41</v>
      </c>
      <c r="R10" s="41" t="s">
        <v>42</v>
      </c>
      <c r="S10" s="41" t="s">
        <v>43</v>
      </c>
      <c r="T10" s="41" t="s">
        <v>41</v>
      </c>
      <c r="U10" s="41" t="s">
        <v>42</v>
      </c>
      <c r="V10" s="41" t="s">
        <v>43</v>
      </c>
      <c r="W10" s="41" t="s">
        <v>41</v>
      </c>
      <c r="X10" s="41" t="s">
        <v>42</v>
      </c>
      <c r="Y10" s="41" t="s">
        <v>43</v>
      </c>
      <c r="Z10" s="41" t="s">
        <v>41</v>
      </c>
      <c r="AA10" s="41" t="s">
        <v>42</v>
      </c>
      <c r="AB10" s="41" t="s">
        <v>43</v>
      </c>
      <c r="AC10" s="41" t="s">
        <v>41</v>
      </c>
      <c r="AD10" s="41" t="s">
        <v>42</v>
      </c>
      <c r="AE10" s="41" t="s">
        <v>43</v>
      </c>
      <c r="AF10" s="74"/>
      <c r="AG10" s="41" t="s">
        <v>41</v>
      </c>
      <c r="AH10" s="41" t="s">
        <v>42</v>
      </c>
      <c r="AI10" s="41" t="s">
        <v>43</v>
      </c>
      <c r="AJ10" s="41" t="s">
        <v>41</v>
      </c>
      <c r="AK10" s="41" t="s">
        <v>42</v>
      </c>
      <c r="AL10" s="41" t="s">
        <v>43</v>
      </c>
      <c r="AM10" s="41" t="s">
        <v>41</v>
      </c>
      <c r="AN10" s="41" t="s">
        <v>42</v>
      </c>
      <c r="AO10" s="41" t="s">
        <v>43</v>
      </c>
      <c r="AP10" s="41" t="s">
        <v>41</v>
      </c>
      <c r="AQ10" s="41" t="s">
        <v>42</v>
      </c>
      <c r="AR10" s="41" t="s">
        <v>43</v>
      </c>
      <c r="AS10" s="41" t="s">
        <v>41</v>
      </c>
      <c r="AT10" s="41" t="s">
        <v>42</v>
      </c>
      <c r="AU10" s="41" t="s">
        <v>43</v>
      </c>
      <c r="AV10" s="76"/>
      <c r="AW10" s="72"/>
      <c r="AX10" s="68"/>
      <c r="AY10" s="51"/>
      <c r="AZ10" s="53" t="s">
        <v>44</v>
      </c>
      <c r="BA10" s="52" t="s">
        <v>45</v>
      </c>
      <c r="BB10" s="42" t="s">
        <v>46</v>
      </c>
      <c r="BC10" s="42" t="s">
        <v>44</v>
      </c>
      <c r="BD10" s="42" t="s">
        <v>45</v>
      </c>
      <c r="BE10" s="42" t="s">
        <v>46</v>
      </c>
      <c r="BF10" s="42" t="s">
        <v>44</v>
      </c>
      <c r="BG10" s="42" t="s">
        <v>45</v>
      </c>
      <c r="BH10" s="42" t="s">
        <v>46</v>
      </c>
      <c r="BI10" s="42" t="s">
        <v>44</v>
      </c>
      <c r="BJ10" s="42" t="s">
        <v>45</v>
      </c>
      <c r="BK10" s="42" t="s">
        <v>46</v>
      </c>
      <c r="BL10" s="42" t="s">
        <v>44</v>
      </c>
      <c r="BM10" s="42" t="s">
        <v>45</v>
      </c>
      <c r="BN10" s="42" t="s">
        <v>46</v>
      </c>
      <c r="BO10" s="74"/>
      <c r="BP10" s="42" t="s">
        <v>44</v>
      </c>
      <c r="BQ10" s="42" t="s">
        <v>45</v>
      </c>
      <c r="BR10" s="42" t="s">
        <v>46</v>
      </c>
      <c r="BS10" s="42" t="s">
        <v>44</v>
      </c>
      <c r="BT10" s="42" t="s">
        <v>45</v>
      </c>
      <c r="BU10" s="42" t="s">
        <v>46</v>
      </c>
      <c r="BV10" s="42" t="s">
        <v>44</v>
      </c>
      <c r="BW10" s="42" t="s">
        <v>45</v>
      </c>
      <c r="BX10" s="42" t="s">
        <v>46</v>
      </c>
      <c r="BY10" s="42" t="s">
        <v>44</v>
      </c>
      <c r="BZ10" s="42" t="s">
        <v>45</v>
      </c>
      <c r="CA10" s="42" t="s">
        <v>46</v>
      </c>
      <c r="CB10" s="42" t="s">
        <v>44</v>
      </c>
      <c r="CC10" s="42" t="s">
        <v>45</v>
      </c>
      <c r="CD10" s="42" t="s">
        <v>46</v>
      </c>
      <c r="CE10" s="72"/>
      <c r="CF10" s="68"/>
      <c r="CG10" s="37"/>
      <c r="CH10" s="65"/>
      <c r="CI10" s="65"/>
      <c r="CJ10" s="37"/>
      <c r="CK10" s="65"/>
      <c r="CL10" s="65"/>
      <c r="CN10" s="43">
        <v>1</v>
      </c>
      <c r="CO10" s="61" t="s">
        <v>389</v>
      </c>
      <c r="CW10" s="56">
        <v>1</v>
      </c>
      <c r="CX10" s="56" t="str">
        <f>(IF(CO10="","","Memiliki kemampuan pemahanan "))&amp;(IF(CO11="","",CO11&amp;", "))&amp;(IF(CO12="","",CO12&amp;", "))&amp;(IF(CO13="","",CO13&amp;", "))&amp;(IF(CO14="","",CO14&amp;", "))&amp;(IF(CO15="","",CO15&amp;", "))&amp;(IF(CO16="","",CO16&amp;", "))&amp;(IF(CO17="","",CO17&amp;", "))&amp;(IF(CO18="","",CO18&amp;", "))&amp;(IF(CO19="","",CO19&amp;", "))&amp;(IF(CO10="","","Masih perlu peningkatan pemahaman "&amp;CO10&amp;"."))</f>
        <v>Memiliki kemampuan pemahanan Corak kehidupan masyarakat pada masa pra aksara, Asal usul nenek moyang bangsa Indonesia (proto, deutero dan melanesoid), Hasil dan nilai budaya masyarakat praaksara di Indonesia, Proses masuknya agama dan kebudayaan Hindu Budha di Indonesia, Masih perlu peningkatan pemahaman Konsep berpikir kronologis (diakronik), sinkronik, ruang dan waktu dalam sejarah.</v>
      </c>
    </row>
    <row r="11" spans="1:102" x14ac:dyDescent="0.25">
      <c r="A11" s="8">
        <v>1</v>
      </c>
      <c r="B11" s="8">
        <v>2250</v>
      </c>
      <c r="C11" s="8" t="s">
        <v>353</v>
      </c>
      <c r="E11" s="50">
        <f t="shared" ref="E11:E42" si="0">AX11</f>
        <v>80</v>
      </c>
      <c r="F11" s="8" t="str">
        <f t="shared" ref="F11:F42" si="1">IF(E11="","",IF(E11&lt;=69,"D",IF(E11&lt;=75,"C",IF(E11&lt;=90,"B",IF(E11&lt;=100,"A","E")))))</f>
        <v>B</v>
      </c>
      <c r="G11" s="8" t="str">
        <f t="shared" ref="G11:G42" si="2">CI11</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1" s="50">
        <f t="shared" ref="H11:H42" si="3">CF11</f>
        <v>82</v>
      </c>
      <c r="I11" s="8" t="str">
        <f t="shared" ref="I11:I42" si="4">IF(H11="","",IF(H11&lt;=69,"D",IF(H11&lt;=75,"C",IF(H11&lt;=90,"B",IF(H11&lt;=100,"A","E")))))</f>
        <v>B</v>
      </c>
      <c r="J11" s="8" t="str">
        <f t="shared" ref="J11:J42" si="5">CL11</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1" s="8"/>
      <c r="L11" s="13"/>
      <c r="M11" s="14"/>
      <c r="N11" s="44">
        <f t="shared" ref="N11:N42" si="6">AF11</f>
        <v>79</v>
      </c>
      <c r="O11" s="44">
        <f t="shared" ref="O11:O42" si="7">IF(COUNTBLANK(AV11:AV11),"",AV11)</f>
        <v>70</v>
      </c>
      <c r="Q11" s="57">
        <v>75</v>
      </c>
      <c r="R11" s="57"/>
      <c r="S11" s="45">
        <v>85</v>
      </c>
      <c r="T11" s="57">
        <v>75</v>
      </c>
      <c r="U11" s="57"/>
      <c r="V11" s="45">
        <v>80</v>
      </c>
      <c r="W11" s="57">
        <v>80</v>
      </c>
      <c r="X11" s="57"/>
      <c r="Y11" s="45">
        <v>80</v>
      </c>
      <c r="Z11" s="44"/>
      <c r="AA11" s="44"/>
      <c r="AB11" s="45"/>
      <c r="AC11" s="44"/>
      <c r="AD11" s="44"/>
      <c r="AE11" s="45"/>
      <c r="AF11" s="45">
        <f t="shared" ref="AF11:AF42" si="8">IF(AND(Q11="",R11="",S11=""),"",ROUND(AVERAGE(Q11:AE11),0))</f>
        <v>79</v>
      </c>
      <c r="AG11" s="45">
        <v>85</v>
      </c>
      <c r="AH11" s="44"/>
      <c r="AI11" s="45">
        <v>85</v>
      </c>
      <c r="AJ11" s="45">
        <v>80</v>
      </c>
      <c r="AK11" s="44"/>
      <c r="AL11" s="45">
        <v>80</v>
      </c>
      <c r="AM11" s="44"/>
      <c r="AN11" s="44"/>
      <c r="AO11" s="45"/>
      <c r="AP11" s="44"/>
      <c r="AQ11" s="44"/>
      <c r="AR11" s="45"/>
      <c r="AS11" s="44"/>
      <c r="AT11" s="44"/>
      <c r="AU11" s="45"/>
      <c r="AV11" s="44">
        <v>70</v>
      </c>
      <c r="AW11" s="46">
        <f t="shared" ref="AW11:AW42" si="9">IF(AV11="","",AVERAGE(Q11:AE11,AG11:AV11))</f>
        <v>79.545454545454547</v>
      </c>
      <c r="AX11" s="47">
        <f t="shared" ref="AX11:AX42" si="10">IF(AW11="","",ROUND(AW11,0))</f>
        <v>80</v>
      </c>
      <c r="AY11" s="48"/>
      <c r="AZ11" s="57"/>
      <c r="BA11" s="57"/>
      <c r="BB11" s="45">
        <v>85</v>
      </c>
      <c r="BC11" s="60"/>
      <c r="BD11" s="60"/>
      <c r="BE11" s="45">
        <v>80</v>
      </c>
      <c r="BF11" s="60"/>
      <c r="BG11" s="60"/>
      <c r="BH11" s="45">
        <v>80</v>
      </c>
      <c r="BI11" s="57"/>
      <c r="BJ11" s="57"/>
      <c r="BK11" s="57"/>
      <c r="BL11" s="57"/>
      <c r="BM11" s="57"/>
      <c r="BN11" s="57"/>
      <c r="BO11" s="45">
        <f t="shared" ref="BO11:BO42" si="11">IF(AND(BB11="",BA11="",AZ11=""),"",ROUND(AVERAGE(AZ11:BN11),0))</f>
        <v>82</v>
      </c>
      <c r="BP11" s="44"/>
      <c r="BQ11" s="44"/>
      <c r="BR11" s="45">
        <v>85</v>
      </c>
      <c r="BS11" s="60"/>
      <c r="BT11" s="60"/>
      <c r="BU11" s="45">
        <v>80</v>
      </c>
      <c r="BV11" s="44"/>
      <c r="BW11" s="44"/>
      <c r="BX11" s="45"/>
      <c r="BY11" s="44"/>
      <c r="BZ11" s="44"/>
      <c r="CA11" s="45"/>
      <c r="CB11" s="44"/>
      <c r="CC11" s="44"/>
      <c r="CD11" s="45"/>
      <c r="CE11" s="46">
        <f t="shared" ref="CE11:CE42" si="12">IF(AND(BP11="",BQ11="",BR11=""),"",AVERAGE(AZ11:BN11,BP11:CD11))</f>
        <v>82</v>
      </c>
      <c r="CF11" s="47">
        <f t="shared" ref="CF11:CF42" si="13">IF(CE11="","",ROUND(CE11,0))</f>
        <v>82</v>
      </c>
      <c r="CG11" s="48"/>
      <c r="CH11" s="57">
        <v>8</v>
      </c>
      <c r="CI11" s="49" t="str">
        <f t="shared" ref="CI11:CI42" si="14">IF(CH11="","",VLOOKUP(CH11,$CW$9:$CX$20,2,0))</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1" s="48"/>
      <c r="CK11" s="57">
        <v>8</v>
      </c>
      <c r="CL11" s="49" t="str">
        <f t="shared" ref="CL11:CL42" si="15">IF(CK11="","",VLOOKUP(CK11,$CW$22:$CX$33,2,0))</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1" s="43">
        <v>2</v>
      </c>
      <c r="CO11" s="61" t="s">
        <v>390</v>
      </c>
      <c r="CQ11" s="69" t="s">
        <v>48</v>
      </c>
      <c r="CR11" s="69"/>
      <c r="CS11" s="69"/>
      <c r="CW11" s="56">
        <v>2</v>
      </c>
      <c r="CX11" s="56" t="str">
        <f>(IF(CO11="","","Memiliki kemampuan pemahanan "))&amp;(IF(CO10="","",CO10&amp;", "))&amp;(IF(CO12="","",CO12&amp;", "))&amp;(IF(CO13="","",CO13&amp;", "))&amp;(IF(CO14="","",CO14&amp;", "))&amp;(IF(CO15="","",CO15&amp;", "))&amp;(IF(CO16="","",CO16&amp;", "))&amp;(IF(CO17="","",CO17&amp;", "))&amp;(IF(CO18="","",CO18&amp;", "))&amp;(IF(CO19="","",CO19&amp;", "))&amp;(IF(CO11="","","Masih perlu peningkatan pemahaman "&amp;CO11&amp;"."))</f>
        <v>Memiliki kemampuan pemahanan Konsep berpikir kronologis (diakronik), sinkronik, ruang dan waktu dalam sejarah, Asal usul nenek moyang bangsa Indonesia (proto, deutero dan melanesoid), Hasil dan nilai budaya masyarakat praaksara di Indonesia, Proses masuknya agama dan kebudayaan Hindu Budha di Indonesia, Masih perlu peningkatan pemahaman Corak kehidupan masyarakat pada masa pra aksara.</v>
      </c>
    </row>
    <row r="12" spans="1:102" x14ac:dyDescent="0.25">
      <c r="A12" s="8">
        <v>2</v>
      </c>
      <c r="B12" s="8">
        <v>2266</v>
      </c>
      <c r="C12" s="8" t="s">
        <v>354</v>
      </c>
      <c r="E12" s="50">
        <f t="shared" si="0"/>
        <v>80</v>
      </c>
      <c r="F12" s="8" t="str">
        <f t="shared" si="1"/>
        <v>B</v>
      </c>
      <c r="G12"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2" s="50">
        <f t="shared" si="3"/>
        <v>82</v>
      </c>
      <c r="I12" s="8" t="str">
        <f t="shared" si="4"/>
        <v>B</v>
      </c>
      <c r="J12"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2" s="8"/>
      <c r="L12" s="13"/>
      <c r="M12" s="14"/>
      <c r="N12" s="44">
        <f t="shared" si="6"/>
        <v>79</v>
      </c>
      <c r="O12" s="44">
        <f t="shared" si="7"/>
        <v>75</v>
      </c>
      <c r="Q12" s="57">
        <v>75</v>
      </c>
      <c r="R12" s="57"/>
      <c r="S12" s="45">
        <v>85</v>
      </c>
      <c r="T12" s="57">
        <v>75</v>
      </c>
      <c r="U12" s="57"/>
      <c r="V12" s="45">
        <v>80</v>
      </c>
      <c r="W12" s="57">
        <v>80</v>
      </c>
      <c r="X12" s="57"/>
      <c r="Y12" s="45">
        <v>80</v>
      </c>
      <c r="Z12" s="44"/>
      <c r="AA12" s="44"/>
      <c r="AB12" s="45"/>
      <c r="AC12" s="44"/>
      <c r="AD12" s="44"/>
      <c r="AE12" s="45"/>
      <c r="AF12" s="45">
        <f t="shared" si="8"/>
        <v>79</v>
      </c>
      <c r="AG12" s="45">
        <v>85</v>
      </c>
      <c r="AH12" s="44"/>
      <c r="AI12" s="45">
        <v>85</v>
      </c>
      <c r="AJ12" s="45">
        <v>80</v>
      </c>
      <c r="AK12" s="44"/>
      <c r="AL12" s="45">
        <v>80</v>
      </c>
      <c r="AM12" s="44"/>
      <c r="AN12" s="44"/>
      <c r="AO12" s="45"/>
      <c r="AP12" s="44"/>
      <c r="AQ12" s="44"/>
      <c r="AR12" s="45"/>
      <c r="AS12" s="44"/>
      <c r="AT12" s="44"/>
      <c r="AU12" s="45"/>
      <c r="AV12" s="44">
        <v>75</v>
      </c>
      <c r="AW12" s="46">
        <f t="shared" si="9"/>
        <v>80</v>
      </c>
      <c r="AX12" s="47">
        <f t="shared" si="10"/>
        <v>80</v>
      </c>
      <c r="AY12" s="48"/>
      <c r="AZ12" s="57"/>
      <c r="BA12" s="57"/>
      <c r="BB12" s="45">
        <v>85</v>
      </c>
      <c r="BC12" s="60"/>
      <c r="BD12" s="60"/>
      <c r="BE12" s="45">
        <v>80</v>
      </c>
      <c r="BF12" s="60"/>
      <c r="BG12" s="60"/>
      <c r="BH12" s="45">
        <v>80</v>
      </c>
      <c r="BI12" s="57"/>
      <c r="BJ12" s="57"/>
      <c r="BK12" s="57"/>
      <c r="BL12" s="57"/>
      <c r="BM12" s="57"/>
      <c r="BN12" s="57"/>
      <c r="BO12" s="45">
        <f t="shared" si="11"/>
        <v>82</v>
      </c>
      <c r="BP12" s="44"/>
      <c r="BQ12" s="44"/>
      <c r="BR12" s="45">
        <v>85</v>
      </c>
      <c r="BS12" s="60"/>
      <c r="BT12" s="60"/>
      <c r="BU12" s="45">
        <v>80</v>
      </c>
      <c r="BV12" s="44"/>
      <c r="BW12" s="44"/>
      <c r="BX12" s="45"/>
      <c r="BY12" s="44"/>
      <c r="BZ12" s="44"/>
      <c r="CA12" s="45"/>
      <c r="CB12" s="44"/>
      <c r="CC12" s="44"/>
      <c r="CD12" s="45"/>
      <c r="CE12" s="46">
        <f t="shared" si="12"/>
        <v>82</v>
      </c>
      <c r="CF12" s="47">
        <f t="shared" si="13"/>
        <v>82</v>
      </c>
      <c r="CG12" s="48"/>
      <c r="CH12" s="57">
        <v>8</v>
      </c>
      <c r="CI12"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2" s="48"/>
      <c r="CK12" s="57">
        <v>8</v>
      </c>
      <c r="CL12"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2" s="43">
        <v>3</v>
      </c>
      <c r="CO12" s="61" t="s">
        <v>391</v>
      </c>
      <c r="CQ12" s="19" t="s">
        <v>50</v>
      </c>
      <c r="CR12" s="20" t="s">
        <v>51</v>
      </c>
      <c r="CS12" s="20" t="s">
        <v>52</v>
      </c>
      <c r="CW12" s="56">
        <v>3</v>
      </c>
      <c r="CX12" s="56" t="str">
        <f>(IF(CO11="","","Memiliki kemampuan pemahanan "))&amp;(IF(CO10="","",CO10&amp;", "))&amp;(IF(CO11="","",CO11&amp;", "))&amp;(IF(CO13="","",CO13&amp;", "))&amp;(IF(CO14="","",CO14&amp;", "))&amp;(IF(CO15="","",CO15&amp;", "))&amp;(IF(CO16="","",CO16&amp;", "))&amp;(IF(CO17="","",CO17&amp;", "))&amp;(IF(CO18="","",CO18&amp;", "))&amp;(IF(CO19="","",CO19&amp;", "))&amp;(IF(CO12="","","Masih perlu peningkatan pemahaman "&amp;CO12&amp;"."))</f>
        <v>Memiliki kemampuan pemahanan Konsep berpikir kronologis (diakronik), sinkronik, ruang dan waktu dalam sejarah, Corak kehidupan masyarakat pada masa pra aksara, Hasil dan nilai budaya masyarakat praaksara di Indonesia, Proses masuknya agama dan kebudayaan Hindu Budha di Indonesia, Masih perlu peningkatan pemahaman Asal usul nenek moyang bangsa Indonesia (proto, deutero dan melanesoid).</v>
      </c>
    </row>
    <row r="13" spans="1:102" x14ac:dyDescent="0.25">
      <c r="A13" s="8">
        <v>3</v>
      </c>
      <c r="B13" s="8">
        <v>2282</v>
      </c>
      <c r="C13" s="8" t="s">
        <v>355</v>
      </c>
      <c r="E13" s="50">
        <f t="shared" si="0"/>
        <v>80</v>
      </c>
      <c r="F13" s="8" t="str">
        <f t="shared" si="1"/>
        <v>B</v>
      </c>
      <c r="G13"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3" s="50">
        <f t="shared" si="3"/>
        <v>82</v>
      </c>
      <c r="I13" s="8" t="str">
        <f t="shared" si="4"/>
        <v>B</v>
      </c>
      <c r="J13"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3" s="8"/>
      <c r="L13" s="13"/>
      <c r="M13" s="14"/>
      <c r="N13" s="44">
        <f t="shared" si="6"/>
        <v>79</v>
      </c>
      <c r="O13" s="44">
        <f t="shared" si="7"/>
        <v>70</v>
      </c>
      <c r="Q13" s="57">
        <v>75</v>
      </c>
      <c r="R13" s="57"/>
      <c r="S13" s="45">
        <v>85</v>
      </c>
      <c r="T13" s="57">
        <v>75</v>
      </c>
      <c r="U13" s="57"/>
      <c r="V13" s="45">
        <v>80</v>
      </c>
      <c r="W13" s="57">
        <v>80</v>
      </c>
      <c r="X13" s="57"/>
      <c r="Y13" s="45">
        <v>80</v>
      </c>
      <c r="Z13" s="44"/>
      <c r="AA13" s="44"/>
      <c r="AB13" s="45"/>
      <c r="AC13" s="44"/>
      <c r="AD13" s="44"/>
      <c r="AE13" s="45"/>
      <c r="AF13" s="45">
        <f t="shared" si="8"/>
        <v>79</v>
      </c>
      <c r="AG13" s="45">
        <v>85</v>
      </c>
      <c r="AH13" s="44"/>
      <c r="AI13" s="45">
        <v>85</v>
      </c>
      <c r="AJ13" s="45">
        <v>80</v>
      </c>
      <c r="AK13" s="44"/>
      <c r="AL13" s="45">
        <v>80</v>
      </c>
      <c r="AM13" s="44"/>
      <c r="AN13" s="44"/>
      <c r="AO13" s="45"/>
      <c r="AP13" s="44"/>
      <c r="AQ13" s="44"/>
      <c r="AR13" s="45"/>
      <c r="AS13" s="44"/>
      <c r="AT13" s="44"/>
      <c r="AU13" s="45"/>
      <c r="AV13" s="44">
        <v>70</v>
      </c>
      <c r="AW13" s="46">
        <f t="shared" si="9"/>
        <v>79.545454545454547</v>
      </c>
      <c r="AX13" s="47">
        <f t="shared" si="10"/>
        <v>80</v>
      </c>
      <c r="AY13" s="48"/>
      <c r="AZ13" s="57"/>
      <c r="BA13" s="57"/>
      <c r="BB13" s="45">
        <v>85</v>
      </c>
      <c r="BC13" s="60"/>
      <c r="BD13" s="60"/>
      <c r="BE13" s="45">
        <v>80</v>
      </c>
      <c r="BF13" s="60"/>
      <c r="BG13" s="60"/>
      <c r="BH13" s="45">
        <v>80</v>
      </c>
      <c r="BI13" s="57"/>
      <c r="BJ13" s="57"/>
      <c r="BK13" s="57"/>
      <c r="BL13" s="57"/>
      <c r="BM13" s="57"/>
      <c r="BN13" s="57"/>
      <c r="BO13" s="45">
        <f t="shared" si="11"/>
        <v>82</v>
      </c>
      <c r="BP13" s="44"/>
      <c r="BQ13" s="44"/>
      <c r="BR13" s="45">
        <v>85</v>
      </c>
      <c r="BS13" s="60"/>
      <c r="BT13" s="60"/>
      <c r="BU13" s="45">
        <v>80</v>
      </c>
      <c r="BV13" s="44"/>
      <c r="BW13" s="44"/>
      <c r="BX13" s="45"/>
      <c r="BY13" s="44"/>
      <c r="BZ13" s="44"/>
      <c r="CA13" s="45"/>
      <c r="CB13" s="44"/>
      <c r="CC13" s="44"/>
      <c r="CD13" s="45"/>
      <c r="CE13" s="46">
        <f t="shared" si="12"/>
        <v>82</v>
      </c>
      <c r="CF13" s="47">
        <f t="shared" si="13"/>
        <v>82</v>
      </c>
      <c r="CG13" s="48"/>
      <c r="CH13" s="57">
        <v>8</v>
      </c>
      <c r="CI13"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3" s="48"/>
      <c r="CK13" s="57">
        <v>8</v>
      </c>
      <c r="CL13"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3" s="43">
        <v>4</v>
      </c>
      <c r="CO13" s="57"/>
      <c r="CQ13" s="21">
        <v>0</v>
      </c>
      <c r="CR13" s="22">
        <v>69</v>
      </c>
      <c r="CS13" s="23" t="s">
        <v>54</v>
      </c>
      <c r="CW13" s="56">
        <v>4</v>
      </c>
      <c r="CX13" s="56" t="str">
        <f>(IF(CO11="","","Memiliki kemampuan pemahanan "))&amp;(IF(CO10="","",CO10&amp;", "))&amp;(IF(CO11="","",CO11&amp;", "))&amp;(IF(CO12="","",CO12&amp;", "))&amp;(IF(CO14="","",CO14&amp;", "))&amp;(IF(CO15="","",CO15&amp;", "))&amp;(IF(CO16="","",CO16&amp;", "))&amp;(IF(CO17="","",CO17&amp;", "))&amp;(IF(CO18="","",CO18&amp;", "))&amp;(IF(CO19="","",CO19&amp;", "))&amp;(IF(CO13="","","Masih perlu peningkatan pemahaman "&amp;CO13&amp;"."))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4" spans="1:102" x14ac:dyDescent="0.25">
      <c r="A14" s="8">
        <v>4</v>
      </c>
      <c r="B14" s="8">
        <v>2298</v>
      </c>
      <c r="C14" s="8" t="s">
        <v>356</v>
      </c>
      <c r="E14" s="50">
        <f t="shared" si="0"/>
        <v>80</v>
      </c>
      <c r="F14" s="8" t="str">
        <f t="shared" si="1"/>
        <v>B</v>
      </c>
      <c r="G14"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4" s="50">
        <f t="shared" si="3"/>
        <v>83</v>
      </c>
      <c r="I14" s="8" t="str">
        <f t="shared" si="4"/>
        <v>B</v>
      </c>
      <c r="J14"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4" s="8"/>
      <c r="L14" s="13"/>
      <c r="M14" s="14"/>
      <c r="N14" s="44">
        <f t="shared" si="6"/>
        <v>80</v>
      </c>
      <c r="O14" s="44">
        <f t="shared" si="7"/>
        <v>70</v>
      </c>
      <c r="Q14" s="57">
        <v>75</v>
      </c>
      <c r="R14" s="57"/>
      <c r="S14" s="45">
        <v>85</v>
      </c>
      <c r="T14" s="57">
        <v>75</v>
      </c>
      <c r="U14" s="57"/>
      <c r="V14" s="45">
        <v>80</v>
      </c>
      <c r="W14" s="57">
        <v>80</v>
      </c>
      <c r="X14" s="57"/>
      <c r="Y14" s="45">
        <v>85</v>
      </c>
      <c r="Z14" s="44"/>
      <c r="AA14" s="44"/>
      <c r="AB14" s="45"/>
      <c r="AC14" s="44"/>
      <c r="AD14" s="44"/>
      <c r="AE14" s="45"/>
      <c r="AF14" s="45">
        <f t="shared" si="8"/>
        <v>80</v>
      </c>
      <c r="AG14" s="45">
        <v>85</v>
      </c>
      <c r="AH14" s="44"/>
      <c r="AI14" s="45">
        <v>85</v>
      </c>
      <c r="AJ14" s="45">
        <v>80</v>
      </c>
      <c r="AK14" s="44"/>
      <c r="AL14" s="45">
        <v>80</v>
      </c>
      <c r="AM14" s="44"/>
      <c r="AN14" s="44"/>
      <c r="AO14" s="45"/>
      <c r="AP14" s="44"/>
      <c r="AQ14" s="44"/>
      <c r="AR14" s="45"/>
      <c r="AS14" s="44"/>
      <c r="AT14" s="44"/>
      <c r="AU14" s="45"/>
      <c r="AV14" s="44">
        <v>70</v>
      </c>
      <c r="AW14" s="46">
        <f t="shared" si="9"/>
        <v>80</v>
      </c>
      <c r="AX14" s="47">
        <f t="shared" si="10"/>
        <v>80</v>
      </c>
      <c r="AY14" s="48"/>
      <c r="AZ14" s="57"/>
      <c r="BA14" s="57"/>
      <c r="BB14" s="45">
        <v>85</v>
      </c>
      <c r="BC14" s="60"/>
      <c r="BD14" s="60"/>
      <c r="BE14" s="45">
        <v>80</v>
      </c>
      <c r="BF14" s="60"/>
      <c r="BG14" s="60"/>
      <c r="BH14" s="45">
        <v>85</v>
      </c>
      <c r="BI14" s="57"/>
      <c r="BJ14" s="57"/>
      <c r="BK14" s="57"/>
      <c r="BL14" s="57"/>
      <c r="BM14" s="57"/>
      <c r="BN14" s="57"/>
      <c r="BO14" s="45">
        <f t="shared" si="11"/>
        <v>83</v>
      </c>
      <c r="BP14" s="44"/>
      <c r="BQ14" s="44"/>
      <c r="BR14" s="45">
        <v>85</v>
      </c>
      <c r="BS14" s="60"/>
      <c r="BT14" s="60"/>
      <c r="BU14" s="45">
        <v>80</v>
      </c>
      <c r="BV14" s="44"/>
      <c r="BW14" s="44"/>
      <c r="BX14" s="45"/>
      <c r="BY14" s="44"/>
      <c r="BZ14" s="44"/>
      <c r="CA14" s="45"/>
      <c r="CB14" s="44"/>
      <c r="CC14" s="44"/>
      <c r="CD14" s="45"/>
      <c r="CE14" s="46">
        <f t="shared" si="12"/>
        <v>83</v>
      </c>
      <c r="CF14" s="47">
        <f t="shared" si="13"/>
        <v>83</v>
      </c>
      <c r="CG14" s="48"/>
      <c r="CH14" s="57">
        <v>8</v>
      </c>
      <c r="CI14"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4" s="48"/>
      <c r="CK14" s="57">
        <v>8</v>
      </c>
      <c r="CL14"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4" s="43">
        <v>5</v>
      </c>
      <c r="CO14" s="57"/>
      <c r="CQ14" s="21">
        <v>70</v>
      </c>
      <c r="CR14" s="24">
        <v>75</v>
      </c>
      <c r="CS14" s="25" t="s">
        <v>56</v>
      </c>
      <c r="CW14" s="56">
        <v>5</v>
      </c>
      <c r="CX14" s="56" t="str">
        <f>(IF(CO11="","","Memiliki kemampuan pemahanan "))&amp;(IF(CO10="","",CO10&amp;", "))&amp;(IF(CO11="","",CO11&amp;", "))&amp;(IF(CO12="","",CO12&amp;", "))&amp;(IF(CO13="","",CO13&amp;", "))&amp;(IF(CO15="","",CO15&amp;", "))&amp;(IF(CO16="","",CO16&amp;", "))&amp;(IF(CO17="","",CO17&amp;", "))&amp;(IF(CO18="","",CO18&amp;", "))&amp;(IF(CO19="","",CO19&amp;", "))&amp;(IF(CO14="","","Masih perlu peningkatan pemahaman "&amp;CO14&amp;"."))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5" spans="1:102" x14ac:dyDescent="0.25">
      <c r="A15" s="8">
        <v>5</v>
      </c>
      <c r="B15" s="8">
        <v>2314</v>
      </c>
      <c r="C15" s="8" t="s">
        <v>357</v>
      </c>
      <c r="E15" s="50">
        <f t="shared" si="0"/>
        <v>80</v>
      </c>
      <c r="F15" s="8" t="str">
        <f t="shared" si="1"/>
        <v>B</v>
      </c>
      <c r="G15"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5" s="50">
        <f t="shared" si="3"/>
        <v>82</v>
      </c>
      <c r="I15" s="8" t="str">
        <f t="shared" si="4"/>
        <v>B</v>
      </c>
      <c r="J15"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5" s="8"/>
      <c r="L15" s="13"/>
      <c r="M15" s="14"/>
      <c r="N15" s="44">
        <f t="shared" si="6"/>
        <v>79</v>
      </c>
      <c r="O15" s="44">
        <f t="shared" si="7"/>
        <v>70</v>
      </c>
      <c r="Q15" s="57">
        <v>75</v>
      </c>
      <c r="R15" s="57"/>
      <c r="S15" s="45">
        <v>85</v>
      </c>
      <c r="T15" s="57">
        <v>75</v>
      </c>
      <c r="U15" s="57"/>
      <c r="V15" s="45">
        <v>80</v>
      </c>
      <c r="W15" s="57">
        <v>80</v>
      </c>
      <c r="X15" s="57"/>
      <c r="Y15" s="45">
        <v>80</v>
      </c>
      <c r="Z15" s="44"/>
      <c r="AA15" s="44"/>
      <c r="AB15" s="45"/>
      <c r="AC15" s="44"/>
      <c r="AD15" s="44"/>
      <c r="AE15" s="45"/>
      <c r="AF15" s="45">
        <f t="shared" si="8"/>
        <v>79</v>
      </c>
      <c r="AG15" s="45">
        <v>85</v>
      </c>
      <c r="AH15" s="44"/>
      <c r="AI15" s="45">
        <v>85</v>
      </c>
      <c r="AJ15" s="45">
        <v>80</v>
      </c>
      <c r="AK15" s="44"/>
      <c r="AL15" s="45">
        <v>80</v>
      </c>
      <c r="AM15" s="44"/>
      <c r="AN15" s="44"/>
      <c r="AO15" s="45"/>
      <c r="AP15" s="44"/>
      <c r="AQ15" s="44"/>
      <c r="AR15" s="45"/>
      <c r="AS15" s="44"/>
      <c r="AT15" s="44"/>
      <c r="AU15" s="45"/>
      <c r="AV15" s="44">
        <v>70</v>
      </c>
      <c r="AW15" s="46">
        <f t="shared" si="9"/>
        <v>79.545454545454547</v>
      </c>
      <c r="AX15" s="47">
        <f t="shared" si="10"/>
        <v>80</v>
      </c>
      <c r="AY15" s="48"/>
      <c r="AZ15" s="57"/>
      <c r="BA15" s="57"/>
      <c r="BB15" s="45">
        <v>85</v>
      </c>
      <c r="BC15" s="60"/>
      <c r="BD15" s="60"/>
      <c r="BE15" s="45">
        <v>80</v>
      </c>
      <c r="BF15" s="60"/>
      <c r="BG15" s="60"/>
      <c r="BH15" s="45">
        <v>80</v>
      </c>
      <c r="BI15" s="57"/>
      <c r="BJ15" s="57"/>
      <c r="BK15" s="57"/>
      <c r="BL15" s="57"/>
      <c r="BM15" s="57"/>
      <c r="BN15" s="57"/>
      <c r="BO15" s="45">
        <f t="shared" si="11"/>
        <v>82</v>
      </c>
      <c r="BP15" s="44"/>
      <c r="BQ15" s="44"/>
      <c r="BR15" s="45">
        <v>85</v>
      </c>
      <c r="BS15" s="60"/>
      <c r="BT15" s="60"/>
      <c r="BU15" s="45">
        <v>80</v>
      </c>
      <c r="BV15" s="44"/>
      <c r="BW15" s="44"/>
      <c r="BX15" s="45"/>
      <c r="BY15" s="44"/>
      <c r="BZ15" s="44"/>
      <c r="CA15" s="45"/>
      <c r="CB15" s="44"/>
      <c r="CC15" s="44"/>
      <c r="CD15" s="45"/>
      <c r="CE15" s="46">
        <f t="shared" si="12"/>
        <v>82</v>
      </c>
      <c r="CF15" s="47">
        <f t="shared" si="13"/>
        <v>82</v>
      </c>
      <c r="CG15" s="48"/>
      <c r="CH15" s="57">
        <v>8</v>
      </c>
      <c r="CI15"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5" s="48"/>
      <c r="CK15" s="57">
        <v>8</v>
      </c>
      <c r="CL15"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5" s="43">
        <v>6</v>
      </c>
      <c r="CO15" s="57" t="s">
        <v>392</v>
      </c>
      <c r="CQ15" s="21">
        <v>76</v>
      </c>
      <c r="CR15" s="24">
        <v>90</v>
      </c>
      <c r="CS15" s="25" t="s">
        <v>58</v>
      </c>
      <c r="CW15" s="56">
        <v>6</v>
      </c>
      <c r="CX15" s="56" t="str">
        <f>(IF(CO11="","","Memiliki kemampuan pemahanan "))&amp;(IF(CO10="","",CO10&amp;", "))&amp;(IF(CO11="","",CO11&amp;", "))&amp;(IF(CO12="","",CO12&amp;", "))&amp;(IF(CO13="","",CO13&amp;", "))&amp;(IF(CO14="","",CO14&amp;", "))&amp;(IF(CO16="","",CO16&amp;", "))&amp;(IF(CO17="","",CO17&amp;", "))&amp;(IF(CO18="","",CO18&amp;", "))&amp;(IF(CO19="","",CO19&amp;", "))&amp;(IF(CO15="","","Masih perlu peningkatan pemahaman "&amp;CO15&amp;"."))</f>
        <v>Memiliki kemampuan pemahanan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pemahaman Hasil dan nilai budaya masyarakat praaksara di Indonesia.</v>
      </c>
    </row>
    <row r="16" spans="1:102" x14ac:dyDescent="0.25">
      <c r="A16" s="8">
        <v>6</v>
      </c>
      <c r="B16" s="8">
        <v>2330</v>
      </c>
      <c r="C16" s="8" t="s">
        <v>358</v>
      </c>
      <c r="E16" s="50">
        <f t="shared" si="0"/>
        <v>80</v>
      </c>
      <c r="F16" s="8" t="str">
        <f t="shared" si="1"/>
        <v>B</v>
      </c>
      <c r="G16"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6" s="50">
        <f t="shared" si="3"/>
        <v>82</v>
      </c>
      <c r="I16" s="8" t="str">
        <f t="shared" si="4"/>
        <v>B</v>
      </c>
      <c r="J16"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6" s="8"/>
      <c r="L16" s="13"/>
      <c r="M16" s="14"/>
      <c r="N16" s="44">
        <f t="shared" si="6"/>
        <v>79</v>
      </c>
      <c r="O16" s="44">
        <f t="shared" si="7"/>
        <v>70</v>
      </c>
      <c r="Q16" s="57">
        <v>75</v>
      </c>
      <c r="R16" s="57"/>
      <c r="S16" s="45">
        <v>85</v>
      </c>
      <c r="T16" s="57">
        <v>75</v>
      </c>
      <c r="U16" s="57"/>
      <c r="V16" s="45">
        <v>80</v>
      </c>
      <c r="W16" s="57">
        <v>80</v>
      </c>
      <c r="X16" s="57"/>
      <c r="Y16" s="45">
        <v>80</v>
      </c>
      <c r="Z16" s="44"/>
      <c r="AA16" s="44"/>
      <c r="AB16" s="45"/>
      <c r="AC16" s="44"/>
      <c r="AD16" s="44"/>
      <c r="AE16" s="45"/>
      <c r="AF16" s="45">
        <f t="shared" si="8"/>
        <v>79</v>
      </c>
      <c r="AG16" s="45">
        <v>85</v>
      </c>
      <c r="AH16" s="44"/>
      <c r="AI16" s="45">
        <v>85</v>
      </c>
      <c r="AJ16" s="45">
        <v>80</v>
      </c>
      <c r="AK16" s="44"/>
      <c r="AL16" s="45">
        <v>80</v>
      </c>
      <c r="AM16" s="44"/>
      <c r="AN16" s="44"/>
      <c r="AO16" s="45"/>
      <c r="AP16" s="44"/>
      <c r="AQ16" s="44"/>
      <c r="AR16" s="45"/>
      <c r="AS16" s="44"/>
      <c r="AT16" s="44"/>
      <c r="AU16" s="45"/>
      <c r="AV16" s="44">
        <v>70</v>
      </c>
      <c r="AW16" s="46">
        <f t="shared" si="9"/>
        <v>79.545454545454547</v>
      </c>
      <c r="AX16" s="47">
        <f t="shared" si="10"/>
        <v>80</v>
      </c>
      <c r="AY16" s="48"/>
      <c r="AZ16" s="57"/>
      <c r="BA16" s="57"/>
      <c r="BB16" s="45">
        <v>85</v>
      </c>
      <c r="BC16" s="60"/>
      <c r="BD16" s="60"/>
      <c r="BE16" s="45">
        <v>80</v>
      </c>
      <c r="BF16" s="60"/>
      <c r="BG16" s="60"/>
      <c r="BH16" s="45">
        <v>80</v>
      </c>
      <c r="BI16" s="57"/>
      <c r="BJ16" s="57"/>
      <c r="BK16" s="57"/>
      <c r="BL16" s="57"/>
      <c r="BM16" s="57"/>
      <c r="BN16" s="57"/>
      <c r="BO16" s="45">
        <f t="shared" si="11"/>
        <v>82</v>
      </c>
      <c r="BP16" s="44"/>
      <c r="BQ16" s="44"/>
      <c r="BR16" s="45">
        <v>85</v>
      </c>
      <c r="BS16" s="60"/>
      <c r="BT16" s="60"/>
      <c r="BU16" s="45">
        <v>80</v>
      </c>
      <c r="BV16" s="44"/>
      <c r="BW16" s="44"/>
      <c r="BX16" s="45"/>
      <c r="BY16" s="44"/>
      <c r="BZ16" s="44"/>
      <c r="CA16" s="45"/>
      <c r="CB16" s="44"/>
      <c r="CC16" s="44"/>
      <c r="CD16" s="45"/>
      <c r="CE16" s="46">
        <f t="shared" si="12"/>
        <v>82</v>
      </c>
      <c r="CF16" s="47">
        <f t="shared" si="13"/>
        <v>82</v>
      </c>
      <c r="CG16" s="48"/>
      <c r="CH16" s="57">
        <v>8</v>
      </c>
      <c r="CI16"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6" s="48"/>
      <c r="CK16" s="57">
        <v>8</v>
      </c>
      <c r="CL16"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6" s="43">
        <v>7</v>
      </c>
      <c r="CO16" s="57" t="s">
        <v>393</v>
      </c>
      <c r="CQ16" s="21">
        <v>91</v>
      </c>
      <c r="CR16" s="24">
        <v>100</v>
      </c>
      <c r="CS16" s="25" t="s">
        <v>15</v>
      </c>
      <c r="CW16" s="56">
        <v>7</v>
      </c>
      <c r="CX16" s="56" t="str">
        <f>(IF(CO11="","","Memiliki kemampuan pemahanan "))&amp;(IF(CO10="","",CO10&amp;", "))&amp;(IF(CO11="","",CO11&amp;", "))&amp;(IF(CO12="","",CO12&amp;", "))&amp;(IF(CO13="","",CO13&amp;", "))&amp;(IF(CO14="","",CO14&amp;", "))&amp;(IF(CO15="","",CO15&amp;", "))&amp;(IF(CO17="","",CO17&amp;", "))&amp;(IF(CO18="","",CO18&amp;", "))&amp;(IF(CO19="","",CO19&amp;", "))&amp;(IF(CO16="","","Masih perlu peningkatan pemahaman "&amp;CO16&amp;"."))</f>
        <v>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Masih perlu peningkatan pemahaman Proses masuknya agama dan kebudayaan Hindu Budha di Indonesia.</v>
      </c>
    </row>
    <row r="17" spans="1:102" x14ac:dyDescent="0.25">
      <c r="A17" s="8">
        <v>7</v>
      </c>
      <c r="B17" s="8">
        <v>2346</v>
      </c>
      <c r="C17" s="8" t="s">
        <v>359</v>
      </c>
      <c r="E17" s="50">
        <f t="shared" si="0"/>
        <v>80</v>
      </c>
      <c r="F17" s="8" t="str">
        <f t="shared" si="1"/>
        <v>B</v>
      </c>
      <c r="G17"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7" s="50">
        <f t="shared" si="3"/>
        <v>82</v>
      </c>
      <c r="I17" s="8" t="str">
        <f t="shared" si="4"/>
        <v>B</v>
      </c>
      <c r="J17"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7" s="8"/>
      <c r="L17" s="13"/>
      <c r="M17" s="14"/>
      <c r="N17" s="44">
        <f t="shared" si="6"/>
        <v>79</v>
      </c>
      <c r="O17" s="44">
        <f t="shared" si="7"/>
        <v>70</v>
      </c>
      <c r="Q17" s="57">
        <v>75</v>
      </c>
      <c r="R17" s="57"/>
      <c r="S17" s="45">
        <v>85</v>
      </c>
      <c r="T17" s="57">
        <v>75</v>
      </c>
      <c r="U17" s="57"/>
      <c r="V17" s="45">
        <v>80</v>
      </c>
      <c r="W17" s="57">
        <v>80</v>
      </c>
      <c r="X17" s="57"/>
      <c r="Y17" s="45">
        <v>80</v>
      </c>
      <c r="Z17" s="44"/>
      <c r="AA17" s="44"/>
      <c r="AB17" s="45"/>
      <c r="AC17" s="44"/>
      <c r="AD17" s="44"/>
      <c r="AE17" s="45"/>
      <c r="AF17" s="45">
        <f t="shared" si="8"/>
        <v>79</v>
      </c>
      <c r="AG17" s="45">
        <v>85</v>
      </c>
      <c r="AH17" s="44"/>
      <c r="AI17" s="45">
        <v>85</v>
      </c>
      <c r="AJ17" s="45">
        <v>80</v>
      </c>
      <c r="AK17" s="44"/>
      <c r="AL17" s="45">
        <v>80</v>
      </c>
      <c r="AM17" s="44"/>
      <c r="AN17" s="44"/>
      <c r="AO17" s="45"/>
      <c r="AP17" s="44"/>
      <c r="AQ17" s="44"/>
      <c r="AR17" s="45"/>
      <c r="AS17" s="44"/>
      <c r="AT17" s="44"/>
      <c r="AU17" s="45"/>
      <c r="AV17" s="44">
        <v>70</v>
      </c>
      <c r="AW17" s="46">
        <f t="shared" si="9"/>
        <v>79.545454545454547</v>
      </c>
      <c r="AX17" s="47">
        <f t="shared" si="10"/>
        <v>80</v>
      </c>
      <c r="AY17" s="48"/>
      <c r="AZ17" s="57"/>
      <c r="BA17" s="57"/>
      <c r="BB17" s="45">
        <v>85</v>
      </c>
      <c r="BC17" s="60"/>
      <c r="BD17" s="60"/>
      <c r="BE17" s="45">
        <v>80</v>
      </c>
      <c r="BF17" s="60"/>
      <c r="BG17" s="60"/>
      <c r="BH17" s="45">
        <v>80</v>
      </c>
      <c r="BI17" s="57"/>
      <c r="BJ17" s="57"/>
      <c r="BK17" s="57"/>
      <c r="BL17" s="57"/>
      <c r="BM17" s="57"/>
      <c r="BN17" s="57"/>
      <c r="BO17" s="45">
        <f t="shared" si="11"/>
        <v>82</v>
      </c>
      <c r="BP17" s="44"/>
      <c r="BQ17" s="44"/>
      <c r="BR17" s="45">
        <v>85</v>
      </c>
      <c r="BS17" s="60"/>
      <c r="BT17" s="60"/>
      <c r="BU17" s="45">
        <v>80</v>
      </c>
      <c r="BV17" s="44"/>
      <c r="BW17" s="44"/>
      <c r="BX17" s="45"/>
      <c r="BY17" s="44"/>
      <c r="BZ17" s="44"/>
      <c r="CA17" s="45"/>
      <c r="CB17" s="44"/>
      <c r="CC17" s="44"/>
      <c r="CD17" s="45"/>
      <c r="CE17" s="46">
        <f t="shared" si="12"/>
        <v>82</v>
      </c>
      <c r="CF17" s="47">
        <f t="shared" si="13"/>
        <v>82</v>
      </c>
      <c r="CG17" s="48"/>
      <c r="CH17" s="57">
        <v>8</v>
      </c>
      <c r="CI17"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7" s="48"/>
      <c r="CK17" s="57">
        <v>8</v>
      </c>
      <c r="CL17"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7" s="43">
        <v>8</v>
      </c>
      <c r="CO17" s="57"/>
      <c r="CQ17" s="26"/>
      <c r="CR17" s="26"/>
      <c r="CS17" s="26"/>
      <c r="CW17" s="56">
        <v>8</v>
      </c>
      <c r="CX17" s="56" t="str">
        <f>(IF(CO11="","","Memiliki kemampuan pemahanan "))&amp;(IF(CO10="","",CO10&amp;", "))&amp;(IF(CO11="","",CO11&amp;", "))&amp;(IF(CO12="","",CO12&amp;", "))&amp;(IF(CO13="","",CO13&amp;", "))&amp;(IF(CO14="","",CO14&amp;", "))&amp;(IF(CO15="","",CO15&amp;", "))&amp;(IF(CO16="","",CO16&amp;", "))&amp;(IF(CO18="","",CO18&amp;", "))&amp;(IF(CO19="","",CO19&amp;", "))&amp;(IF(CO17="","","Masih perlu peningkatan pemahaman "&amp;CO17&amp;"."))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8" spans="1:102" x14ac:dyDescent="0.25">
      <c r="A18" s="8">
        <v>8</v>
      </c>
      <c r="B18" s="8">
        <v>2362</v>
      </c>
      <c r="C18" s="8" t="s">
        <v>360</v>
      </c>
      <c r="E18" s="50">
        <f t="shared" si="0"/>
        <v>80</v>
      </c>
      <c r="F18" s="8" t="str">
        <f t="shared" si="1"/>
        <v>B</v>
      </c>
      <c r="G18"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8" s="50">
        <f t="shared" si="3"/>
        <v>82</v>
      </c>
      <c r="I18" s="8" t="str">
        <f t="shared" si="4"/>
        <v>B</v>
      </c>
      <c r="J18"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8" s="8"/>
      <c r="L18" s="13"/>
      <c r="M18" s="14"/>
      <c r="N18" s="44">
        <f t="shared" si="6"/>
        <v>79</v>
      </c>
      <c r="O18" s="44">
        <f t="shared" si="7"/>
        <v>70</v>
      </c>
      <c r="Q18" s="57">
        <v>75</v>
      </c>
      <c r="R18" s="57"/>
      <c r="S18" s="45">
        <v>85</v>
      </c>
      <c r="T18" s="57">
        <v>75</v>
      </c>
      <c r="U18" s="57"/>
      <c r="V18" s="45">
        <v>80</v>
      </c>
      <c r="W18" s="57">
        <v>80</v>
      </c>
      <c r="X18" s="57"/>
      <c r="Y18" s="45">
        <v>80</v>
      </c>
      <c r="Z18" s="44"/>
      <c r="AA18" s="44"/>
      <c r="AB18" s="45"/>
      <c r="AC18" s="44"/>
      <c r="AD18" s="44"/>
      <c r="AE18" s="45"/>
      <c r="AF18" s="45">
        <f t="shared" si="8"/>
        <v>79</v>
      </c>
      <c r="AG18" s="45">
        <v>85</v>
      </c>
      <c r="AH18" s="44"/>
      <c r="AI18" s="45">
        <v>85</v>
      </c>
      <c r="AJ18" s="45">
        <v>80</v>
      </c>
      <c r="AK18" s="44"/>
      <c r="AL18" s="45">
        <v>80</v>
      </c>
      <c r="AM18" s="44"/>
      <c r="AN18" s="44"/>
      <c r="AO18" s="45"/>
      <c r="AP18" s="44"/>
      <c r="AQ18" s="44"/>
      <c r="AR18" s="45"/>
      <c r="AS18" s="44"/>
      <c r="AT18" s="44"/>
      <c r="AU18" s="45"/>
      <c r="AV18" s="44">
        <v>70</v>
      </c>
      <c r="AW18" s="46">
        <f t="shared" si="9"/>
        <v>79.545454545454547</v>
      </c>
      <c r="AX18" s="47">
        <f t="shared" si="10"/>
        <v>80</v>
      </c>
      <c r="AY18" s="48"/>
      <c r="AZ18" s="57"/>
      <c r="BA18" s="57"/>
      <c r="BB18" s="45">
        <v>85</v>
      </c>
      <c r="BC18" s="60"/>
      <c r="BD18" s="60"/>
      <c r="BE18" s="45">
        <v>80</v>
      </c>
      <c r="BF18" s="60"/>
      <c r="BG18" s="60"/>
      <c r="BH18" s="45">
        <v>80</v>
      </c>
      <c r="BI18" s="57"/>
      <c r="BJ18" s="57"/>
      <c r="BK18" s="57"/>
      <c r="BL18" s="57"/>
      <c r="BM18" s="57"/>
      <c r="BN18" s="57"/>
      <c r="BO18" s="45">
        <f t="shared" si="11"/>
        <v>82</v>
      </c>
      <c r="BP18" s="44"/>
      <c r="BQ18" s="44"/>
      <c r="BR18" s="45">
        <v>85</v>
      </c>
      <c r="BS18" s="60"/>
      <c r="BT18" s="60"/>
      <c r="BU18" s="45">
        <v>80</v>
      </c>
      <c r="BV18" s="44"/>
      <c r="BW18" s="44"/>
      <c r="BX18" s="45"/>
      <c r="BY18" s="44"/>
      <c r="BZ18" s="44"/>
      <c r="CA18" s="45"/>
      <c r="CB18" s="44"/>
      <c r="CC18" s="44"/>
      <c r="CD18" s="45"/>
      <c r="CE18" s="46">
        <f t="shared" si="12"/>
        <v>82</v>
      </c>
      <c r="CF18" s="47">
        <f t="shared" si="13"/>
        <v>82</v>
      </c>
      <c r="CG18" s="48"/>
      <c r="CH18" s="57">
        <v>8</v>
      </c>
      <c r="CI18"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8" s="48"/>
      <c r="CK18" s="57">
        <v>8</v>
      </c>
      <c r="CL18"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8" s="43">
        <v>9</v>
      </c>
      <c r="CO18" s="57"/>
      <c r="CQ18" s="26"/>
      <c r="CR18" s="26"/>
      <c r="CS18" s="26"/>
      <c r="CW18" s="56">
        <v>9</v>
      </c>
      <c r="CX18" s="56" t="str">
        <f>(IF(CO11="","","Memiliki kemampuan pemahanan "))&amp;(IF(CO10="","",CO10&amp;", "))&amp;(IF(CO11="","",CO11&amp;", "))&amp;(IF(CO12="","",CO12&amp;", "))&amp;(IF(CO13="","",CO13&amp;", "))&amp;(IF(CO14="","",CO14&amp;", "))&amp;(IF(CO15="","",CO15&amp;", "))&amp;(IF(CO16="","",CO16&amp;", "))&amp;(IF(CO17="","",CO17&amp;", "))&amp;(IF(CO19="","",CO19&amp;", "))&amp;(IF(CO18="","","Masih perlu peningkatan pemahaman "&amp;CO18&amp;"."))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19" spans="1:102" x14ac:dyDescent="0.25">
      <c r="A19" s="8">
        <v>9</v>
      </c>
      <c r="B19" s="8">
        <v>2378</v>
      </c>
      <c r="C19" s="8" t="s">
        <v>361</v>
      </c>
      <c r="E19" s="50">
        <f t="shared" si="0"/>
        <v>80</v>
      </c>
      <c r="F19" s="8" t="str">
        <f t="shared" si="1"/>
        <v>B</v>
      </c>
      <c r="G19"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19" s="50">
        <f t="shared" si="3"/>
        <v>83</v>
      </c>
      <c r="I19" s="8" t="str">
        <f t="shared" si="4"/>
        <v>B</v>
      </c>
      <c r="J19"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19" s="8"/>
      <c r="L19" s="13"/>
      <c r="M19" s="14"/>
      <c r="N19" s="44">
        <f t="shared" si="6"/>
        <v>80</v>
      </c>
      <c r="O19" s="44">
        <f t="shared" si="7"/>
        <v>70</v>
      </c>
      <c r="Q19" s="57">
        <v>75</v>
      </c>
      <c r="R19" s="57"/>
      <c r="S19" s="45">
        <v>85</v>
      </c>
      <c r="T19" s="57">
        <v>75</v>
      </c>
      <c r="U19" s="57"/>
      <c r="V19" s="45">
        <v>80</v>
      </c>
      <c r="W19" s="57">
        <v>80</v>
      </c>
      <c r="X19" s="57"/>
      <c r="Y19" s="45">
        <v>85</v>
      </c>
      <c r="Z19" s="44"/>
      <c r="AA19" s="44"/>
      <c r="AB19" s="45"/>
      <c r="AC19" s="44"/>
      <c r="AD19" s="44"/>
      <c r="AE19" s="45"/>
      <c r="AF19" s="45">
        <f t="shared" si="8"/>
        <v>80</v>
      </c>
      <c r="AG19" s="45">
        <v>85</v>
      </c>
      <c r="AH19" s="44"/>
      <c r="AI19" s="45">
        <v>85</v>
      </c>
      <c r="AJ19" s="45">
        <v>80</v>
      </c>
      <c r="AK19" s="44"/>
      <c r="AL19" s="45">
        <v>80</v>
      </c>
      <c r="AM19" s="44"/>
      <c r="AN19" s="44"/>
      <c r="AO19" s="45"/>
      <c r="AP19" s="44"/>
      <c r="AQ19" s="44"/>
      <c r="AR19" s="45"/>
      <c r="AS19" s="44"/>
      <c r="AT19" s="44"/>
      <c r="AU19" s="45"/>
      <c r="AV19" s="44">
        <v>70</v>
      </c>
      <c r="AW19" s="46">
        <f t="shared" si="9"/>
        <v>80</v>
      </c>
      <c r="AX19" s="47">
        <f t="shared" si="10"/>
        <v>80</v>
      </c>
      <c r="AY19" s="48"/>
      <c r="AZ19" s="57"/>
      <c r="BA19" s="57"/>
      <c r="BB19" s="45">
        <v>85</v>
      </c>
      <c r="BC19" s="60"/>
      <c r="BD19" s="60"/>
      <c r="BE19" s="45">
        <v>80</v>
      </c>
      <c r="BF19" s="60"/>
      <c r="BG19" s="60"/>
      <c r="BH19" s="45">
        <v>85</v>
      </c>
      <c r="BI19" s="57"/>
      <c r="BJ19" s="57"/>
      <c r="BK19" s="57"/>
      <c r="BL19" s="57"/>
      <c r="BM19" s="57"/>
      <c r="BN19" s="57"/>
      <c r="BO19" s="45">
        <f t="shared" si="11"/>
        <v>83</v>
      </c>
      <c r="BP19" s="44"/>
      <c r="BQ19" s="44"/>
      <c r="BR19" s="45">
        <v>85</v>
      </c>
      <c r="BS19" s="60"/>
      <c r="BT19" s="60"/>
      <c r="BU19" s="45">
        <v>80</v>
      </c>
      <c r="BV19" s="44"/>
      <c r="BW19" s="44"/>
      <c r="BX19" s="45"/>
      <c r="BY19" s="44"/>
      <c r="BZ19" s="44"/>
      <c r="CA19" s="45"/>
      <c r="CB19" s="44"/>
      <c r="CC19" s="44"/>
      <c r="CD19" s="45"/>
      <c r="CE19" s="46">
        <f t="shared" si="12"/>
        <v>83</v>
      </c>
      <c r="CF19" s="47">
        <f t="shared" si="13"/>
        <v>83</v>
      </c>
      <c r="CG19" s="48"/>
      <c r="CH19" s="57">
        <v>8</v>
      </c>
      <c r="CI19"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19" s="48"/>
      <c r="CK19" s="57">
        <v>8</v>
      </c>
      <c r="CL19"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19" s="43">
        <v>10</v>
      </c>
      <c r="CO19" s="57"/>
      <c r="CQ19" s="26"/>
      <c r="CR19" s="26"/>
      <c r="CS19" s="26"/>
      <c r="CW19" s="56">
        <v>10</v>
      </c>
      <c r="CX19" s="56" t="str">
        <f>(IF(CO11="","","Memiliki kemampuan pemahanan "))&amp;(IF(CO10="","",CO10&amp;", "))&amp;(IF(CO11="","",CO11&amp;", "))&amp;(IF(CO12="","",CO12&amp;", "))&amp;(IF(CO13="","",CO13&amp;", "))&amp;(IF(CO14="","",CO14&amp;", "))&amp;(IF(CO15="","",CO15&amp;", "))&amp;(IF(CO16="","",CO16&amp;", "))&amp;(IF(CO17="","",CO17&amp;", "))&amp;(IF(CO18="","",CO18&amp;", "))&amp;(IF(CO19="","","Masih perlu peningkatan pemahaman "&amp;CO19&amp;"."))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0" spans="1:102" x14ac:dyDescent="0.25">
      <c r="A20" s="8">
        <v>10</v>
      </c>
      <c r="B20" s="8">
        <v>2394</v>
      </c>
      <c r="C20" s="8" t="s">
        <v>362</v>
      </c>
      <c r="E20" s="50">
        <f t="shared" si="0"/>
        <v>81</v>
      </c>
      <c r="F20" s="8" t="str">
        <f t="shared" si="1"/>
        <v>B</v>
      </c>
      <c r="G20"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0" s="50">
        <f t="shared" si="3"/>
        <v>84</v>
      </c>
      <c r="I20" s="8" t="str">
        <f t="shared" si="4"/>
        <v>B</v>
      </c>
      <c r="J20"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0" s="8"/>
      <c r="L20" s="13"/>
      <c r="M20" s="14"/>
      <c r="N20" s="44">
        <f t="shared" si="6"/>
        <v>81</v>
      </c>
      <c r="O20" s="44">
        <f t="shared" si="7"/>
        <v>70</v>
      </c>
      <c r="Q20" s="57">
        <v>75</v>
      </c>
      <c r="R20" s="57"/>
      <c r="S20" s="45">
        <v>90</v>
      </c>
      <c r="T20" s="57">
        <v>75</v>
      </c>
      <c r="U20" s="57"/>
      <c r="V20" s="45">
        <v>80</v>
      </c>
      <c r="W20" s="57">
        <v>85</v>
      </c>
      <c r="X20" s="57"/>
      <c r="Y20" s="45">
        <v>80</v>
      </c>
      <c r="Z20" s="44"/>
      <c r="AA20" s="44"/>
      <c r="AB20" s="45"/>
      <c r="AC20" s="44"/>
      <c r="AD20" s="44"/>
      <c r="AE20" s="45"/>
      <c r="AF20" s="45">
        <f t="shared" si="8"/>
        <v>81</v>
      </c>
      <c r="AG20" s="45">
        <v>90</v>
      </c>
      <c r="AH20" s="44"/>
      <c r="AI20" s="45">
        <v>90</v>
      </c>
      <c r="AJ20" s="45">
        <v>80</v>
      </c>
      <c r="AK20" s="44"/>
      <c r="AL20" s="45">
        <v>80</v>
      </c>
      <c r="AM20" s="44"/>
      <c r="AN20" s="44"/>
      <c r="AO20" s="45"/>
      <c r="AP20" s="44"/>
      <c r="AQ20" s="44"/>
      <c r="AR20" s="45"/>
      <c r="AS20" s="44"/>
      <c r="AT20" s="44"/>
      <c r="AU20" s="45"/>
      <c r="AV20" s="44">
        <v>70</v>
      </c>
      <c r="AW20" s="46">
        <f t="shared" si="9"/>
        <v>81.36363636363636</v>
      </c>
      <c r="AX20" s="47">
        <f t="shared" si="10"/>
        <v>81</v>
      </c>
      <c r="AY20" s="48"/>
      <c r="AZ20" s="57"/>
      <c r="BA20" s="57"/>
      <c r="BB20" s="45">
        <v>90</v>
      </c>
      <c r="BC20" s="60"/>
      <c r="BD20" s="60"/>
      <c r="BE20" s="45">
        <v>80</v>
      </c>
      <c r="BF20" s="60"/>
      <c r="BG20" s="60"/>
      <c r="BH20" s="45">
        <v>80</v>
      </c>
      <c r="BI20" s="57"/>
      <c r="BJ20" s="57"/>
      <c r="BK20" s="57"/>
      <c r="BL20" s="57"/>
      <c r="BM20" s="57"/>
      <c r="BN20" s="57"/>
      <c r="BO20" s="45">
        <f t="shared" si="11"/>
        <v>83</v>
      </c>
      <c r="BP20" s="44"/>
      <c r="BQ20" s="44"/>
      <c r="BR20" s="45">
        <v>90</v>
      </c>
      <c r="BS20" s="60"/>
      <c r="BT20" s="60"/>
      <c r="BU20" s="45">
        <v>80</v>
      </c>
      <c r="BV20" s="44"/>
      <c r="BW20" s="44"/>
      <c r="BX20" s="45"/>
      <c r="BY20" s="44"/>
      <c r="BZ20" s="44"/>
      <c r="CA20" s="45"/>
      <c r="CB20" s="44"/>
      <c r="CC20" s="44"/>
      <c r="CD20" s="45"/>
      <c r="CE20" s="46">
        <f t="shared" si="12"/>
        <v>84</v>
      </c>
      <c r="CF20" s="47">
        <f t="shared" si="13"/>
        <v>84</v>
      </c>
      <c r="CG20" s="48"/>
      <c r="CH20" s="57">
        <v>8</v>
      </c>
      <c r="CI20"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0" s="48"/>
      <c r="CK20" s="57">
        <v>8</v>
      </c>
      <c r="CL20"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Q20" s="26"/>
      <c r="CR20" s="26"/>
      <c r="CS20" s="26"/>
      <c r="CW20" s="56">
        <v>11</v>
      </c>
      <c r="CX20" s="56" t="str">
        <f>(IF(CO10="","","Memiliki kemampuan pemahanan  "))&amp;(IF(CO10="","",CO10&amp;", "))&amp;(IF(CO11="","",CO11&amp;", "))&amp;(IF(CO12="","",CO12&amp;", "))&amp;(IF(CO13="","",CO13&amp;", "))&amp;(IF(CO14="","",CO14&amp;", "))&amp;(IF(CO15="","",CO15&amp;", "))&amp;(IF(CO16="","",CO16&amp;", "))&amp;(IF(CO17="","",CO17&amp;", "))&amp;(IF(CO18="","",CO18&amp;", "))&amp;(IF(CO19="","",CO19&amp;"."))</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1" spans="1:102" ht="18.75" customHeight="1" x14ac:dyDescent="0.3">
      <c r="A21" s="8">
        <v>11</v>
      </c>
      <c r="B21" s="8">
        <v>2410</v>
      </c>
      <c r="C21" s="8" t="s">
        <v>363</v>
      </c>
      <c r="E21" s="50">
        <f t="shared" si="0"/>
        <v>80</v>
      </c>
      <c r="F21" s="8" t="str">
        <f t="shared" si="1"/>
        <v>B</v>
      </c>
      <c r="G21"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1" s="50">
        <f t="shared" si="3"/>
        <v>82</v>
      </c>
      <c r="I21" s="8" t="str">
        <f t="shared" si="4"/>
        <v>B</v>
      </c>
      <c r="J21"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1" s="8"/>
      <c r="L21" s="13"/>
      <c r="M21" s="14"/>
      <c r="N21" s="44">
        <f t="shared" si="6"/>
        <v>79</v>
      </c>
      <c r="O21" s="44">
        <f t="shared" si="7"/>
        <v>70</v>
      </c>
      <c r="Q21" s="57">
        <v>75</v>
      </c>
      <c r="R21" s="57"/>
      <c r="S21" s="45">
        <v>85</v>
      </c>
      <c r="T21" s="57">
        <v>75</v>
      </c>
      <c r="U21" s="57"/>
      <c r="V21" s="45">
        <v>80</v>
      </c>
      <c r="W21" s="57">
        <v>80</v>
      </c>
      <c r="X21" s="57"/>
      <c r="Y21" s="45">
        <v>80</v>
      </c>
      <c r="Z21" s="44"/>
      <c r="AA21" s="44"/>
      <c r="AB21" s="45"/>
      <c r="AC21" s="44"/>
      <c r="AD21" s="44"/>
      <c r="AE21" s="45"/>
      <c r="AF21" s="45">
        <f t="shared" si="8"/>
        <v>79</v>
      </c>
      <c r="AG21" s="45">
        <v>85</v>
      </c>
      <c r="AH21" s="44"/>
      <c r="AI21" s="45">
        <v>85</v>
      </c>
      <c r="AJ21" s="45">
        <v>80</v>
      </c>
      <c r="AK21" s="44"/>
      <c r="AL21" s="45">
        <v>80</v>
      </c>
      <c r="AM21" s="44"/>
      <c r="AN21" s="44"/>
      <c r="AO21" s="45"/>
      <c r="AP21" s="44"/>
      <c r="AQ21" s="44"/>
      <c r="AR21" s="45"/>
      <c r="AS21" s="44"/>
      <c r="AT21" s="44"/>
      <c r="AU21" s="45"/>
      <c r="AV21" s="44">
        <v>70</v>
      </c>
      <c r="AW21" s="46">
        <f t="shared" si="9"/>
        <v>79.545454545454547</v>
      </c>
      <c r="AX21" s="47">
        <f t="shared" si="10"/>
        <v>80</v>
      </c>
      <c r="AY21" s="48"/>
      <c r="AZ21" s="57"/>
      <c r="BA21" s="57"/>
      <c r="BB21" s="45">
        <v>85</v>
      </c>
      <c r="BC21" s="60"/>
      <c r="BD21" s="60"/>
      <c r="BE21" s="45">
        <v>80</v>
      </c>
      <c r="BF21" s="60"/>
      <c r="BG21" s="60"/>
      <c r="BH21" s="45">
        <v>80</v>
      </c>
      <c r="BI21" s="57"/>
      <c r="BJ21" s="57"/>
      <c r="BK21" s="57"/>
      <c r="BL21" s="57"/>
      <c r="BM21" s="57"/>
      <c r="BN21" s="57"/>
      <c r="BO21" s="45">
        <f t="shared" si="11"/>
        <v>82</v>
      </c>
      <c r="BP21" s="44"/>
      <c r="BQ21" s="44"/>
      <c r="BR21" s="45">
        <v>85</v>
      </c>
      <c r="BS21" s="60"/>
      <c r="BT21" s="60"/>
      <c r="BU21" s="45">
        <v>80</v>
      </c>
      <c r="BV21" s="44"/>
      <c r="BW21" s="44"/>
      <c r="BX21" s="45"/>
      <c r="BY21" s="44"/>
      <c r="BZ21" s="44"/>
      <c r="CA21" s="45"/>
      <c r="CB21" s="44"/>
      <c r="CC21" s="44"/>
      <c r="CD21" s="45"/>
      <c r="CE21" s="46">
        <f t="shared" si="12"/>
        <v>82</v>
      </c>
      <c r="CF21" s="47">
        <f t="shared" si="13"/>
        <v>82</v>
      </c>
      <c r="CG21" s="48"/>
      <c r="CH21" s="57">
        <v>8</v>
      </c>
      <c r="CI21"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1" s="48"/>
      <c r="CK21" s="57">
        <v>8</v>
      </c>
      <c r="CL21"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1" s="38" t="s">
        <v>65</v>
      </c>
      <c r="CQ21" s="26"/>
      <c r="CR21" s="26"/>
      <c r="CS21" s="26"/>
    </row>
    <row r="22" spans="1:102" x14ac:dyDescent="0.25">
      <c r="A22" s="8">
        <v>12</v>
      </c>
      <c r="B22" s="8">
        <v>2426</v>
      </c>
      <c r="C22" s="8" t="s">
        <v>364</v>
      </c>
      <c r="E22" s="50">
        <f t="shared" si="0"/>
        <v>80</v>
      </c>
      <c r="F22" s="8" t="str">
        <f t="shared" si="1"/>
        <v>B</v>
      </c>
      <c r="G22"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2" s="50">
        <f t="shared" si="3"/>
        <v>82</v>
      </c>
      <c r="I22" s="8" t="str">
        <f t="shared" si="4"/>
        <v>B</v>
      </c>
      <c r="J22"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2" s="8"/>
      <c r="L22" s="13"/>
      <c r="M22" s="14"/>
      <c r="N22" s="44">
        <f t="shared" si="6"/>
        <v>79</v>
      </c>
      <c r="O22" s="44">
        <f t="shared" si="7"/>
        <v>70</v>
      </c>
      <c r="Q22" s="57">
        <v>75</v>
      </c>
      <c r="R22" s="57"/>
      <c r="S22" s="45">
        <v>85</v>
      </c>
      <c r="T22" s="57">
        <v>75</v>
      </c>
      <c r="U22" s="57"/>
      <c r="V22" s="45">
        <v>80</v>
      </c>
      <c r="W22" s="57">
        <v>80</v>
      </c>
      <c r="X22" s="57"/>
      <c r="Y22" s="45">
        <v>80</v>
      </c>
      <c r="Z22" s="44"/>
      <c r="AA22" s="44"/>
      <c r="AB22" s="45"/>
      <c r="AC22" s="44"/>
      <c r="AD22" s="44"/>
      <c r="AE22" s="45"/>
      <c r="AF22" s="45">
        <f t="shared" si="8"/>
        <v>79</v>
      </c>
      <c r="AG22" s="45">
        <v>85</v>
      </c>
      <c r="AH22" s="44"/>
      <c r="AI22" s="45">
        <v>85</v>
      </c>
      <c r="AJ22" s="45">
        <v>80</v>
      </c>
      <c r="AK22" s="44"/>
      <c r="AL22" s="45">
        <v>80</v>
      </c>
      <c r="AM22" s="44"/>
      <c r="AN22" s="44"/>
      <c r="AO22" s="45"/>
      <c r="AP22" s="44"/>
      <c r="AQ22" s="44"/>
      <c r="AR22" s="45"/>
      <c r="AS22" s="44"/>
      <c r="AT22" s="44"/>
      <c r="AU22" s="45"/>
      <c r="AV22" s="44">
        <v>70</v>
      </c>
      <c r="AW22" s="46">
        <f t="shared" si="9"/>
        <v>79.545454545454547</v>
      </c>
      <c r="AX22" s="47">
        <f t="shared" si="10"/>
        <v>80</v>
      </c>
      <c r="AY22" s="48"/>
      <c r="AZ22" s="57"/>
      <c r="BA22" s="57"/>
      <c r="BB22" s="45">
        <v>85</v>
      </c>
      <c r="BC22" s="60"/>
      <c r="BD22" s="60"/>
      <c r="BE22" s="45">
        <v>80</v>
      </c>
      <c r="BF22" s="60"/>
      <c r="BG22" s="60"/>
      <c r="BH22" s="45">
        <v>80</v>
      </c>
      <c r="BI22" s="57"/>
      <c r="BJ22" s="57"/>
      <c r="BK22" s="57"/>
      <c r="BL22" s="57"/>
      <c r="BM22" s="57"/>
      <c r="BN22" s="57"/>
      <c r="BO22" s="45">
        <f t="shared" si="11"/>
        <v>82</v>
      </c>
      <c r="BP22" s="44"/>
      <c r="BQ22" s="44"/>
      <c r="BR22" s="45">
        <v>85</v>
      </c>
      <c r="BS22" s="60"/>
      <c r="BT22" s="60"/>
      <c r="BU22" s="45">
        <v>80</v>
      </c>
      <c r="BV22" s="44"/>
      <c r="BW22" s="44"/>
      <c r="BX22" s="45"/>
      <c r="BY22" s="44"/>
      <c r="BZ22" s="44"/>
      <c r="CA22" s="45"/>
      <c r="CB22" s="44"/>
      <c r="CC22" s="44"/>
      <c r="CD22" s="45"/>
      <c r="CE22" s="46">
        <f t="shared" si="12"/>
        <v>82</v>
      </c>
      <c r="CF22" s="47">
        <f t="shared" si="13"/>
        <v>82</v>
      </c>
      <c r="CG22" s="48"/>
      <c r="CH22" s="57">
        <v>8</v>
      </c>
      <c r="CI22"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2" s="48"/>
      <c r="CK22" s="57">
        <v>8</v>
      </c>
      <c r="CL22"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2" s="39" t="s">
        <v>35</v>
      </c>
      <c r="CO22" s="40" t="s">
        <v>36</v>
      </c>
      <c r="CQ22" s="26"/>
      <c r="CR22" s="26"/>
      <c r="CS22" s="26"/>
      <c r="CW22" s="56">
        <v>0</v>
      </c>
      <c r="CX22" s="56" t="str">
        <f>(IF(CO23="","","Perlu peningkatan keterampilan  "))&amp;(IF(CO23="","",CO23&amp;", "))&amp;(IF(CO24="","",CO24&amp;", "))&amp;(IF(CO25="","",CO25&amp;", "))&amp;(IF(CO26="","",CO26&amp;", "))&amp;(IF(CO27="","",CO27&amp;", "))&amp;(IF(CO28="","",CO28&amp;", "))&amp;(IF(CO29="","",CO29&amp;", "))&amp;(IF(CO30="","",CO30&amp;", "))&amp;(IF(CO31="","",CO31&amp;", "))&amp;(IF(CO32="","",CO32&amp;"."))</f>
        <v xml:space="preserve">Perlu peningkatan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3" spans="1:102" x14ac:dyDescent="0.25">
      <c r="A23" s="8">
        <v>13</v>
      </c>
      <c r="B23" s="8">
        <v>2442</v>
      </c>
      <c r="C23" s="8" t="s">
        <v>365</v>
      </c>
      <c r="E23" s="50">
        <f t="shared" si="0"/>
        <v>81</v>
      </c>
      <c r="F23" s="8" t="str">
        <f t="shared" si="1"/>
        <v>B</v>
      </c>
      <c r="G23"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3" s="50">
        <f t="shared" si="3"/>
        <v>83</v>
      </c>
      <c r="I23" s="8" t="str">
        <f t="shared" si="4"/>
        <v>B</v>
      </c>
      <c r="J23"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3" s="8"/>
      <c r="L23" s="13"/>
      <c r="M23" s="14"/>
      <c r="N23" s="44">
        <f t="shared" si="6"/>
        <v>80</v>
      </c>
      <c r="O23" s="44">
        <f t="shared" si="7"/>
        <v>77</v>
      </c>
      <c r="Q23" s="57">
        <v>75</v>
      </c>
      <c r="R23" s="57"/>
      <c r="S23" s="45">
        <v>85</v>
      </c>
      <c r="T23" s="57">
        <v>75</v>
      </c>
      <c r="U23" s="57"/>
      <c r="V23" s="45">
        <v>80</v>
      </c>
      <c r="W23" s="57">
        <v>80</v>
      </c>
      <c r="X23" s="57"/>
      <c r="Y23" s="45">
        <v>85</v>
      </c>
      <c r="Z23" s="44"/>
      <c r="AA23" s="44"/>
      <c r="AB23" s="45"/>
      <c r="AC23" s="44"/>
      <c r="AD23" s="44"/>
      <c r="AE23" s="45"/>
      <c r="AF23" s="45">
        <f t="shared" si="8"/>
        <v>80</v>
      </c>
      <c r="AG23" s="45">
        <v>85</v>
      </c>
      <c r="AH23" s="44"/>
      <c r="AI23" s="45">
        <v>85</v>
      </c>
      <c r="AJ23" s="45">
        <v>80</v>
      </c>
      <c r="AK23" s="44"/>
      <c r="AL23" s="45">
        <v>80</v>
      </c>
      <c r="AM23" s="44"/>
      <c r="AN23" s="44"/>
      <c r="AO23" s="45"/>
      <c r="AP23" s="44"/>
      <c r="AQ23" s="44"/>
      <c r="AR23" s="45"/>
      <c r="AS23" s="44"/>
      <c r="AT23" s="44"/>
      <c r="AU23" s="45"/>
      <c r="AV23" s="44">
        <v>77</v>
      </c>
      <c r="AW23" s="46">
        <f t="shared" si="9"/>
        <v>80.63636363636364</v>
      </c>
      <c r="AX23" s="47">
        <f t="shared" si="10"/>
        <v>81</v>
      </c>
      <c r="AY23" s="48"/>
      <c r="AZ23" s="57"/>
      <c r="BA23" s="57"/>
      <c r="BB23" s="45">
        <v>85</v>
      </c>
      <c r="BC23" s="60"/>
      <c r="BD23" s="60"/>
      <c r="BE23" s="45">
        <v>80</v>
      </c>
      <c r="BF23" s="60"/>
      <c r="BG23" s="60"/>
      <c r="BH23" s="45">
        <v>85</v>
      </c>
      <c r="BI23" s="57"/>
      <c r="BJ23" s="57"/>
      <c r="BK23" s="57"/>
      <c r="BL23" s="57"/>
      <c r="BM23" s="57"/>
      <c r="BN23" s="57"/>
      <c r="BO23" s="45">
        <f t="shared" si="11"/>
        <v>83</v>
      </c>
      <c r="BP23" s="44"/>
      <c r="BQ23" s="44"/>
      <c r="BR23" s="45">
        <v>85</v>
      </c>
      <c r="BS23" s="60"/>
      <c r="BT23" s="60"/>
      <c r="BU23" s="45">
        <v>80</v>
      </c>
      <c r="BV23" s="44"/>
      <c r="BW23" s="44"/>
      <c r="BX23" s="45"/>
      <c r="BY23" s="44"/>
      <c r="BZ23" s="44"/>
      <c r="CA23" s="45"/>
      <c r="CB23" s="44"/>
      <c r="CC23" s="44"/>
      <c r="CD23" s="45"/>
      <c r="CE23" s="46">
        <f t="shared" si="12"/>
        <v>83</v>
      </c>
      <c r="CF23" s="47">
        <f t="shared" si="13"/>
        <v>83</v>
      </c>
      <c r="CG23" s="48"/>
      <c r="CH23" s="57">
        <v>8</v>
      </c>
      <c r="CI23"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3" s="48"/>
      <c r="CK23" s="57">
        <v>8</v>
      </c>
      <c r="CL23"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3" s="43">
        <v>1</v>
      </c>
      <c r="CO23" s="61" t="s">
        <v>389</v>
      </c>
      <c r="CQ23" s="26"/>
      <c r="CR23" s="26"/>
      <c r="CS23" s="26"/>
      <c r="CW23" s="56">
        <v>1</v>
      </c>
      <c r="CX23" s="56" t="str">
        <f>(IF(CO24="","","Memiliki keterampilan "))&amp;(IF(CO24="","",CO24&amp;", "))&amp;(IF(CO25="","",CO25&amp;", "))&amp;(IF(CO26="","",CO26&amp;", "))&amp;(IF(CO27="","",CO27&amp;", "))&amp;(IF(CO28="","",CO28&amp;", "))&amp;(IF(CO29="","",CO29&amp;", "))&amp;(IF(CO30="","",CO30&amp;", "))&amp;(IF(CO31="","",CO31&amp;", "))&amp;(IF(CO32="","",CO32&amp;", "))&amp;(IF(CO23="","","Masih perlu peningkatan keterampilan "&amp;CO23&amp;"."))</f>
        <v>Memiliki keterampilan Corak kehidupan masyarakat pada masa pra aksara, Asal usul nenek moyang bangsa Indonesia (proto, deutero dan melanesoid), Hasil dan nilai budaya masyarakat praaksara di Indonesia, Proses masuknya agama dan kebudayaan Hindu Budha di Indonesia, Masih perlu peningkatan keterampilan Konsep berpikir kronologis (diakronik), sinkronik, ruang dan waktu dalam sejarah.</v>
      </c>
    </row>
    <row r="24" spans="1:102" x14ac:dyDescent="0.25">
      <c r="A24" s="8">
        <v>14</v>
      </c>
      <c r="B24" s="8">
        <v>2458</v>
      </c>
      <c r="C24" s="8" t="s">
        <v>366</v>
      </c>
      <c r="E24" s="50">
        <f t="shared" si="0"/>
        <v>80</v>
      </c>
      <c r="F24" s="8" t="str">
        <f t="shared" si="1"/>
        <v>B</v>
      </c>
      <c r="G24"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4" s="50">
        <f t="shared" si="3"/>
        <v>82</v>
      </c>
      <c r="I24" s="8" t="str">
        <f t="shared" si="4"/>
        <v>B</v>
      </c>
      <c r="J24"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4" s="8"/>
      <c r="L24" s="13"/>
      <c r="M24" s="14"/>
      <c r="N24" s="44">
        <f t="shared" si="6"/>
        <v>79</v>
      </c>
      <c r="O24" s="44">
        <f t="shared" si="7"/>
        <v>70</v>
      </c>
      <c r="Q24" s="57">
        <v>75</v>
      </c>
      <c r="R24" s="57"/>
      <c r="S24" s="45">
        <v>85</v>
      </c>
      <c r="T24" s="57">
        <v>75</v>
      </c>
      <c r="U24" s="57"/>
      <c r="V24" s="45">
        <v>80</v>
      </c>
      <c r="W24" s="57">
        <v>80</v>
      </c>
      <c r="X24" s="57"/>
      <c r="Y24" s="45">
        <v>80</v>
      </c>
      <c r="Z24" s="44"/>
      <c r="AA24" s="44"/>
      <c r="AB24" s="45"/>
      <c r="AC24" s="44"/>
      <c r="AD24" s="44"/>
      <c r="AE24" s="45"/>
      <c r="AF24" s="45">
        <f t="shared" si="8"/>
        <v>79</v>
      </c>
      <c r="AG24" s="45">
        <v>85</v>
      </c>
      <c r="AH24" s="44"/>
      <c r="AI24" s="45">
        <v>85</v>
      </c>
      <c r="AJ24" s="45">
        <v>80</v>
      </c>
      <c r="AK24" s="44"/>
      <c r="AL24" s="45">
        <v>80</v>
      </c>
      <c r="AM24" s="44"/>
      <c r="AN24" s="44"/>
      <c r="AO24" s="45"/>
      <c r="AP24" s="44"/>
      <c r="AQ24" s="44"/>
      <c r="AR24" s="45"/>
      <c r="AS24" s="44"/>
      <c r="AT24" s="44"/>
      <c r="AU24" s="45"/>
      <c r="AV24" s="44">
        <v>70</v>
      </c>
      <c r="AW24" s="46">
        <f t="shared" si="9"/>
        <v>79.545454545454547</v>
      </c>
      <c r="AX24" s="47">
        <f t="shared" si="10"/>
        <v>80</v>
      </c>
      <c r="AY24" s="48"/>
      <c r="AZ24" s="57"/>
      <c r="BA24" s="57"/>
      <c r="BB24" s="45">
        <v>85</v>
      </c>
      <c r="BC24" s="60"/>
      <c r="BD24" s="60"/>
      <c r="BE24" s="45">
        <v>80</v>
      </c>
      <c r="BF24" s="60"/>
      <c r="BG24" s="60"/>
      <c r="BH24" s="45">
        <v>80</v>
      </c>
      <c r="BI24" s="57"/>
      <c r="BJ24" s="57"/>
      <c r="BK24" s="57"/>
      <c r="BL24" s="57"/>
      <c r="BM24" s="57"/>
      <c r="BN24" s="57"/>
      <c r="BO24" s="45">
        <f t="shared" si="11"/>
        <v>82</v>
      </c>
      <c r="BP24" s="44"/>
      <c r="BQ24" s="44"/>
      <c r="BR24" s="45">
        <v>85</v>
      </c>
      <c r="BS24" s="60"/>
      <c r="BT24" s="60"/>
      <c r="BU24" s="45">
        <v>80</v>
      </c>
      <c r="BV24" s="44"/>
      <c r="BW24" s="44"/>
      <c r="BX24" s="45"/>
      <c r="BY24" s="44"/>
      <c r="BZ24" s="44"/>
      <c r="CA24" s="45"/>
      <c r="CB24" s="44"/>
      <c r="CC24" s="44"/>
      <c r="CD24" s="45"/>
      <c r="CE24" s="46">
        <f t="shared" si="12"/>
        <v>82</v>
      </c>
      <c r="CF24" s="47">
        <f t="shared" si="13"/>
        <v>82</v>
      </c>
      <c r="CG24" s="48"/>
      <c r="CH24" s="57">
        <v>8</v>
      </c>
      <c r="CI24"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4" s="48"/>
      <c r="CK24" s="57">
        <v>8</v>
      </c>
      <c r="CL24"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4" s="43">
        <v>2</v>
      </c>
      <c r="CO24" s="61" t="s">
        <v>390</v>
      </c>
      <c r="CQ24" s="26"/>
      <c r="CR24" s="26"/>
      <c r="CS24" s="26"/>
      <c r="CW24" s="56">
        <v>2</v>
      </c>
      <c r="CX24" s="56" t="str">
        <f>(IF(CO24="","","Memiliki keterampilan "))&amp;(IF(CO23="","",CO23&amp;", "))&amp;(IF(CO25="","",CO25&amp;", "))&amp;(IF(CO26="","",CO26&amp;", "))&amp;(IF(CO27="","",CO27&amp;", "))&amp;(IF(CO28="","",CO28&amp;", "))&amp;(IF(CO29="","",CO29&amp;", "))&amp;(IF(CO30="","",CO30&amp;", "))&amp;(IF(CO31="","",CO31&amp;", "))&amp;(IF(CO32="","",CO32&amp;", "))&amp;(IF(CO24="","","Masih perlu peningkatan keterampilan "&amp;CO24&amp;"."))</f>
        <v>Memiliki keterampilan Konsep berpikir kronologis (diakronik), sinkronik, ruang dan waktu dalam sejarah, Asal usul nenek moyang bangsa Indonesia (proto, deutero dan melanesoid), Hasil dan nilai budaya masyarakat praaksara di Indonesia, Proses masuknya agama dan kebudayaan Hindu Budha di Indonesia, Masih perlu peningkatan keterampilan Corak kehidupan masyarakat pada masa pra aksara.</v>
      </c>
    </row>
    <row r="25" spans="1:102" x14ac:dyDescent="0.25">
      <c r="A25" s="8">
        <v>15</v>
      </c>
      <c r="B25" s="8">
        <v>2474</v>
      </c>
      <c r="C25" s="8" t="s">
        <v>367</v>
      </c>
      <c r="E25" s="50">
        <f t="shared" si="0"/>
        <v>80</v>
      </c>
      <c r="F25" s="8" t="str">
        <f t="shared" si="1"/>
        <v>B</v>
      </c>
      <c r="G25"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5" s="50">
        <f t="shared" si="3"/>
        <v>83</v>
      </c>
      <c r="I25" s="8" t="str">
        <f t="shared" si="4"/>
        <v>B</v>
      </c>
      <c r="J25"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5" s="8"/>
      <c r="L25" s="13"/>
      <c r="M25" s="14"/>
      <c r="N25" s="44">
        <f t="shared" si="6"/>
        <v>80</v>
      </c>
      <c r="O25" s="44">
        <f t="shared" si="7"/>
        <v>73</v>
      </c>
      <c r="Q25" s="57">
        <v>75</v>
      </c>
      <c r="R25" s="57"/>
      <c r="S25" s="45">
        <v>85</v>
      </c>
      <c r="T25" s="57">
        <v>75</v>
      </c>
      <c r="U25" s="57"/>
      <c r="V25" s="45">
        <v>80</v>
      </c>
      <c r="W25" s="57">
        <v>80</v>
      </c>
      <c r="X25" s="57"/>
      <c r="Y25" s="45">
        <v>85</v>
      </c>
      <c r="Z25" s="44"/>
      <c r="AA25" s="44"/>
      <c r="AB25" s="45"/>
      <c r="AC25" s="44"/>
      <c r="AD25" s="44"/>
      <c r="AE25" s="45"/>
      <c r="AF25" s="45">
        <f t="shared" si="8"/>
        <v>80</v>
      </c>
      <c r="AG25" s="45">
        <v>85</v>
      </c>
      <c r="AH25" s="44"/>
      <c r="AI25" s="45">
        <v>85</v>
      </c>
      <c r="AJ25" s="45">
        <v>80</v>
      </c>
      <c r="AK25" s="44"/>
      <c r="AL25" s="45">
        <v>80</v>
      </c>
      <c r="AM25" s="44"/>
      <c r="AN25" s="44"/>
      <c r="AO25" s="45"/>
      <c r="AP25" s="44"/>
      <c r="AQ25" s="44"/>
      <c r="AR25" s="45"/>
      <c r="AS25" s="44"/>
      <c r="AT25" s="44"/>
      <c r="AU25" s="45"/>
      <c r="AV25" s="44">
        <v>73</v>
      </c>
      <c r="AW25" s="46">
        <f t="shared" si="9"/>
        <v>80.272727272727266</v>
      </c>
      <c r="AX25" s="47">
        <f t="shared" si="10"/>
        <v>80</v>
      </c>
      <c r="AY25" s="48"/>
      <c r="AZ25" s="57"/>
      <c r="BA25" s="57"/>
      <c r="BB25" s="45">
        <v>85</v>
      </c>
      <c r="BC25" s="60"/>
      <c r="BD25" s="60"/>
      <c r="BE25" s="45">
        <v>80</v>
      </c>
      <c r="BF25" s="60"/>
      <c r="BG25" s="60"/>
      <c r="BH25" s="45">
        <v>85</v>
      </c>
      <c r="BI25" s="57"/>
      <c r="BJ25" s="57"/>
      <c r="BK25" s="57"/>
      <c r="BL25" s="57"/>
      <c r="BM25" s="57"/>
      <c r="BN25" s="57"/>
      <c r="BO25" s="45">
        <f t="shared" si="11"/>
        <v>83</v>
      </c>
      <c r="BP25" s="44"/>
      <c r="BQ25" s="44"/>
      <c r="BR25" s="45">
        <v>85</v>
      </c>
      <c r="BS25" s="60"/>
      <c r="BT25" s="60"/>
      <c r="BU25" s="45">
        <v>80</v>
      </c>
      <c r="BV25" s="44"/>
      <c r="BW25" s="44"/>
      <c r="BX25" s="45"/>
      <c r="BY25" s="44"/>
      <c r="BZ25" s="44"/>
      <c r="CA25" s="45"/>
      <c r="CB25" s="44"/>
      <c r="CC25" s="44"/>
      <c r="CD25" s="45"/>
      <c r="CE25" s="46">
        <f t="shared" si="12"/>
        <v>83</v>
      </c>
      <c r="CF25" s="47">
        <f t="shared" si="13"/>
        <v>83</v>
      </c>
      <c r="CG25" s="48"/>
      <c r="CH25" s="57">
        <v>8</v>
      </c>
      <c r="CI25"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5" s="48"/>
      <c r="CK25" s="57">
        <v>8</v>
      </c>
      <c r="CL25"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5" s="43">
        <v>3</v>
      </c>
      <c r="CO25" s="61" t="s">
        <v>391</v>
      </c>
      <c r="CQ25" s="70" t="s">
        <v>70</v>
      </c>
      <c r="CR25" s="70"/>
      <c r="CS25" s="70"/>
      <c r="CW25" s="56">
        <v>3</v>
      </c>
      <c r="CX25" s="56" t="str">
        <f>(IF(CO24="","","Memiliki keterampilan "))&amp;(IF(CO23="","",CO23&amp;", "))&amp;(IF(CO24="","",CO24&amp;", "))&amp;(IF(CO26="","",CO26&amp;", "))&amp;(IF(CO27="","",CO27&amp;", "))&amp;(IF(CO28="","",CO28&amp;", "))&amp;(IF(CO29="","",CO29&amp;", "))&amp;(IF(CO30="","",CO30&amp;", "))&amp;(IF(CO31="","",CO31&amp;", "))&amp;(IF(CO32="","",CO32&amp;", "))&amp;(IF(CO25="","","Masih perlu peningkatan keterampilan "&amp;CO25&amp;"."))</f>
        <v>Memiliki keterampilan Konsep berpikir kronologis (diakronik), sinkronik, ruang dan waktu dalam sejarah, Corak kehidupan masyarakat pada masa pra aksara, Hasil dan nilai budaya masyarakat praaksara di Indonesia, Proses masuknya agama dan kebudayaan Hindu Budha di Indonesia, Masih perlu peningkatan keterampilan Asal usul nenek moyang bangsa Indonesia (proto, deutero dan melanesoid).</v>
      </c>
    </row>
    <row r="26" spans="1:102" x14ac:dyDescent="0.25">
      <c r="A26" s="8">
        <v>16</v>
      </c>
      <c r="B26" s="8">
        <v>2490</v>
      </c>
      <c r="C26" s="8" t="s">
        <v>368</v>
      </c>
      <c r="E26" s="50">
        <f t="shared" si="0"/>
        <v>80</v>
      </c>
      <c r="F26" s="8" t="str">
        <f t="shared" si="1"/>
        <v>B</v>
      </c>
      <c r="G26"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6" s="50">
        <f t="shared" si="3"/>
        <v>82</v>
      </c>
      <c r="I26" s="8" t="str">
        <f t="shared" si="4"/>
        <v>B</v>
      </c>
      <c r="J26"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6" s="8"/>
      <c r="L26" s="13"/>
      <c r="M26" s="14"/>
      <c r="N26" s="44">
        <f t="shared" si="6"/>
        <v>80</v>
      </c>
      <c r="O26" s="44">
        <f t="shared" si="7"/>
        <v>72</v>
      </c>
      <c r="Q26" s="57">
        <v>75</v>
      </c>
      <c r="R26" s="57"/>
      <c r="S26" s="45">
        <v>85</v>
      </c>
      <c r="T26" s="57">
        <v>80</v>
      </c>
      <c r="U26" s="57"/>
      <c r="V26" s="45">
        <v>80</v>
      </c>
      <c r="W26" s="57">
        <v>80</v>
      </c>
      <c r="X26" s="57"/>
      <c r="Y26" s="45">
        <v>80</v>
      </c>
      <c r="Z26" s="44"/>
      <c r="AA26" s="44"/>
      <c r="AB26" s="45"/>
      <c r="AC26" s="44"/>
      <c r="AD26" s="44"/>
      <c r="AE26" s="45"/>
      <c r="AF26" s="45">
        <f t="shared" si="8"/>
        <v>80</v>
      </c>
      <c r="AG26" s="45">
        <v>85</v>
      </c>
      <c r="AH26" s="44"/>
      <c r="AI26" s="45">
        <v>85</v>
      </c>
      <c r="AJ26" s="45">
        <v>80</v>
      </c>
      <c r="AK26" s="44"/>
      <c r="AL26" s="45">
        <v>80</v>
      </c>
      <c r="AM26" s="44"/>
      <c r="AN26" s="44"/>
      <c r="AO26" s="45"/>
      <c r="AP26" s="44"/>
      <c r="AQ26" s="44"/>
      <c r="AR26" s="45"/>
      <c r="AS26" s="44"/>
      <c r="AT26" s="44"/>
      <c r="AU26" s="45"/>
      <c r="AV26" s="44">
        <v>72</v>
      </c>
      <c r="AW26" s="46">
        <f t="shared" si="9"/>
        <v>80.181818181818187</v>
      </c>
      <c r="AX26" s="47">
        <f t="shared" si="10"/>
        <v>80</v>
      </c>
      <c r="AY26" s="48"/>
      <c r="AZ26" s="57"/>
      <c r="BA26" s="57"/>
      <c r="BB26" s="45">
        <v>85</v>
      </c>
      <c r="BC26" s="60"/>
      <c r="BD26" s="60"/>
      <c r="BE26" s="45">
        <v>80</v>
      </c>
      <c r="BF26" s="60"/>
      <c r="BG26" s="60"/>
      <c r="BH26" s="45">
        <v>80</v>
      </c>
      <c r="BI26" s="57"/>
      <c r="BJ26" s="57"/>
      <c r="BK26" s="57"/>
      <c r="BL26" s="57"/>
      <c r="BM26" s="57"/>
      <c r="BN26" s="57"/>
      <c r="BO26" s="45">
        <f t="shared" si="11"/>
        <v>82</v>
      </c>
      <c r="BP26" s="44"/>
      <c r="BQ26" s="44"/>
      <c r="BR26" s="45">
        <v>85</v>
      </c>
      <c r="BS26" s="60"/>
      <c r="BT26" s="60"/>
      <c r="BU26" s="45">
        <v>80</v>
      </c>
      <c r="BV26" s="44"/>
      <c r="BW26" s="44"/>
      <c r="BX26" s="45"/>
      <c r="BY26" s="44"/>
      <c r="BZ26" s="44"/>
      <c r="CA26" s="45"/>
      <c r="CB26" s="44"/>
      <c r="CC26" s="44"/>
      <c r="CD26" s="45"/>
      <c r="CE26" s="46">
        <f t="shared" si="12"/>
        <v>82</v>
      </c>
      <c r="CF26" s="47">
        <f t="shared" si="13"/>
        <v>82</v>
      </c>
      <c r="CG26" s="48"/>
      <c r="CH26" s="57">
        <v>8</v>
      </c>
      <c r="CI26"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6" s="48"/>
      <c r="CK26" s="57">
        <v>8</v>
      </c>
      <c r="CL26"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6" s="43">
        <v>4</v>
      </c>
      <c r="CO26" s="57"/>
      <c r="CQ26" s="27" t="s">
        <v>50</v>
      </c>
      <c r="CR26" s="28" t="s">
        <v>51</v>
      </c>
      <c r="CS26" s="28" t="s">
        <v>52</v>
      </c>
      <c r="CW26" s="56">
        <v>4</v>
      </c>
      <c r="CX26" s="56" t="str">
        <f>(IF(CO24="","","Memiliki keterampilan "))&amp;(IF(CO23="","",CO23&amp;", "))&amp;(IF(CO24="","",CO24&amp;", "))&amp;(IF(CO25="","",CO25&amp;", "))&amp;(IF(CO27="","",CO27&amp;", "))&amp;(IF(CO28="","",CO28&amp;", "))&amp;(IF(CO29="","",CO29&amp;", "))&amp;(IF(CO30="","",CO30&amp;", "))&amp;(IF(CO31="","",CO31&amp;", "))&amp;(IF(CO32="","",CO32&amp;", "))&amp;(IF(CO26="","","Masih perlu peningkatan keterampilan "&amp;CO26&amp;"."))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7" spans="1:102" x14ac:dyDescent="0.25">
      <c r="A27" s="8">
        <v>17</v>
      </c>
      <c r="B27" s="8">
        <v>2506</v>
      </c>
      <c r="C27" s="8" t="s">
        <v>369</v>
      </c>
      <c r="E27" s="50">
        <f t="shared" si="0"/>
        <v>80</v>
      </c>
      <c r="F27" s="8" t="str">
        <f t="shared" si="1"/>
        <v>B</v>
      </c>
      <c r="G27"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7" s="50">
        <f t="shared" si="3"/>
        <v>82</v>
      </c>
      <c r="I27" s="8" t="str">
        <f t="shared" si="4"/>
        <v>B</v>
      </c>
      <c r="J27"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7" s="8"/>
      <c r="L27" s="13"/>
      <c r="M27" s="14"/>
      <c r="N27" s="44">
        <f t="shared" si="6"/>
        <v>79</v>
      </c>
      <c r="O27" s="44">
        <f t="shared" si="7"/>
        <v>74</v>
      </c>
      <c r="Q27" s="57">
        <v>75</v>
      </c>
      <c r="R27" s="57"/>
      <c r="S27" s="45">
        <v>85</v>
      </c>
      <c r="T27" s="57">
        <v>75</v>
      </c>
      <c r="U27" s="57"/>
      <c r="V27" s="45">
        <v>80</v>
      </c>
      <c r="W27" s="57">
        <v>80</v>
      </c>
      <c r="X27" s="57"/>
      <c r="Y27" s="45">
        <v>80</v>
      </c>
      <c r="Z27" s="44"/>
      <c r="AA27" s="44"/>
      <c r="AB27" s="45"/>
      <c r="AC27" s="44"/>
      <c r="AD27" s="44"/>
      <c r="AE27" s="45"/>
      <c r="AF27" s="45">
        <f t="shared" si="8"/>
        <v>79</v>
      </c>
      <c r="AG27" s="45">
        <v>85</v>
      </c>
      <c r="AH27" s="44"/>
      <c r="AI27" s="45">
        <v>85</v>
      </c>
      <c r="AJ27" s="45">
        <v>80</v>
      </c>
      <c r="AK27" s="44"/>
      <c r="AL27" s="45">
        <v>80</v>
      </c>
      <c r="AM27" s="44"/>
      <c r="AN27" s="44"/>
      <c r="AO27" s="45"/>
      <c r="AP27" s="44"/>
      <c r="AQ27" s="44"/>
      <c r="AR27" s="45"/>
      <c r="AS27" s="44"/>
      <c r="AT27" s="44"/>
      <c r="AU27" s="45"/>
      <c r="AV27" s="44">
        <v>74</v>
      </c>
      <c r="AW27" s="46">
        <f t="shared" si="9"/>
        <v>79.909090909090907</v>
      </c>
      <c r="AX27" s="47">
        <f t="shared" si="10"/>
        <v>80</v>
      </c>
      <c r="AY27" s="48"/>
      <c r="AZ27" s="57"/>
      <c r="BA27" s="57"/>
      <c r="BB27" s="45">
        <v>85</v>
      </c>
      <c r="BC27" s="60"/>
      <c r="BD27" s="60"/>
      <c r="BE27" s="45">
        <v>80</v>
      </c>
      <c r="BF27" s="60"/>
      <c r="BG27" s="60"/>
      <c r="BH27" s="45">
        <v>80</v>
      </c>
      <c r="BI27" s="57"/>
      <c r="BJ27" s="57"/>
      <c r="BK27" s="57"/>
      <c r="BL27" s="57"/>
      <c r="BM27" s="57"/>
      <c r="BN27" s="57"/>
      <c r="BO27" s="45">
        <f t="shared" si="11"/>
        <v>82</v>
      </c>
      <c r="BP27" s="44"/>
      <c r="BQ27" s="44"/>
      <c r="BR27" s="45">
        <v>85</v>
      </c>
      <c r="BS27" s="60"/>
      <c r="BT27" s="60"/>
      <c r="BU27" s="45">
        <v>80</v>
      </c>
      <c r="BV27" s="44"/>
      <c r="BW27" s="44"/>
      <c r="BX27" s="45"/>
      <c r="BY27" s="44"/>
      <c r="BZ27" s="44"/>
      <c r="CA27" s="45"/>
      <c r="CB27" s="44"/>
      <c r="CC27" s="44"/>
      <c r="CD27" s="45"/>
      <c r="CE27" s="46">
        <f t="shared" si="12"/>
        <v>82</v>
      </c>
      <c r="CF27" s="47">
        <f t="shared" si="13"/>
        <v>82</v>
      </c>
      <c r="CG27" s="48"/>
      <c r="CH27" s="57">
        <v>8</v>
      </c>
      <c r="CI27"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7" s="48"/>
      <c r="CK27" s="57">
        <v>8</v>
      </c>
      <c r="CL27"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7" s="43">
        <v>5</v>
      </c>
      <c r="CO27" s="57"/>
      <c r="CQ27" s="21">
        <v>0</v>
      </c>
      <c r="CR27" s="22">
        <v>69</v>
      </c>
      <c r="CS27" s="23" t="s">
        <v>54</v>
      </c>
      <c r="CW27" s="56">
        <v>5</v>
      </c>
      <c r="CX27" s="56" t="str">
        <f>(IF(CO24="","","Memiliki keterampilan "))&amp;(IF(CO23="","",CO23&amp;", "))&amp;(IF(CO24="","",CO24&amp;", "))&amp;(IF(CO25="","",CO25&amp;", "))&amp;(IF(CO26="","",CO26&amp;", "))&amp;(IF(CO28="","",CO28&amp;", "))&amp;(IF(CO29="","",CO29&amp;", "))&amp;(IF(CO30="","",CO30&amp;", "))&amp;(IF(CO31="","",CO31&amp;", "))&amp;(IF(CO32="","",CO32&amp;", "))&amp;(IF(CO27="","","Masih perlu peningkatan keterampilan "&amp;CO27&amp;"."))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28" spans="1:102" x14ac:dyDescent="0.25">
      <c r="A28" s="8">
        <v>18</v>
      </c>
      <c r="B28" s="8">
        <v>2522</v>
      </c>
      <c r="C28" s="8" t="s">
        <v>370</v>
      </c>
      <c r="E28" s="50">
        <f t="shared" si="0"/>
        <v>80</v>
      </c>
      <c r="F28" s="8" t="str">
        <f t="shared" si="1"/>
        <v>B</v>
      </c>
      <c r="G28"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8" s="50">
        <f t="shared" si="3"/>
        <v>82</v>
      </c>
      <c r="I28" s="8" t="str">
        <f t="shared" si="4"/>
        <v>B</v>
      </c>
      <c r="J28"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8" s="8"/>
      <c r="L28" s="13"/>
      <c r="M28" s="14"/>
      <c r="N28" s="44">
        <f t="shared" si="6"/>
        <v>80</v>
      </c>
      <c r="O28" s="44">
        <f t="shared" si="7"/>
        <v>70</v>
      </c>
      <c r="Q28" s="57">
        <v>80</v>
      </c>
      <c r="R28" s="57"/>
      <c r="S28" s="45">
        <v>85</v>
      </c>
      <c r="T28" s="57">
        <v>75</v>
      </c>
      <c r="U28" s="57"/>
      <c r="V28" s="45">
        <v>80</v>
      </c>
      <c r="W28" s="57">
        <v>80</v>
      </c>
      <c r="X28" s="57"/>
      <c r="Y28" s="45">
        <v>80</v>
      </c>
      <c r="Z28" s="44"/>
      <c r="AA28" s="44"/>
      <c r="AB28" s="45"/>
      <c r="AC28" s="44"/>
      <c r="AD28" s="44"/>
      <c r="AE28" s="45"/>
      <c r="AF28" s="45">
        <f t="shared" si="8"/>
        <v>80</v>
      </c>
      <c r="AG28" s="45">
        <v>85</v>
      </c>
      <c r="AH28" s="44"/>
      <c r="AI28" s="45">
        <v>85</v>
      </c>
      <c r="AJ28" s="45">
        <v>80</v>
      </c>
      <c r="AK28" s="44"/>
      <c r="AL28" s="45">
        <v>80</v>
      </c>
      <c r="AM28" s="44"/>
      <c r="AN28" s="44"/>
      <c r="AO28" s="45"/>
      <c r="AP28" s="44"/>
      <c r="AQ28" s="44"/>
      <c r="AR28" s="45"/>
      <c r="AS28" s="44"/>
      <c r="AT28" s="44"/>
      <c r="AU28" s="45"/>
      <c r="AV28" s="44">
        <v>70</v>
      </c>
      <c r="AW28" s="46">
        <f t="shared" si="9"/>
        <v>80</v>
      </c>
      <c r="AX28" s="47">
        <f t="shared" si="10"/>
        <v>80</v>
      </c>
      <c r="AY28" s="48"/>
      <c r="AZ28" s="57"/>
      <c r="BA28" s="57"/>
      <c r="BB28" s="45">
        <v>85</v>
      </c>
      <c r="BC28" s="60"/>
      <c r="BD28" s="60"/>
      <c r="BE28" s="45">
        <v>80</v>
      </c>
      <c r="BF28" s="60"/>
      <c r="BG28" s="60"/>
      <c r="BH28" s="45">
        <v>80</v>
      </c>
      <c r="BI28" s="57"/>
      <c r="BJ28" s="57"/>
      <c r="BK28" s="57"/>
      <c r="BL28" s="57"/>
      <c r="BM28" s="57"/>
      <c r="BN28" s="57"/>
      <c r="BO28" s="45">
        <f t="shared" si="11"/>
        <v>82</v>
      </c>
      <c r="BP28" s="44"/>
      <c r="BQ28" s="44"/>
      <c r="BR28" s="45">
        <v>85</v>
      </c>
      <c r="BS28" s="60"/>
      <c r="BT28" s="60"/>
      <c r="BU28" s="45">
        <v>80</v>
      </c>
      <c r="BV28" s="44"/>
      <c r="BW28" s="44"/>
      <c r="BX28" s="45"/>
      <c r="BY28" s="44"/>
      <c r="BZ28" s="44"/>
      <c r="CA28" s="45"/>
      <c r="CB28" s="44"/>
      <c r="CC28" s="44"/>
      <c r="CD28" s="45"/>
      <c r="CE28" s="46">
        <f t="shared" si="12"/>
        <v>82</v>
      </c>
      <c r="CF28" s="47">
        <f t="shared" si="13"/>
        <v>82</v>
      </c>
      <c r="CG28" s="48"/>
      <c r="CH28" s="57">
        <v>8</v>
      </c>
      <c r="CI28"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8" s="48"/>
      <c r="CK28" s="57">
        <v>8</v>
      </c>
      <c r="CL28"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8" s="43">
        <v>6</v>
      </c>
      <c r="CO28" s="57" t="s">
        <v>392</v>
      </c>
      <c r="CQ28" s="21">
        <v>70</v>
      </c>
      <c r="CR28" s="24">
        <v>75</v>
      </c>
      <c r="CS28" s="25" t="s">
        <v>56</v>
      </c>
      <c r="CW28" s="56">
        <v>6</v>
      </c>
      <c r="CX28" s="56" t="str">
        <f>(IF(CO24="","","Memiliki keterampilan "))&amp;(IF(CO23="","",CO23&amp;", "))&amp;(IF(CO24="","",CO24&amp;", "))&amp;(IF(CO25="","",CO25&amp;", "))&amp;(IF(CO26="","",CO26&amp;", "))&amp;(IF(CO27="","",CO27&amp;", "))&amp;(IF(CO29="","",CO29&amp;", "))&amp;(IF(CO30="","",CO30&amp;", "))&amp;(IF(CO31="","",CO31&amp;", "))&amp;(IF(CO32="","",CO32&amp;", "))&amp;(IF(CO28="","","Masih perlu peningkatan keterampilan "&amp;CO28&amp;"."))</f>
        <v>Memiliki keterampilan Konsep berpikir kronologis (diakronik), sinkronik, ruang dan waktu dalam sejarah, Corak kehidupan masyarakat pada masa pra aksara, Asal usul nenek moyang bangsa Indonesia (proto, deutero dan melanesoid), Proses masuknya agama dan kebudayaan Hindu Budha di Indonesia, Masih perlu peningkatan keterampilan Hasil dan nilai budaya masyarakat praaksara di Indonesia.</v>
      </c>
    </row>
    <row r="29" spans="1:102" x14ac:dyDescent="0.25">
      <c r="A29" s="8">
        <v>19</v>
      </c>
      <c r="B29" s="8">
        <v>2538</v>
      </c>
      <c r="C29" s="8" t="s">
        <v>371</v>
      </c>
      <c r="E29" s="50">
        <f t="shared" si="0"/>
        <v>80</v>
      </c>
      <c r="F29" s="8" t="str">
        <f t="shared" si="1"/>
        <v>B</v>
      </c>
      <c r="G29"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29" s="50">
        <f t="shared" si="3"/>
        <v>83</v>
      </c>
      <c r="I29" s="8" t="str">
        <f t="shared" si="4"/>
        <v>B</v>
      </c>
      <c r="J29"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29" s="8"/>
      <c r="L29" s="13"/>
      <c r="M29" s="14"/>
      <c r="N29" s="44">
        <f t="shared" si="6"/>
        <v>80</v>
      </c>
      <c r="O29" s="44">
        <f t="shared" si="7"/>
        <v>75</v>
      </c>
      <c r="Q29" s="57">
        <v>75</v>
      </c>
      <c r="R29" s="57"/>
      <c r="S29" s="45">
        <v>85</v>
      </c>
      <c r="T29" s="57">
        <v>75</v>
      </c>
      <c r="U29" s="57"/>
      <c r="V29" s="45">
        <v>80</v>
      </c>
      <c r="W29" s="57">
        <v>80</v>
      </c>
      <c r="X29" s="57"/>
      <c r="Y29" s="45">
        <v>85</v>
      </c>
      <c r="Z29" s="44"/>
      <c r="AA29" s="44"/>
      <c r="AB29" s="45"/>
      <c r="AC29" s="44"/>
      <c r="AD29" s="44"/>
      <c r="AE29" s="45"/>
      <c r="AF29" s="45">
        <f t="shared" si="8"/>
        <v>80</v>
      </c>
      <c r="AG29" s="45">
        <v>85</v>
      </c>
      <c r="AH29" s="44"/>
      <c r="AI29" s="45">
        <v>85</v>
      </c>
      <c r="AJ29" s="45">
        <v>80</v>
      </c>
      <c r="AK29" s="44"/>
      <c r="AL29" s="45">
        <v>80</v>
      </c>
      <c r="AM29" s="44"/>
      <c r="AN29" s="44"/>
      <c r="AO29" s="45"/>
      <c r="AP29" s="44"/>
      <c r="AQ29" s="44"/>
      <c r="AR29" s="45"/>
      <c r="AS29" s="44"/>
      <c r="AT29" s="44"/>
      <c r="AU29" s="45"/>
      <c r="AV29" s="44">
        <v>75</v>
      </c>
      <c r="AW29" s="46">
        <f t="shared" si="9"/>
        <v>80.454545454545453</v>
      </c>
      <c r="AX29" s="47">
        <f t="shared" si="10"/>
        <v>80</v>
      </c>
      <c r="AY29" s="48"/>
      <c r="AZ29" s="57"/>
      <c r="BA29" s="57"/>
      <c r="BB29" s="45">
        <v>85</v>
      </c>
      <c r="BC29" s="60"/>
      <c r="BD29" s="60"/>
      <c r="BE29" s="45">
        <v>80</v>
      </c>
      <c r="BF29" s="60"/>
      <c r="BG29" s="60"/>
      <c r="BH29" s="45">
        <v>85</v>
      </c>
      <c r="BI29" s="57"/>
      <c r="BJ29" s="57"/>
      <c r="BK29" s="57"/>
      <c r="BL29" s="57"/>
      <c r="BM29" s="57"/>
      <c r="BN29" s="57"/>
      <c r="BO29" s="45">
        <f t="shared" si="11"/>
        <v>83</v>
      </c>
      <c r="BP29" s="44"/>
      <c r="BQ29" s="44"/>
      <c r="BR29" s="45">
        <v>85</v>
      </c>
      <c r="BS29" s="60"/>
      <c r="BT29" s="60"/>
      <c r="BU29" s="45">
        <v>80</v>
      </c>
      <c r="BV29" s="44"/>
      <c r="BW29" s="44"/>
      <c r="BX29" s="45"/>
      <c r="BY29" s="44"/>
      <c r="BZ29" s="44"/>
      <c r="CA29" s="45"/>
      <c r="CB29" s="44"/>
      <c r="CC29" s="44"/>
      <c r="CD29" s="45"/>
      <c r="CE29" s="46">
        <f t="shared" si="12"/>
        <v>83</v>
      </c>
      <c r="CF29" s="47">
        <f t="shared" si="13"/>
        <v>83</v>
      </c>
      <c r="CG29" s="48"/>
      <c r="CH29" s="57">
        <v>8</v>
      </c>
      <c r="CI29"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29" s="48"/>
      <c r="CK29" s="57">
        <v>8</v>
      </c>
      <c r="CL29"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29" s="43">
        <v>7</v>
      </c>
      <c r="CO29" s="57" t="s">
        <v>393</v>
      </c>
      <c r="CQ29" s="21">
        <v>76</v>
      </c>
      <c r="CR29" s="24">
        <v>90</v>
      </c>
      <c r="CS29" s="25" t="s">
        <v>58</v>
      </c>
      <c r="CW29" s="56">
        <v>7</v>
      </c>
      <c r="CX29" s="56" t="str">
        <f>(IF(CO24="","","Memiliki keterampilan "))&amp;(IF(CO23="","",CO23&amp;", "))&amp;(IF(CO24="","",CO24&amp;", "))&amp;(IF(CO25="","",CO25&amp;", "))&amp;(IF(CO26="","",CO26&amp;", "))&amp;(IF(CO27="","",CO27&amp;", "))&amp;(IF(CO28="","",CO28&amp;", "))&amp;(IF(CO30="","",CO30&amp;", "))&amp;(IF(CO31="","",CO31&amp;", "))&amp;(IF(CO32="","",CO32&amp;", "))&amp;(IF(CO29="","","Masih perlu peningkatan keterampilan "&amp;CO29&amp;"."))</f>
        <v>Memiliki keterampilan Konsep berpikir kronologis (diakronik), sinkronik, ruang dan waktu dalam sejarah, Corak kehidupan masyarakat pada masa pra aksara, Asal usul nenek moyang bangsa Indonesia (proto, deutero dan melanesoid), Hasil dan nilai budaya masyarakat praaksara di Indonesia, Masih perlu peningkatan keterampilan Proses masuknya agama dan kebudayaan Hindu Budha di Indonesia.</v>
      </c>
    </row>
    <row r="30" spans="1:102" x14ac:dyDescent="0.25">
      <c r="A30" s="8">
        <v>20</v>
      </c>
      <c r="B30" s="8">
        <v>2554</v>
      </c>
      <c r="C30" s="8" t="s">
        <v>372</v>
      </c>
      <c r="E30" s="50">
        <f t="shared" si="0"/>
        <v>80</v>
      </c>
      <c r="F30" s="8" t="str">
        <f t="shared" si="1"/>
        <v>B</v>
      </c>
      <c r="G30"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0" s="50">
        <f t="shared" si="3"/>
        <v>82</v>
      </c>
      <c r="I30" s="8" t="str">
        <f t="shared" si="4"/>
        <v>B</v>
      </c>
      <c r="J30"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0" s="8"/>
      <c r="L30" s="13"/>
      <c r="M30" s="14"/>
      <c r="N30" s="44">
        <f t="shared" si="6"/>
        <v>80</v>
      </c>
      <c r="O30" s="44">
        <f t="shared" si="7"/>
        <v>72</v>
      </c>
      <c r="Q30" s="57">
        <v>75</v>
      </c>
      <c r="R30" s="57"/>
      <c r="S30" s="45">
        <v>85</v>
      </c>
      <c r="T30" s="57">
        <v>80</v>
      </c>
      <c r="U30" s="57"/>
      <c r="V30" s="45">
        <v>80</v>
      </c>
      <c r="W30" s="57">
        <v>80</v>
      </c>
      <c r="X30" s="57"/>
      <c r="Y30" s="45">
        <v>80</v>
      </c>
      <c r="Z30" s="44"/>
      <c r="AA30" s="44"/>
      <c r="AB30" s="45"/>
      <c r="AC30" s="44"/>
      <c r="AD30" s="44"/>
      <c r="AE30" s="45"/>
      <c r="AF30" s="45">
        <f t="shared" si="8"/>
        <v>80</v>
      </c>
      <c r="AG30" s="45">
        <v>85</v>
      </c>
      <c r="AH30" s="44"/>
      <c r="AI30" s="45">
        <v>85</v>
      </c>
      <c r="AJ30" s="45">
        <v>80</v>
      </c>
      <c r="AK30" s="44"/>
      <c r="AL30" s="45">
        <v>80</v>
      </c>
      <c r="AM30" s="44"/>
      <c r="AN30" s="44"/>
      <c r="AO30" s="45"/>
      <c r="AP30" s="44"/>
      <c r="AQ30" s="44"/>
      <c r="AR30" s="45"/>
      <c r="AS30" s="44"/>
      <c r="AT30" s="44"/>
      <c r="AU30" s="45"/>
      <c r="AV30" s="44">
        <v>72</v>
      </c>
      <c r="AW30" s="46">
        <f t="shared" si="9"/>
        <v>80.181818181818187</v>
      </c>
      <c r="AX30" s="47">
        <f t="shared" si="10"/>
        <v>80</v>
      </c>
      <c r="AY30" s="48"/>
      <c r="AZ30" s="57"/>
      <c r="BA30" s="57"/>
      <c r="BB30" s="45">
        <v>85</v>
      </c>
      <c r="BC30" s="60"/>
      <c r="BD30" s="60"/>
      <c r="BE30" s="45">
        <v>80</v>
      </c>
      <c r="BF30" s="60"/>
      <c r="BG30" s="60"/>
      <c r="BH30" s="45">
        <v>80</v>
      </c>
      <c r="BI30" s="57"/>
      <c r="BJ30" s="57"/>
      <c r="BK30" s="57"/>
      <c r="BL30" s="57"/>
      <c r="BM30" s="57"/>
      <c r="BN30" s="57"/>
      <c r="BO30" s="45">
        <f t="shared" si="11"/>
        <v>82</v>
      </c>
      <c r="BP30" s="44"/>
      <c r="BQ30" s="44"/>
      <c r="BR30" s="45">
        <v>85</v>
      </c>
      <c r="BS30" s="60"/>
      <c r="BT30" s="60"/>
      <c r="BU30" s="45">
        <v>80</v>
      </c>
      <c r="BV30" s="44"/>
      <c r="BW30" s="44"/>
      <c r="BX30" s="45"/>
      <c r="BY30" s="44"/>
      <c r="BZ30" s="44"/>
      <c r="CA30" s="45"/>
      <c r="CB30" s="44"/>
      <c r="CC30" s="44"/>
      <c r="CD30" s="45"/>
      <c r="CE30" s="46">
        <f t="shared" si="12"/>
        <v>82</v>
      </c>
      <c r="CF30" s="47">
        <f t="shared" si="13"/>
        <v>82</v>
      </c>
      <c r="CG30" s="48"/>
      <c r="CH30" s="57">
        <v>8</v>
      </c>
      <c r="CI30"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0" s="48"/>
      <c r="CK30" s="57">
        <v>8</v>
      </c>
      <c r="CL30"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30" s="43">
        <v>8</v>
      </c>
      <c r="CO30" s="57"/>
      <c r="CQ30" s="21">
        <v>91</v>
      </c>
      <c r="CR30" s="24">
        <v>100</v>
      </c>
      <c r="CS30" s="25" t="s">
        <v>15</v>
      </c>
      <c r="CW30" s="56">
        <v>8</v>
      </c>
      <c r="CX30" s="56" t="str">
        <f>(IF(CO24="","","Memiliki keterampilan "))&amp;(IF(CO23="","",CO23&amp;", "))&amp;(IF(CO24="","",CO24&amp;", "))&amp;(IF(CO25="","",CO25&amp;", "))&amp;(IF(CO26="","",CO26&amp;", "))&amp;(IF(CO27="","",CO27&amp;", "))&amp;(IF(CO28="","",CO28&amp;", "))&amp;(IF(CO29="","",CO29&amp;", "))&amp;(IF(CO31="","",CO31&amp;", "))&amp;(IF(CO32="","",CO32&amp;", "))&amp;(IF(CO30="","","Masih perlu peningkatan keterampilan "&amp;CO30&amp;"."))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1" spans="1:102" x14ac:dyDescent="0.25">
      <c r="A31" s="8">
        <v>21</v>
      </c>
      <c r="B31" s="8">
        <v>2570</v>
      </c>
      <c r="C31" s="8" t="s">
        <v>373</v>
      </c>
      <c r="E31" s="50">
        <f t="shared" si="0"/>
        <v>81</v>
      </c>
      <c r="F31" s="8" t="str">
        <f t="shared" si="1"/>
        <v>B</v>
      </c>
      <c r="G31"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1" s="50">
        <f t="shared" si="3"/>
        <v>84</v>
      </c>
      <c r="I31" s="8" t="str">
        <f t="shared" si="4"/>
        <v>B</v>
      </c>
      <c r="J31"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1" s="8"/>
      <c r="L31" s="13"/>
      <c r="M31" s="14"/>
      <c r="N31" s="44">
        <f t="shared" si="6"/>
        <v>81</v>
      </c>
      <c r="O31" s="44">
        <f t="shared" si="7"/>
        <v>70</v>
      </c>
      <c r="Q31" s="57">
        <v>75</v>
      </c>
      <c r="R31" s="57"/>
      <c r="S31" s="45">
        <v>90</v>
      </c>
      <c r="T31" s="57">
        <v>75</v>
      </c>
      <c r="U31" s="57"/>
      <c r="V31" s="45">
        <v>80</v>
      </c>
      <c r="W31" s="57">
        <v>85</v>
      </c>
      <c r="X31" s="57"/>
      <c r="Y31" s="45">
        <v>80</v>
      </c>
      <c r="Z31" s="44"/>
      <c r="AA31" s="44"/>
      <c r="AB31" s="45"/>
      <c r="AC31" s="44"/>
      <c r="AD31" s="44"/>
      <c r="AE31" s="45"/>
      <c r="AF31" s="45">
        <f t="shared" si="8"/>
        <v>81</v>
      </c>
      <c r="AG31" s="45">
        <v>90</v>
      </c>
      <c r="AH31" s="44"/>
      <c r="AI31" s="45">
        <v>90</v>
      </c>
      <c r="AJ31" s="45">
        <v>80</v>
      </c>
      <c r="AK31" s="44"/>
      <c r="AL31" s="45">
        <v>80</v>
      </c>
      <c r="AM31" s="44"/>
      <c r="AN31" s="44"/>
      <c r="AO31" s="45"/>
      <c r="AP31" s="44"/>
      <c r="AQ31" s="44"/>
      <c r="AR31" s="45"/>
      <c r="AS31" s="44"/>
      <c r="AT31" s="44"/>
      <c r="AU31" s="45"/>
      <c r="AV31" s="44">
        <v>70</v>
      </c>
      <c r="AW31" s="46">
        <f t="shared" si="9"/>
        <v>81.36363636363636</v>
      </c>
      <c r="AX31" s="47">
        <f t="shared" si="10"/>
        <v>81</v>
      </c>
      <c r="AY31" s="48"/>
      <c r="AZ31" s="57"/>
      <c r="BA31" s="57"/>
      <c r="BB31" s="45">
        <v>90</v>
      </c>
      <c r="BC31" s="60"/>
      <c r="BD31" s="60"/>
      <c r="BE31" s="45">
        <v>80</v>
      </c>
      <c r="BF31" s="60"/>
      <c r="BG31" s="60"/>
      <c r="BH31" s="45">
        <v>80</v>
      </c>
      <c r="BI31" s="57"/>
      <c r="BJ31" s="57"/>
      <c r="BK31" s="57"/>
      <c r="BL31" s="57"/>
      <c r="BM31" s="57"/>
      <c r="BN31" s="57"/>
      <c r="BO31" s="45">
        <f t="shared" si="11"/>
        <v>83</v>
      </c>
      <c r="BP31" s="44"/>
      <c r="BQ31" s="44"/>
      <c r="BR31" s="45">
        <v>90</v>
      </c>
      <c r="BS31" s="60"/>
      <c r="BT31" s="60"/>
      <c r="BU31" s="45">
        <v>80</v>
      </c>
      <c r="BV31" s="44"/>
      <c r="BW31" s="44"/>
      <c r="BX31" s="45"/>
      <c r="BY31" s="44"/>
      <c r="BZ31" s="44"/>
      <c r="CA31" s="45"/>
      <c r="CB31" s="44"/>
      <c r="CC31" s="44"/>
      <c r="CD31" s="45"/>
      <c r="CE31" s="46">
        <f t="shared" si="12"/>
        <v>84</v>
      </c>
      <c r="CF31" s="47">
        <f t="shared" si="13"/>
        <v>84</v>
      </c>
      <c r="CG31" s="48"/>
      <c r="CH31" s="57">
        <v>8</v>
      </c>
      <c r="CI31"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1" s="48"/>
      <c r="CK31" s="57">
        <v>8</v>
      </c>
      <c r="CL31"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31" s="43">
        <v>9</v>
      </c>
      <c r="CO31" s="57"/>
      <c r="CW31" s="56">
        <v>9</v>
      </c>
      <c r="CX31" s="56" t="str">
        <f>(IF(CO24="","","Memiliki keterampilan "))&amp;(IF(CO23="","",CO23&amp;", "))&amp;(IF(CO24="","",CO24&amp;", "))&amp;(IF(CO25="","",CO25&amp;", "))&amp;(IF(CO26="","",CO26&amp;", "))&amp;(IF(CO27="","",CO27&amp;", "))&amp;(IF(CO28="","",CO28&amp;", "))&amp;(IF(CO29="","",CO29&amp;", "))&amp;(IF(CO30="","",CO30&amp;", "))&amp;(IF(CO32="","",CO32&amp;", "))&amp;(IF(CO31="","","Masih perlu peningkatan keterampilan "&amp;CO31&amp;"."))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2" spans="1:102" x14ac:dyDescent="0.25">
      <c r="A32" s="8">
        <v>22</v>
      </c>
      <c r="B32" s="8">
        <v>2586</v>
      </c>
      <c r="C32" s="8" t="s">
        <v>374</v>
      </c>
      <c r="E32" s="50">
        <f t="shared" si="0"/>
        <v>80</v>
      </c>
      <c r="F32" s="8" t="str">
        <f t="shared" si="1"/>
        <v>B</v>
      </c>
      <c r="G32"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2" s="50">
        <f t="shared" si="3"/>
        <v>82</v>
      </c>
      <c r="I32" s="8" t="str">
        <f t="shared" si="4"/>
        <v>B</v>
      </c>
      <c r="J32"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2" s="8"/>
      <c r="L32" s="13"/>
      <c r="M32" s="14"/>
      <c r="N32" s="44">
        <f t="shared" si="6"/>
        <v>80</v>
      </c>
      <c r="O32" s="44">
        <f t="shared" si="7"/>
        <v>70</v>
      </c>
      <c r="Q32" s="57">
        <v>80</v>
      </c>
      <c r="R32" s="57"/>
      <c r="S32" s="45">
        <v>85</v>
      </c>
      <c r="T32" s="57">
        <v>75</v>
      </c>
      <c r="U32" s="57"/>
      <c r="V32" s="45">
        <v>80</v>
      </c>
      <c r="W32" s="57">
        <v>80</v>
      </c>
      <c r="X32" s="57"/>
      <c r="Y32" s="45">
        <v>80</v>
      </c>
      <c r="Z32" s="44"/>
      <c r="AA32" s="44"/>
      <c r="AB32" s="45"/>
      <c r="AC32" s="44"/>
      <c r="AD32" s="44"/>
      <c r="AE32" s="45"/>
      <c r="AF32" s="45">
        <f t="shared" si="8"/>
        <v>80</v>
      </c>
      <c r="AG32" s="45">
        <v>85</v>
      </c>
      <c r="AH32" s="44"/>
      <c r="AI32" s="45">
        <v>85</v>
      </c>
      <c r="AJ32" s="45">
        <v>80</v>
      </c>
      <c r="AK32" s="44"/>
      <c r="AL32" s="45">
        <v>80</v>
      </c>
      <c r="AM32" s="44"/>
      <c r="AN32" s="44"/>
      <c r="AO32" s="45"/>
      <c r="AP32" s="44"/>
      <c r="AQ32" s="44"/>
      <c r="AR32" s="45"/>
      <c r="AS32" s="44"/>
      <c r="AT32" s="44"/>
      <c r="AU32" s="45"/>
      <c r="AV32" s="44">
        <v>70</v>
      </c>
      <c r="AW32" s="46">
        <f t="shared" si="9"/>
        <v>80</v>
      </c>
      <c r="AX32" s="47">
        <f t="shared" si="10"/>
        <v>80</v>
      </c>
      <c r="AY32" s="48"/>
      <c r="AZ32" s="57"/>
      <c r="BA32" s="57"/>
      <c r="BB32" s="45">
        <v>85</v>
      </c>
      <c r="BC32" s="60"/>
      <c r="BD32" s="60"/>
      <c r="BE32" s="45">
        <v>80</v>
      </c>
      <c r="BF32" s="60"/>
      <c r="BG32" s="60"/>
      <c r="BH32" s="45">
        <v>80</v>
      </c>
      <c r="BI32" s="57"/>
      <c r="BJ32" s="57"/>
      <c r="BK32" s="57"/>
      <c r="BL32" s="57"/>
      <c r="BM32" s="57"/>
      <c r="BN32" s="57"/>
      <c r="BO32" s="45">
        <f t="shared" si="11"/>
        <v>82</v>
      </c>
      <c r="BP32" s="44"/>
      <c r="BQ32" s="44"/>
      <c r="BR32" s="45">
        <v>85</v>
      </c>
      <c r="BS32" s="60"/>
      <c r="BT32" s="60"/>
      <c r="BU32" s="45">
        <v>80</v>
      </c>
      <c r="BV32" s="44"/>
      <c r="BW32" s="44"/>
      <c r="BX32" s="45"/>
      <c r="BY32" s="44"/>
      <c r="BZ32" s="44"/>
      <c r="CA32" s="45"/>
      <c r="CB32" s="44"/>
      <c r="CC32" s="44"/>
      <c r="CD32" s="45"/>
      <c r="CE32" s="46">
        <f t="shared" si="12"/>
        <v>82</v>
      </c>
      <c r="CF32" s="47">
        <f t="shared" si="13"/>
        <v>82</v>
      </c>
      <c r="CG32" s="48"/>
      <c r="CH32" s="57">
        <v>8</v>
      </c>
      <c r="CI32"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2" s="48"/>
      <c r="CK32" s="57">
        <v>8</v>
      </c>
      <c r="CL32"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N32" s="43">
        <v>10</v>
      </c>
      <c r="CO32" s="57"/>
      <c r="CW32" s="56">
        <v>10</v>
      </c>
      <c r="CX32" s="56" t="str">
        <f>(IF(CO24="","","Memiliki keterampilan "))&amp;(IF(CO23="","",CO23&amp;", "))&amp;(IF(CO24="","",CO24&amp;", "))&amp;(IF(CO25="","",CO25&amp;", "))&amp;(IF(CO26="","",CO26&amp;", "))&amp;(IF(CO27="","",CO27&amp;", "))&amp;(IF(CO28="","",CO28&amp;", "))&amp;(IF(CO29="","",CO29&amp;", "))&amp;(IF(CO30="","",CO30&amp;", "))&amp;(IF(CO31="","",CO31&amp;", "))&amp;(IF(CO32="","","Masih perlu peningkatan keterampilan "&amp;CO32&amp;"."))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3" spans="1:102" x14ac:dyDescent="0.25">
      <c r="A33" s="8">
        <v>23</v>
      </c>
      <c r="B33" s="8">
        <v>2602</v>
      </c>
      <c r="C33" s="8" t="s">
        <v>375</v>
      </c>
      <c r="E33" s="50">
        <f t="shared" si="0"/>
        <v>80</v>
      </c>
      <c r="F33" s="8" t="str">
        <f t="shared" si="1"/>
        <v>B</v>
      </c>
      <c r="G33"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3" s="50">
        <f t="shared" si="3"/>
        <v>82</v>
      </c>
      <c r="I33" s="8" t="str">
        <f t="shared" si="4"/>
        <v>B</v>
      </c>
      <c r="J33"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3" s="8"/>
      <c r="L33" s="13"/>
      <c r="M33" s="14"/>
      <c r="N33" s="44">
        <f t="shared" si="6"/>
        <v>79</v>
      </c>
      <c r="O33" s="44">
        <f t="shared" si="7"/>
        <v>70</v>
      </c>
      <c r="Q33" s="57">
        <v>75</v>
      </c>
      <c r="R33" s="57"/>
      <c r="S33" s="45">
        <v>85</v>
      </c>
      <c r="T33" s="57">
        <v>75</v>
      </c>
      <c r="U33" s="57"/>
      <c r="V33" s="45">
        <v>80</v>
      </c>
      <c r="W33" s="57">
        <v>80</v>
      </c>
      <c r="X33" s="57"/>
      <c r="Y33" s="45">
        <v>80</v>
      </c>
      <c r="Z33" s="44"/>
      <c r="AA33" s="44"/>
      <c r="AB33" s="45"/>
      <c r="AC33" s="44"/>
      <c r="AD33" s="44"/>
      <c r="AE33" s="45"/>
      <c r="AF33" s="45">
        <f t="shared" si="8"/>
        <v>79</v>
      </c>
      <c r="AG33" s="45">
        <v>85</v>
      </c>
      <c r="AH33" s="44"/>
      <c r="AI33" s="45">
        <v>85</v>
      </c>
      <c r="AJ33" s="45">
        <v>80</v>
      </c>
      <c r="AK33" s="44"/>
      <c r="AL33" s="45">
        <v>80</v>
      </c>
      <c r="AM33" s="44"/>
      <c r="AN33" s="44"/>
      <c r="AO33" s="45"/>
      <c r="AP33" s="44"/>
      <c r="AQ33" s="44"/>
      <c r="AR33" s="45"/>
      <c r="AS33" s="44"/>
      <c r="AT33" s="44"/>
      <c r="AU33" s="45"/>
      <c r="AV33" s="44">
        <v>70</v>
      </c>
      <c r="AW33" s="46">
        <f t="shared" si="9"/>
        <v>79.545454545454547</v>
      </c>
      <c r="AX33" s="47">
        <f t="shared" si="10"/>
        <v>80</v>
      </c>
      <c r="AY33" s="48"/>
      <c r="AZ33" s="57"/>
      <c r="BA33" s="57"/>
      <c r="BB33" s="45">
        <v>85</v>
      </c>
      <c r="BC33" s="60"/>
      <c r="BD33" s="60"/>
      <c r="BE33" s="45">
        <v>80</v>
      </c>
      <c r="BF33" s="60"/>
      <c r="BG33" s="60"/>
      <c r="BH33" s="45">
        <v>80</v>
      </c>
      <c r="BI33" s="57"/>
      <c r="BJ33" s="57"/>
      <c r="BK33" s="57"/>
      <c r="BL33" s="57"/>
      <c r="BM33" s="57"/>
      <c r="BN33" s="57"/>
      <c r="BO33" s="45">
        <f t="shared" si="11"/>
        <v>82</v>
      </c>
      <c r="BP33" s="44"/>
      <c r="BQ33" s="44"/>
      <c r="BR33" s="45">
        <v>85</v>
      </c>
      <c r="BS33" s="60"/>
      <c r="BT33" s="60"/>
      <c r="BU33" s="45">
        <v>80</v>
      </c>
      <c r="BV33" s="44"/>
      <c r="BW33" s="44"/>
      <c r="BX33" s="45"/>
      <c r="BY33" s="44"/>
      <c r="BZ33" s="44"/>
      <c r="CA33" s="45"/>
      <c r="CB33" s="44"/>
      <c r="CC33" s="44"/>
      <c r="CD33" s="45"/>
      <c r="CE33" s="46">
        <f t="shared" si="12"/>
        <v>82</v>
      </c>
      <c r="CF33" s="47">
        <f t="shared" si="13"/>
        <v>82</v>
      </c>
      <c r="CG33" s="48"/>
      <c r="CH33" s="57">
        <v>8</v>
      </c>
      <c r="CI33"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3" s="48"/>
      <c r="CK33" s="57">
        <v>8</v>
      </c>
      <c r="CL33"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W33" s="56">
        <v>11</v>
      </c>
      <c r="CX33" s="56" t="str">
        <f>(IF(CO23="","","Memiliki keterampilan  "))&amp;(IF(CO23="","",CO23&amp;", "))&amp;(IF(CO24="","",CO24&amp;", "))&amp;(IF(CO25="","",CO25&amp;", "))&amp;(IF(CO26="","",CO26&amp;", "))&amp;(IF(CO27="","",CO27&amp;", "))&amp;(IF(CO28="","",CO28&amp;", "))&amp;(IF(CO29="","",CO29&amp;", "))&amp;(IF(CO30="","",CO30&amp;", "))&amp;(IF(CO31="","",CO31&amp;", "))&amp;(IF(CO32="","",CO32&amp;"."))</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4" spans="1:102" x14ac:dyDescent="0.25">
      <c r="A34" s="8">
        <v>24</v>
      </c>
      <c r="B34" s="8">
        <v>2618</v>
      </c>
      <c r="C34" s="8" t="s">
        <v>376</v>
      </c>
      <c r="E34" s="50">
        <f t="shared" si="0"/>
        <v>81</v>
      </c>
      <c r="F34" s="8" t="str">
        <f t="shared" si="1"/>
        <v>B</v>
      </c>
      <c r="G34"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4" s="50">
        <f t="shared" si="3"/>
        <v>83</v>
      </c>
      <c r="I34" s="8" t="str">
        <f t="shared" si="4"/>
        <v>B</v>
      </c>
      <c r="J34"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4" s="8"/>
      <c r="L34" s="13"/>
      <c r="M34" s="14"/>
      <c r="N34" s="44">
        <f t="shared" si="6"/>
        <v>81</v>
      </c>
      <c r="O34" s="44">
        <f t="shared" si="7"/>
        <v>76</v>
      </c>
      <c r="Q34" s="57">
        <v>75</v>
      </c>
      <c r="R34" s="57"/>
      <c r="S34" s="45">
        <v>85</v>
      </c>
      <c r="T34" s="57">
        <v>80</v>
      </c>
      <c r="U34" s="57"/>
      <c r="V34" s="45">
        <v>80</v>
      </c>
      <c r="W34" s="57">
        <v>80</v>
      </c>
      <c r="X34" s="57"/>
      <c r="Y34" s="45">
        <v>85</v>
      </c>
      <c r="Z34" s="44"/>
      <c r="AA34" s="44"/>
      <c r="AB34" s="45"/>
      <c r="AC34" s="44"/>
      <c r="AD34" s="44"/>
      <c r="AE34" s="45"/>
      <c r="AF34" s="45">
        <f t="shared" si="8"/>
        <v>81</v>
      </c>
      <c r="AG34" s="45">
        <v>85</v>
      </c>
      <c r="AH34" s="44"/>
      <c r="AI34" s="45">
        <v>85</v>
      </c>
      <c r="AJ34" s="45">
        <v>80</v>
      </c>
      <c r="AK34" s="44"/>
      <c r="AL34" s="45">
        <v>80</v>
      </c>
      <c r="AM34" s="44"/>
      <c r="AN34" s="44"/>
      <c r="AO34" s="45"/>
      <c r="AP34" s="44"/>
      <c r="AQ34" s="44"/>
      <c r="AR34" s="45"/>
      <c r="AS34" s="44"/>
      <c r="AT34" s="44"/>
      <c r="AU34" s="45"/>
      <c r="AV34" s="44">
        <v>76</v>
      </c>
      <c r="AW34" s="46">
        <f t="shared" si="9"/>
        <v>81</v>
      </c>
      <c r="AX34" s="47">
        <f t="shared" si="10"/>
        <v>81</v>
      </c>
      <c r="AY34" s="48"/>
      <c r="AZ34" s="57"/>
      <c r="BA34" s="57"/>
      <c r="BB34" s="45">
        <v>85</v>
      </c>
      <c r="BC34" s="60"/>
      <c r="BD34" s="60"/>
      <c r="BE34" s="45">
        <v>80</v>
      </c>
      <c r="BF34" s="60"/>
      <c r="BG34" s="60"/>
      <c r="BH34" s="45">
        <v>85</v>
      </c>
      <c r="BI34" s="57"/>
      <c r="BJ34" s="57"/>
      <c r="BK34" s="57"/>
      <c r="BL34" s="57"/>
      <c r="BM34" s="57"/>
      <c r="BN34" s="57"/>
      <c r="BO34" s="45">
        <f t="shared" si="11"/>
        <v>83</v>
      </c>
      <c r="BP34" s="44"/>
      <c r="BQ34" s="44"/>
      <c r="BR34" s="45">
        <v>85</v>
      </c>
      <c r="BS34" s="60"/>
      <c r="BT34" s="60"/>
      <c r="BU34" s="45">
        <v>80</v>
      </c>
      <c r="BV34" s="44"/>
      <c r="BW34" s="44"/>
      <c r="BX34" s="45"/>
      <c r="BY34" s="44"/>
      <c r="BZ34" s="44"/>
      <c r="CA34" s="45"/>
      <c r="CB34" s="44"/>
      <c r="CC34" s="44"/>
      <c r="CD34" s="45"/>
      <c r="CE34" s="46">
        <f t="shared" si="12"/>
        <v>83</v>
      </c>
      <c r="CF34" s="47">
        <f t="shared" si="13"/>
        <v>83</v>
      </c>
      <c r="CG34" s="48"/>
      <c r="CH34" s="57">
        <v>8</v>
      </c>
      <c r="CI34"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4" s="48"/>
      <c r="CK34" s="57">
        <v>8</v>
      </c>
      <c r="CL34"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5" spans="1:102" x14ac:dyDescent="0.25">
      <c r="A35" s="8">
        <v>25</v>
      </c>
      <c r="B35" s="8">
        <v>2634</v>
      </c>
      <c r="C35" s="8" t="s">
        <v>377</v>
      </c>
      <c r="E35" s="50">
        <f t="shared" si="0"/>
        <v>80</v>
      </c>
      <c r="F35" s="8" t="str">
        <f t="shared" si="1"/>
        <v>B</v>
      </c>
      <c r="G35"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5" s="50">
        <f t="shared" si="3"/>
        <v>82</v>
      </c>
      <c r="I35" s="8" t="str">
        <f t="shared" si="4"/>
        <v>B</v>
      </c>
      <c r="J35"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5" s="8"/>
      <c r="L35" s="13"/>
      <c r="M35" s="14"/>
      <c r="N35" s="44">
        <f t="shared" si="6"/>
        <v>79</v>
      </c>
      <c r="O35" s="44">
        <f t="shared" si="7"/>
        <v>70</v>
      </c>
      <c r="Q35" s="57">
        <v>75</v>
      </c>
      <c r="R35" s="57"/>
      <c r="S35" s="45">
        <v>85</v>
      </c>
      <c r="T35" s="57">
        <v>75</v>
      </c>
      <c r="U35" s="57"/>
      <c r="V35" s="45">
        <v>80</v>
      </c>
      <c r="W35" s="57">
        <v>80</v>
      </c>
      <c r="X35" s="57"/>
      <c r="Y35" s="45">
        <v>80</v>
      </c>
      <c r="Z35" s="44"/>
      <c r="AA35" s="44"/>
      <c r="AB35" s="45"/>
      <c r="AC35" s="44"/>
      <c r="AD35" s="44"/>
      <c r="AE35" s="45"/>
      <c r="AF35" s="45">
        <f t="shared" si="8"/>
        <v>79</v>
      </c>
      <c r="AG35" s="45">
        <v>85</v>
      </c>
      <c r="AH35" s="44"/>
      <c r="AI35" s="45">
        <v>85</v>
      </c>
      <c r="AJ35" s="45">
        <v>80</v>
      </c>
      <c r="AK35" s="44"/>
      <c r="AL35" s="45">
        <v>80</v>
      </c>
      <c r="AM35" s="44"/>
      <c r="AN35" s="44"/>
      <c r="AO35" s="45"/>
      <c r="AP35" s="44"/>
      <c r="AQ35" s="44"/>
      <c r="AR35" s="45"/>
      <c r="AS35" s="44"/>
      <c r="AT35" s="44"/>
      <c r="AU35" s="45"/>
      <c r="AV35" s="44">
        <v>70</v>
      </c>
      <c r="AW35" s="46">
        <f t="shared" si="9"/>
        <v>79.545454545454547</v>
      </c>
      <c r="AX35" s="47">
        <f t="shared" si="10"/>
        <v>80</v>
      </c>
      <c r="AY35" s="48"/>
      <c r="AZ35" s="57"/>
      <c r="BA35" s="57"/>
      <c r="BB35" s="45">
        <v>85</v>
      </c>
      <c r="BC35" s="60"/>
      <c r="BD35" s="60"/>
      <c r="BE35" s="45">
        <v>80</v>
      </c>
      <c r="BF35" s="60"/>
      <c r="BG35" s="60"/>
      <c r="BH35" s="45">
        <v>80</v>
      </c>
      <c r="BI35" s="57"/>
      <c r="BJ35" s="57"/>
      <c r="BK35" s="57"/>
      <c r="BL35" s="57"/>
      <c r="BM35" s="57"/>
      <c r="BN35" s="57"/>
      <c r="BO35" s="45">
        <f t="shared" si="11"/>
        <v>82</v>
      </c>
      <c r="BP35" s="44"/>
      <c r="BQ35" s="44"/>
      <c r="BR35" s="45">
        <v>85</v>
      </c>
      <c r="BS35" s="60"/>
      <c r="BT35" s="60"/>
      <c r="BU35" s="45">
        <v>80</v>
      </c>
      <c r="BV35" s="44"/>
      <c r="BW35" s="44"/>
      <c r="BX35" s="45"/>
      <c r="BY35" s="44"/>
      <c r="BZ35" s="44"/>
      <c r="CA35" s="45"/>
      <c r="CB35" s="44"/>
      <c r="CC35" s="44"/>
      <c r="CD35" s="45"/>
      <c r="CE35" s="46">
        <f t="shared" si="12"/>
        <v>82</v>
      </c>
      <c r="CF35" s="47">
        <f t="shared" si="13"/>
        <v>82</v>
      </c>
      <c r="CG35" s="48"/>
      <c r="CH35" s="57">
        <v>8</v>
      </c>
      <c r="CI35"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5" s="48"/>
      <c r="CK35" s="57">
        <v>8</v>
      </c>
      <c r="CL35"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6" spans="1:102" x14ac:dyDescent="0.25">
      <c r="A36" s="8">
        <v>26</v>
      </c>
      <c r="B36" s="8">
        <v>2650</v>
      </c>
      <c r="C36" s="8" t="s">
        <v>378</v>
      </c>
      <c r="E36" s="50">
        <f t="shared" si="0"/>
        <v>80</v>
      </c>
      <c r="F36" s="8" t="str">
        <f t="shared" si="1"/>
        <v>B</v>
      </c>
      <c r="G36"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6" s="50">
        <f t="shared" si="3"/>
        <v>82</v>
      </c>
      <c r="I36" s="8" t="str">
        <f t="shared" si="4"/>
        <v>B</v>
      </c>
      <c r="J36"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6" s="8"/>
      <c r="L36" s="13"/>
      <c r="M36" s="14"/>
      <c r="N36" s="44">
        <f t="shared" si="6"/>
        <v>80</v>
      </c>
      <c r="O36" s="44">
        <f t="shared" si="7"/>
        <v>70</v>
      </c>
      <c r="Q36" s="57">
        <v>80</v>
      </c>
      <c r="R36" s="57"/>
      <c r="S36" s="45">
        <v>85</v>
      </c>
      <c r="T36" s="57">
        <v>75</v>
      </c>
      <c r="U36" s="57"/>
      <c r="V36" s="45">
        <v>80</v>
      </c>
      <c r="W36" s="57">
        <v>80</v>
      </c>
      <c r="X36" s="57"/>
      <c r="Y36" s="45">
        <v>80</v>
      </c>
      <c r="Z36" s="44"/>
      <c r="AA36" s="44"/>
      <c r="AB36" s="45"/>
      <c r="AC36" s="44"/>
      <c r="AD36" s="44"/>
      <c r="AE36" s="45"/>
      <c r="AF36" s="45">
        <f t="shared" si="8"/>
        <v>80</v>
      </c>
      <c r="AG36" s="45">
        <v>85</v>
      </c>
      <c r="AH36" s="44"/>
      <c r="AI36" s="45">
        <v>85</v>
      </c>
      <c r="AJ36" s="45">
        <v>80</v>
      </c>
      <c r="AK36" s="44"/>
      <c r="AL36" s="45">
        <v>80</v>
      </c>
      <c r="AM36" s="44"/>
      <c r="AN36" s="44"/>
      <c r="AO36" s="45"/>
      <c r="AP36" s="44"/>
      <c r="AQ36" s="44"/>
      <c r="AR36" s="45"/>
      <c r="AS36" s="44"/>
      <c r="AT36" s="44"/>
      <c r="AU36" s="45"/>
      <c r="AV36" s="44">
        <v>70</v>
      </c>
      <c r="AW36" s="46">
        <f t="shared" si="9"/>
        <v>80</v>
      </c>
      <c r="AX36" s="47">
        <f t="shared" si="10"/>
        <v>80</v>
      </c>
      <c r="AY36" s="48"/>
      <c r="AZ36" s="57"/>
      <c r="BA36" s="57"/>
      <c r="BB36" s="45">
        <v>85</v>
      </c>
      <c r="BC36" s="60"/>
      <c r="BD36" s="60"/>
      <c r="BE36" s="45">
        <v>80</v>
      </c>
      <c r="BF36" s="60"/>
      <c r="BG36" s="60"/>
      <c r="BH36" s="45">
        <v>80</v>
      </c>
      <c r="BI36" s="57"/>
      <c r="BJ36" s="57"/>
      <c r="BK36" s="57"/>
      <c r="BL36" s="57"/>
      <c r="BM36" s="57"/>
      <c r="BN36" s="57"/>
      <c r="BO36" s="45">
        <f t="shared" si="11"/>
        <v>82</v>
      </c>
      <c r="BP36" s="44"/>
      <c r="BQ36" s="44"/>
      <c r="BR36" s="45">
        <v>85</v>
      </c>
      <c r="BS36" s="60"/>
      <c r="BT36" s="60"/>
      <c r="BU36" s="45">
        <v>80</v>
      </c>
      <c r="BV36" s="44"/>
      <c r="BW36" s="44"/>
      <c r="BX36" s="45"/>
      <c r="BY36" s="44"/>
      <c r="BZ36" s="44"/>
      <c r="CA36" s="45"/>
      <c r="CB36" s="44"/>
      <c r="CC36" s="44"/>
      <c r="CD36" s="45"/>
      <c r="CE36" s="46">
        <f t="shared" si="12"/>
        <v>82</v>
      </c>
      <c r="CF36" s="47">
        <f t="shared" si="13"/>
        <v>82</v>
      </c>
      <c r="CG36" s="48"/>
      <c r="CH36" s="57">
        <v>8</v>
      </c>
      <c r="CI36"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6" s="48"/>
      <c r="CK36" s="57">
        <v>8</v>
      </c>
      <c r="CL36"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7" spans="1:102" x14ac:dyDescent="0.25">
      <c r="A37" s="8">
        <v>27</v>
      </c>
      <c r="B37" s="8">
        <v>2666</v>
      </c>
      <c r="C37" s="8" t="s">
        <v>379</v>
      </c>
      <c r="E37" s="50">
        <f t="shared" si="0"/>
        <v>80</v>
      </c>
      <c r="F37" s="8" t="str">
        <f t="shared" si="1"/>
        <v>B</v>
      </c>
      <c r="G37"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7" s="50">
        <f t="shared" si="3"/>
        <v>82</v>
      </c>
      <c r="I37" s="8" t="str">
        <f t="shared" si="4"/>
        <v>B</v>
      </c>
      <c r="J37"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7" s="8"/>
      <c r="L37" s="13"/>
      <c r="M37" s="14"/>
      <c r="N37" s="44">
        <f t="shared" si="6"/>
        <v>79</v>
      </c>
      <c r="O37" s="44">
        <f t="shared" si="7"/>
        <v>70</v>
      </c>
      <c r="Q37" s="57">
        <v>75</v>
      </c>
      <c r="R37" s="57"/>
      <c r="S37" s="45">
        <v>85</v>
      </c>
      <c r="T37" s="57">
        <v>75</v>
      </c>
      <c r="U37" s="57"/>
      <c r="V37" s="45">
        <v>80</v>
      </c>
      <c r="W37" s="57">
        <v>80</v>
      </c>
      <c r="X37" s="57"/>
      <c r="Y37" s="45">
        <v>80</v>
      </c>
      <c r="Z37" s="44"/>
      <c r="AA37" s="44"/>
      <c r="AB37" s="45"/>
      <c r="AC37" s="44"/>
      <c r="AD37" s="44"/>
      <c r="AE37" s="45"/>
      <c r="AF37" s="45">
        <f t="shared" si="8"/>
        <v>79</v>
      </c>
      <c r="AG37" s="45">
        <v>85</v>
      </c>
      <c r="AH37" s="44"/>
      <c r="AI37" s="45">
        <v>85</v>
      </c>
      <c r="AJ37" s="45">
        <v>80</v>
      </c>
      <c r="AK37" s="44"/>
      <c r="AL37" s="45">
        <v>80</v>
      </c>
      <c r="AM37" s="44"/>
      <c r="AN37" s="44"/>
      <c r="AO37" s="45"/>
      <c r="AP37" s="44"/>
      <c r="AQ37" s="44"/>
      <c r="AR37" s="45"/>
      <c r="AS37" s="44"/>
      <c r="AT37" s="44"/>
      <c r="AU37" s="45"/>
      <c r="AV37" s="44">
        <v>70</v>
      </c>
      <c r="AW37" s="46">
        <f t="shared" si="9"/>
        <v>79.545454545454547</v>
      </c>
      <c r="AX37" s="47">
        <f t="shared" si="10"/>
        <v>80</v>
      </c>
      <c r="AY37" s="48"/>
      <c r="AZ37" s="57"/>
      <c r="BA37" s="57"/>
      <c r="BB37" s="45">
        <v>85</v>
      </c>
      <c r="BC37" s="60"/>
      <c r="BD37" s="60"/>
      <c r="BE37" s="45">
        <v>80</v>
      </c>
      <c r="BF37" s="60"/>
      <c r="BG37" s="60"/>
      <c r="BH37" s="45">
        <v>80</v>
      </c>
      <c r="BI37" s="57"/>
      <c r="BJ37" s="57"/>
      <c r="BK37" s="57"/>
      <c r="BL37" s="57"/>
      <c r="BM37" s="57"/>
      <c r="BN37" s="57"/>
      <c r="BO37" s="45">
        <f t="shared" si="11"/>
        <v>82</v>
      </c>
      <c r="BP37" s="44"/>
      <c r="BQ37" s="44"/>
      <c r="BR37" s="45">
        <v>85</v>
      </c>
      <c r="BS37" s="60"/>
      <c r="BT37" s="60"/>
      <c r="BU37" s="45">
        <v>80</v>
      </c>
      <c r="BV37" s="44"/>
      <c r="BW37" s="44"/>
      <c r="BX37" s="45"/>
      <c r="BY37" s="44"/>
      <c r="BZ37" s="44"/>
      <c r="CA37" s="45"/>
      <c r="CB37" s="44"/>
      <c r="CC37" s="44"/>
      <c r="CD37" s="45"/>
      <c r="CE37" s="46">
        <f t="shared" si="12"/>
        <v>82</v>
      </c>
      <c r="CF37" s="47">
        <f t="shared" si="13"/>
        <v>82</v>
      </c>
      <c r="CG37" s="48"/>
      <c r="CH37" s="57">
        <v>8</v>
      </c>
      <c r="CI37"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7" s="48"/>
      <c r="CK37" s="57">
        <v>8</v>
      </c>
      <c r="CL37"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8" spans="1:102" x14ac:dyDescent="0.25">
      <c r="A38" s="8">
        <v>28</v>
      </c>
      <c r="B38" s="8">
        <v>2682</v>
      </c>
      <c r="C38" s="8" t="s">
        <v>380</v>
      </c>
      <c r="E38" s="50">
        <f t="shared" si="0"/>
        <v>80</v>
      </c>
      <c r="F38" s="8" t="str">
        <f t="shared" si="1"/>
        <v>B</v>
      </c>
      <c r="G38"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8" s="50">
        <f t="shared" si="3"/>
        <v>82</v>
      </c>
      <c r="I38" s="8" t="str">
        <f t="shared" si="4"/>
        <v>B</v>
      </c>
      <c r="J38"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8" s="8"/>
      <c r="L38" s="13"/>
      <c r="M38" s="14"/>
      <c r="N38" s="44">
        <f t="shared" si="6"/>
        <v>79</v>
      </c>
      <c r="O38" s="44">
        <f t="shared" si="7"/>
        <v>70</v>
      </c>
      <c r="Q38" s="57">
        <v>75</v>
      </c>
      <c r="R38" s="57"/>
      <c r="S38" s="45">
        <v>85</v>
      </c>
      <c r="T38" s="57">
        <v>75</v>
      </c>
      <c r="U38" s="57"/>
      <c r="V38" s="45">
        <v>80</v>
      </c>
      <c r="W38" s="57">
        <v>80</v>
      </c>
      <c r="X38" s="57"/>
      <c r="Y38" s="45">
        <v>80</v>
      </c>
      <c r="Z38" s="44"/>
      <c r="AA38" s="44"/>
      <c r="AB38" s="45"/>
      <c r="AC38" s="44"/>
      <c r="AD38" s="44"/>
      <c r="AE38" s="45"/>
      <c r="AF38" s="45">
        <f t="shared" si="8"/>
        <v>79</v>
      </c>
      <c r="AG38" s="45">
        <v>85</v>
      </c>
      <c r="AH38" s="44"/>
      <c r="AI38" s="45">
        <v>85</v>
      </c>
      <c r="AJ38" s="45">
        <v>80</v>
      </c>
      <c r="AK38" s="44"/>
      <c r="AL38" s="45">
        <v>80</v>
      </c>
      <c r="AM38" s="44"/>
      <c r="AN38" s="44"/>
      <c r="AO38" s="45"/>
      <c r="AP38" s="44"/>
      <c r="AQ38" s="44"/>
      <c r="AR38" s="45"/>
      <c r="AS38" s="44"/>
      <c r="AT38" s="44"/>
      <c r="AU38" s="45"/>
      <c r="AV38" s="44">
        <v>70</v>
      </c>
      <c r="AW38" s="46">
        <f t="shared" si="9"/>
        <v>79.545454545454547</v>
      </c>
      <c r="AX38" s="47">
        <f t="shared" si="10"/>
        <v>80</v>
      </c>
      <c r="AY38" s="48"/>
      <c r="AZ38" s="57"/>
      <c r="BA38" s="57"/>
      <c r="BB38" s="45">
        <v>85</v>
      </c>
      <c r="BC38" s="60"/>
      <c r="BD38" s="60"/>
      <c r="BE38" s="45">
        <v>80</v>
      </c>
      <c r="BF38" s="60"/>
      <c r="BG38" s="60"/>
      <c r="BH38" s="45">
        <v>80</v>
      </c>
      <c r="BI38" s="57"/>
      <c r="BJ38" s="57"/>
      <c r="BK38" s="57"/>
      <c r="BL38" s="57"/>
      <c r="BM38" s="57"/>
      <c r="BN38" s="57"/>
      <c r="BO38" s="45">
        <f t="shared" si="11"/>
        <v>82</v>
      </c>
      <c r="BP38" s="44"/>
      <c r="BQ38" s="44"/>
      <c r="BR38" s="45">
        <v>85</v>
      </c>
      <c r="BS38" s="60"/>
      <c r="BT38" s="60"/>
      <c r="BU38" s="45">
        <v>80</v>
      </c>
      <c r="BV38" s="44"/>
      <c r="BW38" s="44"/>
      <c r="BX38" s="45"/>
      <c r="BY38" s="44"/>
      <c r="BZ38" s="44"/>
      <c r="CA38" s="45"/>
      <c r="CB38" s="44"/>
      <c r="CC38" s="44"/>
      <c r="CD38" s="45"/>
      <c r="CE38" s="46">
        <f t="shared" si="12"/>
        <v>82</v>
      </c>
      <c r="CF38" s="47">
        <f t="shared" si="13"/>
        <v>82</v>
      </c>
      <c r="CG38" s="48"/>
      <c r="CH38" s="57">
        <v>8</v>
      </c>
      <c r="CI38"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8" s="48"/>
      <c r="CK38" s="57">
        <v>8</v>
      </c>
      <c r="CL38"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39" spans="1:102" x14ac:dyDescent="0.25">
      <c r="A39" s="8">
        <v>29</v>
      </c>
      <c r="B39" s="8">
        <v>2698</v>
      </c>
      <c r="C39" s="8" t="s">
        <v>381</v>
      </c>
      <c r="E39" s="50">
        <f t="shared" si="0"/>
        <v>80</v>
      </c>
      <c r="F39" s="8" t="str">
        <f t="shared" si="1"/>
        <v>B</v>
      </c>
      <c r="G39"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39" s="50">
        <f t="shared" si="3"/>
        <v>82</v>
      </c>
      <c r="I39" s="8" t="str">
        <f t="shared" si="4"/>
        <v>B</v>
      </c>
      <c r="J39"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39" s="8"/>
      <c r="L39" s="13"/>
      <c r="M39" s="14"/>
      <c r="N39" s="44">
        <f t="shared" si="6"/>
        <v>79</v>
      </c>
      <c r="O39" s="44">
        <f t="shared" si="7"/>
        <v>70</v>
      </c>
      <c r="Q39" s="57">
        <v>75</v>
      </c>
      <c r="R39" s="57"/>
      <c r="S39" s="45">
        <v>85</v>
      </c>
      <c r="T39" s="57">
        <v>75</v>
      </c>
      <c r="U39" s="57"/>
      <c r="V39" s="45">
        <v>80</v>
      </c>
      <c r="W39" s="57">
        <v>80</v>
      </c>
      <c r="X39" s="57"/>
      <c r="Y39" s="45">
        <v>80</v>
      </c>
      <c r="Z39" s="44"/>
      <c r="AA39" s="44"/>
      <c r="AB39" s="45"/>
      <c r="AC39" s="44"/>
      <c r="AD39" s="44"/>
      <c r="AE39" s="45"/>
      <c r="AF39" s="45">
        <f t="shared" si="8"/>
        <v>79</v>
      </c>
      <c r="AG39" s="45">
        <v>85</v>
      </c>
      <c r="AH39" s="44"/>
      <c r="AI39" s="45">
        <v>85</v>
      </c>
      <c r="AJ39" s="45">
        <v>80</v>
      </c>
      <c r="AK39" s="44"/>
      <c r="AL39" s="45">
        <v>80</v>
      </c>
      <c r="AM39" s="44"/>
      <c r="AN39" s="44"/>
      <c r="AO39" s="45"/>
      <c r="AP39" s="44"/>
      <c r="AQ39" s="44"/>
      <c r="AR39" s="45"/>
      <c r="AS39" s="44"/>
      <c r="AT39" s="44"/>
      <c r="AU39" s="45"/>
      <c r="AV39" s="44">
        <v>70</v>
      </c>
      <c r="AW39" s="46">
        <f t="shared" si="9"/>
        <v>79.545454545454547</v>
      </c>
      <c r="AX39" s="47">
        <f t="shared" si="10"/>
        <v>80</v>
      </c>
      <c r="AY39" s="48"/>
      <c r="AZ39" s="57"/>
      <c r="BA39" s="57"/>
      <c r="BB39" s="45">
        <v>85</v>
      </c>
      <c r="BC39" s="60"/>
      <c r="BD39" s="60"/>
      <c r="BE39" s="45">
        <v>80</v>
      </c>
      <c r="BF39" s="60"/>
      <c r="BG39" s="60"/>
      <c r="BH39" s="45">
        <v>80</v>
      </c>
      <c r="BI39" s="57"/>
      <c r="BJ39" s="57"/>
      <c r="BK39" s="57"/>
      <c r="BL39" s="57"/>
      <c r="BM39" s="57"/>
      <c r="BN39" s="57"/>
      <c r="BO39" s="45">
        <f t="shared" si="11"/>
        <v>82</v>
      </c>
      <c r="BP39" s="44"/>
      <c r="BQ39" s="44"/>
      <c r="BR39" s="45">
        <v>85</v>
      </c>
      <c r="BS39" s="60"/>
      <c r="BT39" s="60"/>
      <c r="BU39" s="45">
        <v>80</v>
      </c>
      <c r="BV39" s="44"/>
      <c r="BW39" s="44"/>
      <c r="BX39" s="45"/>
      <c r="BY39" s="44"/>
      <c r="BZ39" s="44"/>
      <c r="CA39" s="45"/>
      <c r="CB39" s="44"/>
      <c r="CC39" s="44"/>
      <c r="CD39" s="45"/>
      <c r="CE39" s="46">
        <f t="shared" si="12"/>
        <v>82</v>
      </c>
      <c r="CF39" s="47">
        <f t="shared" si="13"/>
        <v>82</v>
      </c>
      <c r="CG39" s="48"/>
      <c r="CH39" s="57">
        <v>8</v>
      </c>
      <c r="CI39"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39" s="48"/>
      <c r="CK39" s="57">
        <v>8</v>
      </c>
      <c r="CL39"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0" spans="1:102" x14ac:dyDescent="0.25">
      <c r="A40" s="8">
        <v>30</v>
      </c>
      <c r="B40" s="8">
        <v>2714</v>
      </c>
      <c r="C40" s="8" t="s">
        <v>382</v>
      </c>
      <c r="E40" s="50">
        <f t="shared" si="0"/>
        <v>80</v>
      </c>
      <c r="F40" s="8" t="str">
        <f t="shared" si="1"/>
        <v>B</v>
      </c>
      <c r="G40"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0" s="50">
        <f t="shared" si="3"/>
        <v>82</v>
      </c>
      <c r="I40" s="8" t="str">
        <f t="shared" si="4"/>
        <v>B</v>
      </c>
      <c r="J40"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0" s="8"/>
      <c r="L40" s="13"/>
      <c r="M40" s="14"/>
      <c r="N40" s="44">
        <f t="shared" si="6"/>
        <v>79</v>
      </c>
      <c r="O40" s="44">
        <f t="shared" si="7"/>
        <v>70</v>
      </c>
      <c r="Q40" s="57">
        <v>75</v>
      </c>
      <c r="R40" s="57"/>
      <c r="S40" s="45">
        <v>85</v>
      </c>
      <c r="T40" s="57">
        <v>75</v>
      </c>
      <c r="U40" s="57"/>
      <c r="V40" s="45">
        <v>80</v>
      </c>
      <c r="W40" s="57">
        <v>80</v>
      </c>
      <c r="X40" s="57"/>
      <c r="Y40" s="45">
        <v>80</v>
      </c>
      <c r="Z40" s="44"/>
      <c r="AA40" s="44"/>
      <c r="AB40" s="45"/>
      <c r="AC40" s="44"/>
      <c r="AD40" s="44"/>
      <c r="AE40" s="45"/>
      <c r="AF40" s="45">
        <f t="shared" si="8"/>
        <v>79</v>
      </c>
      <c r="AG40" s="45">
        <v>85</v>
      </c>
      <c r="AH40" s="44"/>
      <c r="AI40" s="45">
        <v>85</v>
      </c>
      <c r="AJ40" s="45">
        <v>80</v>
      </c>
      <c r="AK40" s="44"/>
      <c r="AL40" s="45">
        <v>80</v>
      </c>
      <c r="AM40" s="44"/>
      <c r="AN40" s="44"/>
      <c r="AO40" s="45"/>
      <c r="AP40" s="44"/>
      <c r="AQ40" s="44"/>
      <c r="AR40" s="45"/>
      <c r="AS40" s="44"/>
      <c r="AT40" s="44"/>
      <c r="AU40" s="45"/>
      <c r="AV40" s="44">
        <v>70</v>
      </c>
      <c r="AW40" s="46">
        <f t="shared" si="9"/>
        <v>79.545454545454547</v>
      </c>
      <c r="AX40" s="47">
        <f t="shared" si="10"/>
        <v>80</v>
      </c>
      <c r="AY40" s="48"/>
      <c r="AZ40" s="57"/>
      <c r="BA40" s="57"/>
      <c r="BB40" s="45">
        <v>85</v>
      </c>
      <c r="BC40" s="60"/>
      <c r="BD40" s="60"/>
      <c r="BE40" s="45">
        <v>80</v>
      </c>
      <c r="BF40" s="60"/>
      <c r="BG40" s="60"/>
      <c r="BH40" s="45">
        <v>80</v>
      </c>
      <c r="BI40" s="57"/>
      <c r="BJ40" s="57"/>
      <c r="BK40" s="57"/>
      <c r="BL40" s="57"/>
      <c r="BM40" s="57"/>
      <c r="BN40" s="57"/>
      <c r="BO40" s="45">
        <f t="shared" si="11"/>
        <v>82</v>
      </c>
      <c r="BP40" s="44"/>
      <c r="BQ40" s="44"/>
      <c r="BR40" s="45">
        <v>85</v>
      </c>
      <c r="BS40" s="60"/>
      <c r="BT40" s="60"/>
      <c r="BU40" s="45">
        <v>80</v>
      </c>
      <c r="BV40" s="44"/>
      <c r="BW40" s="44"/>
      <c r="BX40" s="45"/>
      <c r="BY40" s="44"/>
      <c r="BZ40" s="44"/>
      <c r="CA40" s="45"/>
      <c r="CB40" s="44"/>
      <c r="CC40" s="44"/>
      <c r="CD40" s="45"/>
      <c r="CE40" s="46">
        <f t="shared" si="12"/>
        <v>82</v>
      </c>
      <c r="CF40" s="47">
        <f t="shared" si="13"/>
        <v>82</v>
      </c>
      <c r="CG40" s="48"/>
      <c r="CH40" s="57">
        <v>8</v>
      </c>
      <c r="CI40"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0" s="48"/>
      <c r="CK40" s="57">
        <v>8</v>
      </c>
      <c r="CL40"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1" spans="1:102" x14ac:dyDescent="0.25">
      <c r="A41" s="8">
        <v>31</v>
      </c>
      <c r="B41" s="8">
        <v>2730</v>
      </c>
      <c r="C41" s="8" t="s">
        <v>383</v>
      </c>
      <c r="E41" s="50">
        <f t="shared" si="0"/>
        <v>80</v>
      </c>
      <c r="F41" s="8" t="str">
        <f t="shared" si="1"/>
        <v>B</v>
      </c>
      <c r="G41"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1" s="50">
        <f t="shared" si="3"/>
        <v>82</v>
      </c>
      <c r="I41" s="8" t="str">
        <f t="shared" si="4"/>
        <v>B</v>
      </c>
      <c r="J41"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1" s="8"/>
      <c r="L41" s="13"/>
      <c r="M41" s="14"/>
      <c r="N41" s="44">
        <f t="shared" si="6"/>
        <v>79</v>
      </c>
      <c r="O41" s="44">
        <f t="shared" si="7"/>
        <v>76</v>
      </c>
      <c r="Q41" s="57">
        <v>75</v>
      </c>
      <c r="R41" s="57"/>
      <c r="S41" s="45">
        <v>85</v>
      </c>
      <c r="T41" s="57">
        <v>75</v>
      </c>
      <c r="U41" s="57"/>
      <c r="V41" s="45">
        <v>80</v>
      </c>
      <c r="W41" s="57">
        <v>80</v>
      </c>
      <c r="X41" s="57"/>
      <c r="Y41" s="45">
        <v>80</v>
      </c>
      <c r="Z41" s="44"/>
      <c r="AA41" s="44"/>
      <c r="AB41" s="45"/>
      <c r="AC41" s="44"/>
      <c r="AD41" s="44"/>
      <c r="AE41" s="45"/>
      <c r="AF41" s="45">
        <f t="shared" si="8"/>
        <v>79</v>
      </c>
      <c r="AG41" s="45">
        <v>85</v>
      </c>
      <c r="AH41" s="44"/>
      <c r="AI41" s="45">
        <v>85</v>
      </c>
      <c r="AJ41" s="45">
        <v>80</v>
      </c>
      <c r="AK41" s="44"/>
      <c r="AL41" s="45">
        <v>80</v>
      </c>
      <c r="AM41" s="44"/>
      <c r="AN41" s="44"/>
      <c r="AO41" s="45"/>
      <c r="AP41" s="44"/>
      <c r="AQ41" s="44"/>
      <c r="AR41" s="45"/>
      <c r="AS41" s="44"/>
      <c r="AT41" s="44"/>
      <c r="AU41" s="45"/>
      <c r="AV41" s="44">
        <v>76</v>
      </c>
      <c r="AW41" s="46">
        <f t="shared" si="9"/>
        <v>80.090909090909093</v>
      </c>
      <c r="AX41" s="47">
        <f t="shared" si="10"/>
        <v>80</v>
      </c>
      <c r="AY41" s="48"/>
      <c r="AZ41" s="57"/>
      <c r="BA41" s="57"/>
      <c r="BB41" s="45">
        <v>85</v>
      </c>
      <c r="BC41" s="60"/>
      <c r="BD41" s="60"/>
      <c r="BE41" s="45">
        <v>80</v>
      </c>
      <c r="BF41" s="60"/>
      <c r="BG41" s="60"/>
      <c r="BH41" s="45">
        <v>80</v>
      </c>
      <c r="BI41" s="57"/>
      <c r="BJ41" s="57"/>
      <c r="BK41" s="57"/>
      <c r="BL41" s="57"/>
      <c r="BM41" s="57"/>
      <c r="BN41" s="57"/>
      <c r="BO41" s="45">
        <f t="shared" si="11"/>
        <v>82</v>
      </c>
      <c r="BP41" s="44"/>
      <c r="BQ41" s="44"/>
      <c r="BR41" s="45">
        <v>85</v>
      </c>
      <c r="BS41" s="60"/>
      <c r="BT41" s="60"/>
      <c r="BU41" s="45">
        <v>80</v>
      </c>
      <c r="BV41" s="44"/>
      <c r="BW41" s="44"/>
      <c r="BX41" s="45"/>
      <c r="BY41" s="44"/>
      <c r="BZ41" s="44"/>
      <c r="CA41" s="45"/>
      <c r="CB41" s="44"/>
      <c r="CC41" s="44"/>
      <c r="CD41" s="45"/>
      <c r="CE41" s="46">
        <f t="shared" si="12"/>
        <v>82</v>
      </c>
      <c r="CF41" s="47">
        <f t="shared" si="13"/>
        <v>82</v>
      </c>
      <c r="CG41" s="48"/>
      <c r="CH41" s="57">
        <v>8</v>
      </c>
      <c r="CI41"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1" s="48"/>
      <c r="CK41" s="57">
        <v>8</v>
      </c>
      <c r="CL41"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2" spans="1:102" x14ac:dyDescent="0.25">
      <c r="A42" s="8">
        <v>32</v>
      </c>
      <c r="B42" s="8">
        <v>2746</v>
      </c>
      <c r="C42" s="8" t="s">
        <v>384</v>
      </c>
      <c r="E42" s="50">
        <f t="shared" si="0"/>
        <v>80</v>
      </c>
      <c r="F42" s="8" t="str">
        <f t="shared" si="1"/>
        <v>B</v>
      </c>
      <c r="G42" s="8" t="str">
        <f t="shared" si="2"/>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2" s="50">
        <f t="shared" si="3"/>
        <v>82</v>
      </c>
      <c r="I42" s="8" t="str">
        <f t="shared" si="4"/>
        <v>B</v>
      </c>
      <c r="J42" s="8" t="str">
        <f t="shared" si="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2" s="8"/>
      <c r="L42" s="13"/>
      <c r="M42" s="14"/>
      <c r="N42" s="44">
        <f t="shared" si="6"/>
        <v>80</v>
      </c>
      <c r="O42" s="44">
        <f t="shared" si="7"/>
        <v>73</v>
      </c>
      <c r="Q42" s="57">
        <v>80</v>
      </c>
      <c r="R42" s="57"/>
      <c r="S42" s="45">
        <v>85</v>
      </c>
      <c r="T42" s="57">
        <v>75</v>
      </c>
      <c r="U42" s="57"/>
      <c r="V42" s="45">
        <v>80</v>
      </c>
      <c r="W42" s="57">
        <v>80</v>
      </c>
      <c r="X42" s="57"/>
      <c r="Y42" s="45">
        <v>80</v>
      </c>
      <c r="Z42" s="44"/>
      <c r="AA42" s="44"/>
      <c r="AB42" s="45"/>
      <c r="AC42" s="44"/>
      <c r="AD42" s="44"/>
      <c r="AE42" s="45"/>
      <c r="AF42" s="45">
        <f t="shared" si="8"/>
        <v>80</v>
      </c>
      <c r="AG42" s="45">
        <v>85</v>
      </c>
      <c r="AH42" s="44"/>
      <c r="AI42" s="45">
        <v>85</v>
      </c>
      <c r="AJ42" s="45">
        <v>80</v>
      </c>
      <c r="AK42" s="44"/>
      <c r="AL42" s="45">
        <v>80</v>
      </c>
      <c r="AM42" s="44"/>
      <c r="AN42" s="44"/>
      <c r="AO42" s="45"/>
      <c r="AP42" s="44"/>
      <c r="AQ42" s="44"/>
      <c r="AR42" s="45"/>
      <c r="AS42" s="44"/>
      <c r="AT42" s="44"/>
      <c r="AU42" s="45"/>
      <c r="AV42" s="44">
        <v>73</v>
      </c>
      <c r="AW42" s="46">
        <f t="shared" si="9"/>
        <v>80.272727272727266</v>
      </c>
      <c r="AX42" s="47">
        <f t="shared" si="10"/>
        <v>80</v>
      </c>
      <c r="AY42" s="48"/>
      <c r="AZ42" s="57"/>
      <c r="BA42" s="57"/>
      <c r="BB42" s="45">
        <v>85</v>
      </c>
      <c r="BC42" s="60"/>
      <c r="BD42" s="60"/>
      <c r="BE42" s="45">
        <v>80</v>
      </c>
      <c r="BF42" s="60"/>
      <c r="BG42" s="60"/>
      <c r="BH42" s="45">
        <v>80</v>
      </c>
      <c r="BI42" s="57"/>
      <c r="BJ42" s="57"/>
      <c r="BK42" s="57"/>
      <c r="BL42" s="57"/>
      <c r="BM42" s="57"/>
      <c r="BN42" s="57"/>
      <c r="BO42" s="45">
        <f t="shared" si="11"/>
        <v>82</v>
      </c>
      <c r="BP42" s="44"/>
      <c r="BQ42" s="44"/>
      <c r="BR42" s="45">
        <v>85</v>
      </c>
      <c r="BS42" s="60"/>
      <c r="BT42" s="60"/>
      <c r="BU42" s="45">
        <v>80</v>
      </c>
      <c r="BV42" s="44"/>
      <c r="BW42" s="44"/>
      <c r="BX42" s="45"/>
      <c r="BY42" s="44"/>
      <c r="BZ42" s="44"/>
      <c r="CA42" s="45"/>
      <c r="CB42" s="44"/>
      <c r="CC42" s="44"/>
      <c r="CD42" s="45"/>
      <c r="CE42" s="46">
        <f t="shared" si="12"/>
        <v>82</v>
      </c>
      <c r="CF42" s="47">
        <f t="shared" si="13"/>
        <v>82</v>
      </c>
      <c r="CG42" s="48"/>
      <c r="CH42" s="57">
        <v>8</v>
      </c>
      <c r="CI42" s="49" t="str">
        <f t="shared" si="14"/>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2" s="48"/>
      <c r="CK42" s="57">
        <v>8</v>
      </c>
      <c r="CL42" s="49" t="str">
        <f t="shared" si="15"/>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3" spans="1:102" x14ac:dyDescent="0.25">
      <c r="A43" s="8">
        <v>33</v>
      </c>
      <c r="B43" s="8">
        <v>2762</v>
      </c>
      <c r="C43" s="8" t="s">
        <v>385</v>
      </c>
      <c r="E43" s="50">
        <f t="shared" ref="E43:E60" si="16">AX43</f>
        <v>80</v>
      </c>
      <c r="F43" s="8" t="str">
        <f t="shared" ref="F43:F60" si="17">IF(E43="","",IF(E43&lt;=69,"D",IF(E43&lt;=75,"C",IF(E43&lt;=90,"B",IF(E43&lt;=100,"A","E")))))</f>
        <v>B</v>
      </c>
      <c r="G43" s="8" t="str">
        <f t="shared" ref="G43:G60" si="18">CI43</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3" s="50">
        <f t="shared" ref="H43:H60" si="19">CF43</f>
        <v>82</v>
      </c>
      <c r="I43" s="8" t="str">
        <f t="shared" ref="I43:I60" si="20">IF(H43="","",IF(H43&lt;=69,"D",IF(H43&lt;=75,"C",IF(H43&lt;=90,"B",IF(H43&lt;=100,"A","E")))))</f>
        <v>B</v>
      </c>
      <c r="J43" s="8" t="str">
        <f t="shared" ref="J43:J60" si="21">CL43</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3" s="8"/>
      <c r="L43" s="13"/>
      <c r="M43" s="14"/>
      <c r="N43" s="44">
        <f t="shared" ref="N43:N60" si="22">AF43</f>
        <v>79</v>
      </c>
      <c r="O43" s="44">
        <f t="shared" ref="O43:O60" si="23">IF(COUNTBLANK(AV43:AV43),"",AV43)</f>
        <v>70</v>
      </c>
      <c r="Q43" s="57">
        <v>75</v>
      </c>
      <c r="R43" s="57"/>
      <c r="S43" s="45">
        <v>85</v>
      </c>
      <c r="T43" s="57">
        <v>75</v>
      </c>
      <c r="U43" s="57"/>
      <c r="V43" s="45">
        <v>80</v>
      </c>
      <c r="W43" s="57">
        <v>80</v>
      </c>
      <c r="X43" s="57"/>
      <c r="Y43" s="45">
        <v>80</v>
      </c>
      <c r="Z43" s="44"/>
      <c r="AA43" s="44"/>
      <c r="AB43" s="45"/>
      <c r="AC43" s="44"/>
      <c r="AD43" s="44"/>
      <c r="AE43" s="45"/>
      <c r="AF43" s="45">
        <f t="shared" ref="AF43:AF60" si="24">IF(AND(Q43="",R43="",S43=""),"",ROUND(AVERAGE(Q43:AE43),0))</f>
        <v>79</v>
      </c>
      <c r="AG43" s="45">
        <v>85</v>
      </c>
      <c r="AH43" s="44"/>
      <c r="AI43" s="45">
        <v>85</v>
      </c>
      <c r="AJ43" s="45">
        <v>80</v>
      </c>
      <c r="AK43" s="44"/>
      <c r="AL43" s="45">
        <v>80</v>
      </c>
      <c r="AM43" s="44"/>
      <c r="AN43" s="44"/>
      <c r="AO43" s="45"/>
      <c r="AP43" s="44"/>
      <c r="AQ43" s="44"/>
      <c r="AR43" s="45"/>
      <c r="AS43" s="44"/>
      <c r="AT43" s="44"/>
      <c r="AU43" s="45"/>
      <c r="AV43" s="44">
        <v>70</v>
      </c>
      <c r="AW43" s="46">
        <f t="shared" ref="AW43:AW60" si="25">IF(AV43="","",AVERAGE(Q43:AE43,AG43:AV43))</f>
        <v>79.545454545454547</v>
      </c>
      <c r="AX43" s="47">
        <f t="shared" ref="AX43:AX60" si="26">IF(AW43="","",ROUND(AW43,0))</f>
        <v>80</v>
      </c>
      <c r="AY43" s="48"/>
      <c r="AZ43" s="57"/>
      <c r="BA43" s="57"/>
      <c r="BB43" s="45">
        <v>85</v>
      </c>
      <c r="BC43" s="60"/>
      <c r="BD43" s="60"/>
      <c r="BE43" s="45">
        <v>80</v>
      </c>
      <c r="BF43" s="60"/>
      <c r="BG43" s="60"/>
      <c r="BH43" s="45">
        <v>80</v>
      </c>
      <c r="BI43" s="57"/>
      <c r="BJ43" s="57"/>
      <c r="BK43" s="57"/>
      <c r="BL43" s="57"/>
      <c r="BM43" s="57"/>
      <c r="BN43" s="57"/>
      <c r="BO43" s="45">
        <f t="shared" ref="BO43:BO60" si="27">IF(AND(BB43="",BA43="",AZ43=""),"",ROUND(AVERAGE(AZ43:BN43),0))</f>
        <v>82</v>
      </c>
      <c r="BP43" s="44"/>
      <c r="BQ43" s="44"/>
      <c r="BR43" s="45">
        <v>85</v>
      </c>
      <c r="BS43" s="60"/>
      <c r="BT43" s="60"/>
      <c r="BU43" s="45">
        <v>80</v>
      </c>
      <c r="BV43" s="44"/>
      <c r="BW43" s="44"/>
      <c r="BX43" s="45"/>
      <c r="BY43" s="44"/>
      <c r="BZ43" s="44"/>
      <c r="CA43" s="45"/>
      <c r="CB43" s="44"/>
      <c r="CC43" s="44"/>
      <c r="CD43" s="45"/>
      <c r="CE43" s="46">
        <f t="shared" ref="CE43:CE60" si="28">IF(AND(BP43="",BQ43="",BR43=""),"",AVERAGE(AZ43:BN43,BP43:CD43))</f>
        <v>82</v>
      </c>
      <c r="CF43" s="47">
        <f t="shared" ref="CF43:CF60" si="29">IF(CE43="","",ROUND(CE43,0))</f>
        <v>82</v>
      </c>
      <c r="CG43" s="48"/>
      <c r="CH43" s="57">
        <v>8</v>
      </c>
      <c r="CI43" s="49" t="str">
        <f t="shared" ref="CI43:CI60" si="30">IF(CH43="","",VLOOKUP(CH43,$CW$9:$CX$20,2,0))</f>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3" s="48"/>
      <c r="CK43" s="57">
        <v>8</v>
      </c>
      <c r="CL43" s="49" t="str">
        <f t="shared" ref="CL43:CL60" si="31">IF(CK43="","",VLOOKUP(CK43,$CW$22:$CX$33,2,0))</f>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4" spans="1:102" x14ac:dyDescent="0.25">
      <c r="A44" s="8">
        <v>34</v>
      </c>
      <c r="B44" s="8">
        <v>2778</v>
      </c>
      <c r="C44" s="8" t="s">
        <v>386</v>
      </c>
      <c r="E44" s="50">
        <f t="shared" si="16"/>
        <v>82</v>
      </c>
      <c r="F44" s="8" t="str">
        <f t="shared" si="17"/>
        <v>B</v>
      </c>
      <c r="G44" s="8" t="str">
        <f t="shared" si="18"/>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4" s="50">
        <f t="shared" si="19"/>
        <v>82</v>
      </c>
      <c r="I44" s="8" t="str">
        <f t="shared" si="20"/>
        <v>B</v>
      </c>
      <c r="J44" s="8" t="str">
        <f t="shared" si="2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4" s="8"/>
      <c r="L44" s="13"/>
      <c r="M44" s="14"/>
      <c r="N44" s="44">
        <f t="shared" si="22"/>
        <v>83</v>
      </c>
      <c r="O44" s="44">
        <f t="shared" si="23"/>
        <v>72</v>
      </c>
      <c r="Q44" s="57">
        <v>100</v>
      </c>
      <c r="R44" s="57"/>
      <c r="S44" s="45">
        <v>85</v>
      </c>
      <c r="T44" s="57">
        <v>75</v>
      </c>
      <c r="U44" s="57"/>
      <c r="V44" s="45">
        <v>80</v>
      </c>
      <c r="W44" s="57">
        <v>80</v>
      </c>
      <c r="X44" s="57"/>
      <c r="Y44" s="45">
        <v>80</v>
      </c>
      <c r="Z44" s="44"/>
      <c r="AA44" s="44"/>
      <c r="AB44" s="45"/>
      <c r="AC44" s="44"/>
      <c r="AD44" s="44"/>
      <c r="AE44" s="45"/>
      <c r="AF44" s="45">
        <f t="shared" si="24"/>
        <v>83</v>
      </c>
      <c r="AG44" s="45">
        <v>85</v>
      </c>
      <c r="AH44" s="44"/>
      <c r="AI44" s="45">
        <v>85</v>
      </c>
      <c r="AJ44" s="45">
        <v>80</v>
      </c>
      <c r="AK44" s="44"/>
      <c r="AL44" s="45">
        <v>80</v>
      </c>
      <c r="AM44" s="44"/>
      <c r="AN44" s="44"/>
      <c r="AO44" s="45"/>
      <c r="AP44" s="44"/>
      <c r="AQ44" s="44"/>
      <c r="AR44" s="45"/>
      <c r="AS44" s="44"/>
      <c r="AT44" s="44"/>
      <c r="AU44" s="45"/>
      <c r="AV44" s="44">
        <v>72</v>
      </c>
      <c r="AW44" s="46">
        <f t="shared" si="25"/>
        <v>82</v>
      </c>
      <c r="AX44" s="47">
        <f t="shared" si="26"/>
        <v>82</v>
      </c>
      <c r="AY44" s="48"/>
      <c r="AZ44" s="57"/>
      <c r="BA44" s="57"/>
      <c r="BB44" s="45">
        <v>85</v>
      </c>
      <c r="BC44" s="60"/>
      <c r="BD44" s="60"/>
      <c r="BE44" s="45">
        <v>80</v>
      </c>
      <c r="BF44" s="60"/>
      <c r="BG44" s="60"/>
      <c r="BH44" s="45">
        <v>80</v>
      </c>
      <c r="BI44" s="57"/>
      <c r="BJ44" s="57"/>
      <c r="BK44" s="57"/>
      <c r="BL44" s="57"/>
      <c r="BM44" s="57"/>
      <c r="BN44" s="57"/>
      <c r="BO44" s="45">
        <f t="shared" si="27"/>
        <v>82</v>
      </c>
      <c r="BP44" s="44"/>
      <c r="BQ44" s="44"/>
      <c r="BR44" s="45">
        <v>85</v>
      </c>
      <c r="BS44" s="60"/>
      <c r="BT44" s="60"/>
      <c r="BU44" s="45">
        <v>80</v>
      </c>
      <c r="BV44" s="44"/>
      <c r="BW44" s="44"/>
      <c r="BX44" s="45"/>
      <c r="BY44" s="44"/>
      <c r="BZ44" s="44"/>
      <c r="CA44" s="45"/>
      <c r="CB44" s="44"/>
      <c r="CC44" s="44"/>
      <c r="CD44" s="45"/>
      <c r="CE44" s="46">
        <f t="shared" si="28"/>
        <v>82</v>
      </c>
      <c r="CF44" s="47">
        <f t="shared" si="29"/>
        <v>82</v>
      </c>
      <c r="CG44" s="48"/>
      <c r="CH44" s="57">
        <v>8</v>
      </c>
      <c r="CI44" s="49" t="str">
        <f t="shared" si="30"/>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4" s="48"/>
      <c r="CK44" s="57">
        <v>8</v>
      </c>
      <c r="CL44" s="49" t="str">
        <f t="shared" si="3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5" spans="1:102" x14ac:dyDescent="0.25">
      <c r="A45" s="8">
        <v>35</v>
      </c>
      <c r="B45" s="8">
        <v>2794</v>
      </c>
      <c r="C45" s="8" t="s">
        <v>387</v>
      </c>
      <c r="E45" s="50">
        <f t="shared" si="16"/>
        <v>80</v>
      </c>
      <c r="F45" s="8" t="str">
        <f t="shared" si="17"/>
        <v>B</v>
      </c>
      <c r="G45" s="8" t="str">
        <f t="shared" si="18"/>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5" s="50">
        <f t="shared" si="19"/>
        <v>82</v>
      </c>
      <c r="I45" s="8" t="str">
        <f t="shared" si="20"/>
        <v>B</v>
      </c>
      <c r="J45" s="8" t="str">
        <f t="shared" si="2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5" s="8"/>
      <c r="L45" s="13"/>
      <c r="M45" s="14"/>
      <c r="N45" s="44">
        <f t="shared" si="22"/>
        <v>79</v>
      </c>
      <c r="O45" s="44">
        <f t="shared" si="23"/>
        <v>70</v>
      </c>
      <c r="Q45" s="57">
        <v>75</v>
      </c>
      <c r="R45" s="57"/>
      <c r="S45" s="45">
        <v>85</v>
      </c>
      <c r="T45" s="57">
        <v>75</v>
      </c>
      <c r="U45" s="57"/>
      <c r="V45" s="45">
        <v>80</v>
      </c>
      <c r="W45" s="57">
        <v>80</v>
      </c>
      <c r="X45" s="57"/>
      <c r="Y45" s="45">
        <v>80</v>
      </c>
      <c r="Z45" s="44"/>
      <c r="AA45" s="44"/>
      <c r="AB45" s="45"/>
      <c r="AC45" s="44"/>
      <c r="AD45" s="44"/>
      <c r="AE45" s="45"/>
      <c r="AF45" s="45">
        <f t="shared" si="24"/>
        <v>79</v>
      </c>
      <c r="AG45" s="45">
        <v>85</v>
      </c>
      <c r="AH45" s="44"/>
      <c r="AI45" s="45">
        <v>85</v>
      </c>
      <c r="AJ45" s="45">
        <v>80</v>
      </c>
      <c r="AK45" s="44"/>
      <c r="AL45" s="45">
        <v>80</v>
      </c>
      <c r="AM45" s="44"/>
      <c r="AN45" s="44"/>
      <c r="AO45" s="45"/>
      <c r="AP45" s="44"/>
      <c r="AQ45" s="44"/>
      <c r="AR45" s="45"/>
      <c r="AS45" s="44"/>
      <c r="AT45" s="44"/>
      <c r="AU45" s="45"/>
      <c r="AV45" s="44">
        <v>70</v>
      </c>
      <c r="AW45" s="46">
        <f t="shared" si="25"/>
        <v>79.545454545454547</v>
      </c>
      <c r="AX45" s="47">
        <f t="shared" si="26"/>
        <v>80</v>
      </c>
      <c r="AY45" s="48"/>
      <c r="AZ45" s="57"/>
      <c r="BA45" s="57"/>
      <c r="BB45" s="45">
        <v>85</v>
      </c>
      <c r="BC45" s="60"/>
      <c r="BD45" s="60"/>
      <c r="BE45" s="45">
        <v>80</v>
      </c>
      <c r="BF45" s="60"/>
      <c r="BG45" s="60"/>
      <c r="BH45" s="45">
        <v>80</v>
      </c>
      <c r="BI45" s="57"/>
      <c r="BJ45" s="57"/>
      <c r="BK45" s="57"/>
      <c r="BL45" s="57"/>
      <c r="BM45" s="57"/>
      <c r="BN45" s="57"/>
      <c r="BO45" s="45">
        <f t="shared" si="27"/>
        <v>82</v>
      </c>
      <c r="BP45" s="44"/>
      <c r="BQ45" s="44"/>
      <c r="BR45" s="45">
        <v>85</v>
      </c>
      <c r="BS45" s="60"/>
      <c r="BT45" s="60"/>
      <c r="BU45" s="45">
        <v>80</v>
      </c>
      <c r="BV45" s="44"/>
      <c r="BW45" s="44"/>
      <c r="BX45" s="45"/>
      <c r="BY45" s="44"/>
      <c r="BZ45" s="44"/>
      <c r="CA45" s="45"/>
      <c r="CB45" s="44"/>
      <c r="CC45" s="44"/>
      <c r="CD45" s="45"/>
      <c r="CE45" s="46">
        <f t="shared" si="28"/>
        <v>82</v>
      </c>
      <c r="CF45" s="47">
        <f t="shared" si="29"/>
        <v>82</v>
      </c>
      <c r="CG45" s="48"/>
      <c r="CH45" s="57">
        <v>8</v>
      </c>
      <c r="CI45" s="49" t="str">
        <f t="shared" si="30"/>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5" s="48"/>
      <c r="CK45" s="57">
        <v>8</v>
      </c>
      <c r="CL45" s="49" t="str">
        <f t="shared" si="3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6" spans="1:102" x14ac:dyDescent="0.25">
      <c r="A46" s="8">
        <v>36</v>
      </c>
      <c r="B46" s="8">
        <v>2810</v>
      </c>
      <c r="C46" s="8" t="s">
        <v>388</v>
      </c>
      <c r="E46" s="50">
        <f t="shared" si="16"/>
        <v>80</v>
      </c>
      <c r="F46" s="8" t="str">
        <f t="shared" si="17"/>
        <v>B</v>
      </c>
      <c r="G46" s="8" t="str">
        <f t="shared" si="18"/>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H46" s="50">
        <f t="shared" si="19"/>
        <v>82</v>
      </c>
      <c r="I46" s="8" t="str">
        <f t="shared" si="20"/>
        <v>B</v>
      </c>
      <c r="J46" s="8" t="str">
        <f t="shared" si="2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K46" s="8"/>
      <c r="L46" s="13"/>
      <c r="M46" s="14"/>
      <c r="N46" s="44">
        <f t="shared" si="22"/>
        <v>79</v>
      </c>
      <c r="O46" s="44">
        <f t="shared" si="23"/>
        <v>70</v>
      </c>
      <c r="Q46" s="57">
        <v>75</v>
      </c>
      <c r="R46" s="57"/>
      <c r="S46" s="45">
        <v>85</v>
      </c>
      <c r="T46" s="57">
        <v>75</v>
      </c>
      <c r="U46" s="57"/>
      <c r="V46" s="45">
        <v>80</v>
      </c>
      <c r="W46" s="57">
        <v>80</v>
      </c>
      <c r="X46" s="57"/>
      <c r="Y46" s="45">
        <v>80</v>
      </c>
      <c r="Z46" s="44"/>
      <c r="AA46" s="44"/>
      <c r="AB46" s="45"/>
      <c r="AC46" s="44"/>
      <c r="AD46" s="44"/>
      <c r="AE46" s="45"/>
      <c r="AF46" s="45">
        <f t="shared" si="24"/>
        <v>79</v>
      </c>
      <c r="AG46" s="45">
        <v>85</v>
      </c>
      <c r="AH46" s="44"/>
      <c r="AI46" s="45">
        <v>85</v>
      </c>
      <c r="AJ46" s="45">
        <v>80</v>
      </c>
      <c r="AK46" s="44"/>
      <c r="AL46" s="45">
        <v>80</v>
      </c>
      <c r="AM46" s="44"/>
      <c r="AN46" s="44"/>
      <c r="AO46" s="45"/>
      <c r="AP46" s="44"/>
      <c r="AQ46" s="44"/>
      <c r="AR46" s="45"/>
      <c r="AS46" s="44"/>
      <c r="AT46" s="44"/>
      <c r="AU46" s="45"/>
      <c r="AV46" s="44">
        <v>70</v>
      </c>
      <c r="AW46" s="46">
        <f t="shared" si="25"/>
        <v>79.545454545454547</v>
      </c>
      <c r="AX46" s="47">
        <f t="shared" si="26"/>
        <v>80</v>
      </c>
      <c r="AY46" s="48"/>
      <c r="AZ46" s="57"/>
      <c r="BA46" s="57"/>
      <c r="BB46" s="45">
        <v>85</v>
      </c>
      <c r="BC46" s="60"/>
      <c r="BD46" s="60"/>
      <c r="BE46" s="45">
        <v>80</v>
      </c>
      <c r="BF46" s="60"/>
      <c r="BG46" s="60"/>
      <c r="BH46" s="45">
        <v>80</v>
      </c>
      <c r="BI46" s="57"/>
      <c r="BJ46" s="57"/>
      <c r="BK46" s="57"/>
      <c r="BL46" s="57"/>
      <c r="BM46" s="57"/>
      <c r="BN46" s="57"/>
      <c r="BO46" s="45">
        <f t="shared" si="27"/>
        <v>82</v>
      </c>
      <c r="BP46" s="44"/>
      <c r="BQ46" s="44"/>
      <c r="BR46" s="45">
        <v>85</v>
      </c>
      <c r="BS46" s="60"/>
      <c r="BT46" s="60"/>
      <c r="BU46" s="45">
        <v>80</v>
      </c>
      <c r="BV46" s="44"/>
      <c r="BW46" s="44"/>
      <c r="BX46" s="45"/>
      <c r="BY46" s="44"/>
      <c r="BZ46" s="44"/>
      <c r="CA46" s="45"/>
      <c r="CB46" s="44"/>
      <c r="CC46" s="44"/>
      <c r="CD46" s="45"/>
      <c r="CE46" s="46">
        <f t="shared" si="28"/>
        <v>82</v>
      </c>
      <c r="CF46" s="47">
        <f t="shared" si="29"/>
        <v>82</v>
      </c>
      <c r="CG46" s="48"/>
      <c r="CH46" s="57">
        <v>8</v>
      </c>
      <c r="CI46" s="49" t="str">
        <f t="shared" si="30"/>
        <v xml:space="preserve">Memiliki kemampuan pemahanan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c r="CJ46" s="48"/>
      <c r="CK46" s="57">
        <v>8</v>
      </c>
      <c r="CL46" s="49" t="str">
        <f t="shared" si="31"/>
        <v xml:space="preserve">Memiliki keterampilan Konsep berpikir kronologis (diakronik), sinkronik, ruang dan waktu dalam sejarah, Corak kehidupan masyarakat pada masa pra aksara, Asal usul nenek moyang bangsa Indonesia (proto, deutero dan melanesoid), Hasil dan nilai budaya masyarakat praaksara di Indonesia, Proses masuknya agama dan kebudayaan Hindu Budha di Indonesia, </v>
      </c>
    </row>
    <row r="47" spans="1:102" x14ac:dyDescent="0.25">
      <c r="A47" s="8"/>
      <c r="B47" s="8"/>
      <c r="C47" s="8"/>
      <c r="E47" s="50" t="str">
        <f t="shared" si="16"/>
        <v/>
      </c>
      <c r="F47" s="8" t="str">
        <f t="shared" si="17"/>
        <v/>
      </c>
      <c r="G47" s="8" t="str">
        <f t="shared" si="18"/>
        <v/>
      </c>
      <c r="H47" s="50" t="str">
        <f t="shared" si="19"/>
        <v/>
      </c>
      <c r="I47" s="8" t="str">
        <f t="shared" si="20"/>
        <v/>
      </c>
      <c r="J47" s="8" t="str">
        <f t="shared" si="21"/>
        <v/>
      </c>
      <c r="K47" s="8"/>
      <c r="L47" s="13"/>
      <c r="M47" s="14"/>
      <c r="N47" s="44" t="str">
        <f t="shared" si="22"/>
        <v/>
      </c>
      <c r="O47" s="44" t="str">
        <f t="shared" si="23"/>
        <v/>
      </c>
      <c r="Q47" s="44"/>
      <c r="R47" s="44"/>
      <c r="S47" s="45"/>
      <c r="T47" s="44"/>
      <c r="U47" s="44"/>
      <c r="V47" s="45"/>
      <c r="W47" s="44"/>
      <c r="X47" s="44"/>
      <c r="Y47" s="45"/>
      <c r="Z47" s="44"/>
      <c r="AA47" s="44"/>
      <c r="AB47" s="45"/>
      <c r="AC47" s="44"/>
      <c r="AD47" s="44"/>
      <c r="AE47" s="45"/>
      <c r="AF47" s="45" t="str">
        <f t="shared" si="24"/>
        <v/>
      </c>
      <c r="AG47" s="44"/>
      <c r="AH47" s="44"/>
      <c r="AI47" s="45"/>
      <c r="AJ47" s="44"/>
      <c r="AK47" s="44"/>
      <c r="AL47" s="45"/>
      <c r="AM47" s="44"/>
      <c r="AN47" s="44"/>
      <c r="AO47" s="45"/>
      <c r="AP47" s="44"/>
      <c r="AQ47" s="44"/>
      <c r="AR47" s="45"/>
      <c r="AS47" s="44"/>
      <c r="AT47" s="44"/>
      <c r="AU47" s="45"/>
      <c r="AV47" s="44"/>
      <c r="AW47" s="46" t="str">
        <f t="shared" si="25"/>
        <v/>
      </c>
      <c r="AX47" s="47" t="str">
        <f t="shared" si="26"/>
        <v/>
      </c>
      <c r="AY47" s="48"/>
      <c r="AZ47" s="57"/>
      <c r="BA47" s="57"/>
      <c r="BB47" s="57"/>
      <c r="BC47" s="57"/>
      <c r="BD47" s="57"/>
      <c r="BE47" s="57"/>
      <c r="BF47" s="57"/>
      <c r="BG47" s="57"/>
      <c r="BH47" s="57"/>
      <c r="BI47" s="57"/>
      <c r="BJ47" s="57"/>
      <c r="BK47" s="57"/>
      <c r="BL47" s="57"/>
      <c r="BM47" s="57"/>
      <c r="BN47" s="57"/>
      <c r="BO47" s="45" t="str">
        <f t="shared" si="27"/>
        <v/>
      </c>
      <c r="BP47" s="44"/>
      <c r="BQ47" s="44"/>
      <c r="BR47" s="45"/>
      <c r="BS47" s="44"/>
      <c r="BT47" s="44"/>
      <c r="BU47" s="45"/>
      <c r="BV47" s="44"/>
      <c r="BW47" s="44"/>
      <c r="BX47" s="45"/>
      <c r="BY47" s="44"/>
      <c r="BZ47" s="44"/>
      <c r="CA47" s="45"/>
      <c r="CB47" s="44"/>
      <c r="CC47" s="44"/>
      <c r="CD47" s="45"/>
      <c r="CE47" s="46" t="str">
        <f t="shared" si="28"/>
        <v/>
      </c>
      <c r="CF47" s="47" t="str">
        <f t="shared" si="29"/>
        <v/>
      </c>
      <c r="CG47" s="48"/>
      <c r="CH47" s="57"/>
      <c r="CI47" s="49" t="str">
        <f t="shared" si="30"/>
        <v/>
      </c>
      <c r="CJ47" s="48"/>
      <c r="CK47" s="57"/>
      <c r="CL47" s="49" t="str">
        <f t="shared" si="31"/>
        <v/>
      </c>
    </row>
    <row r="48" spans="1:102" x14ac:dyDescent="0.25">
      <c r="A48" s="8"/>
      <c r="B48" s="8"/>
      <c r="C48" s="8"/>
      <c r="E48" s="50" t="str">
        <f t="shared" si="16"/>
        <v/>
      </c>
      <c r="F48" s="8" t="str">
        <f t="shared" si="17"/>
        <v/>
      </c>
      <c r="G48" s="8" t="str">
        <f t="shared" si="18"/>
        <v/>
      </c>
      <c r="H48" s="50" t="str">
        <f t="shared" si="19"/>
        <v/>
      </c>
      <c r="I48" s="8" t="str">
        <f t="shared" si="20"/>
        <v/>
      </c>
      <c r="J48" s="8" t="str">
        <f t="shared" si="21"/>
        <v/>
      </c>
      <c r="K48" s="8"/>
      <c r="L48" s="13"/>
      <c r="M48" s="14"/>
      <c r="N48" s="44" t="str">
        <f t="shared" si="22"/>
        <v/>
      </c>
      <c r="O48" s="44" t="str">
        <f t="shared" si="23"/>
        <v/>
      </c>
      <c r="Q48" s="44"/>
      <c r="R48" s="44"/>
      <c r="S48" s="45"/>
      <c r="T48" s="44"/>
      <c r="U48" s="44"/>
      <c r="V48" s="45"/>
      <c r="W48" s="44"/>
      <c r="X48" s="44"/>
      <c r="Y48" s="45"/>
      <c r="Z48" s="44"/>
      <c r="AA48" s="44"/>
      <c r="AB48" s="45"/>
      <c r="AC48" s="44"/>
      <c r="AD48" s="44"/>
      <c r="AE48" s="45"/>
      <c r="AF48" s="45" t="str">
        <f t="shared" si="24"/>
        <v/>
      </c>
      <c r="AG48" s="44"/>
      <c r="AH48" s="44"/>
      <c r="AI48" s="45"/>
      <c r="AJ48" s="44"/>
      <c r="AK48" s="44"/>
      <c r="AL48" s="45"/>
      <c r="AM48" s="44"/>
      <c r="AN48" s="44"/>
      <c r="AO48" s="45"/>
      <c r="AP48" s="44"/>
      <c r="AQ48" s="44"/>
      <c r="AR48" s="45"/>
      <c r="AS48" s="44"/>
      <c r="AT48" s="44"/>
      <c r="AU48" s="45"/>
      <c r="AV48" s="44"/>
      <c r="AW48" s="46" t="str">
        <f t="shared" si="25"/>
        <v/>
      </c>
      <c r="AX48" s="47" t="str">
        <f t="shared" si="26"/>
        <v/>
      </c>
      <c r="AY48" s="48"/>
      <c r="AZ48" s="57"/>
      <c r="BA48" s="57"/>
      <c r="BB48" s="57"/>
      <c r="BC48" s="57"/>
      <c r="BD48" s="57"/>
      <c r="BE48" s="57"/>
      <c r="BF48" s="57"/>
      <c r="BG48" s="57"/>
      <c r="BH48" s="57"/>
      <c r="BI48" s="57"/>
      <c r="BJ48" s="57"/>
      <c r="BK48" s="57"/>
      <c r="BL48" s="57"/>
      <c r="BM48" s="57"/>
      <c r="BN48" s="57"/>
      <c r="BO48" s="45" t="str">
        <f t="shared" si="27"/>
        <v/>
      </c>
      <c r="BP48" s="44"/>
      <c r="BQ48" s="44"/>
      <c r="BR48" s="45"/>
      <c r="BS48" s="44"/>
      <c r="BT48" s="44"/>
      <c r="BU48" s="45"/>
      <c r="BV48" s="44"/>
      <c r="BW48" s="44"/>
      <c r="BX48" s="45"/>
      <c r="BY48" s="44"/>
      <c r="BZ48" s="44"/>
      <c r="CA48" s="45"/>
      <c r="CB48" s="44"/>
      <c r="CC48" s="44"/>
      <c r="CD48" s="45"/>
      <c r="CE48" s="46" t="str">
        <f t="shared" si="28"/>
        <v/>
      </c>
      <c r="CF48" s="47" t="str">
        <f t="shared" si="29"/>
        <v/>
      </c>
      <c r="CG48" s="48"/>
      <c r="CH48" s="57"/>
      <c r="CI48" s="49" t="str">
        <f t="shared" si="30"/>
        <v/>
      </c>
      <c r="CJ48" s="48"/>
      <c r="CK48" s="57"/>
      <c r="CL48" s="49" t="str">
        <f t="shared" si="31"/>
        <v/>
      </c>
    </row>
    <row r="49" spans="1:90" x14ac:dyDescent="0.25">
      <c r="A49" s="8"/>
      <c r="B49" s="8"/>
      <c r="C49" s="8"/>
      <c r="E49" s="50" t="str">
        <f t="shared" si="16"/>
        <v/>
      </c>
      <c r="F49" s="8" t="str">
        <f t="shared" si="17"/>
        <v/>
      </c>
      <c r="G49" s="8" t="str">
        <f t="shared" si="18"/>
        <v/>
      </c>
      <c r="H49" s="50" t="str">
        <f t="shared" si="19"/>
        <v/>
      </c>
      <c r="I49" s="8" t="str">
        <f t="shared" si="20"/>
        <v/>
      </c>
      <c r="J49" s="8" t="str">
        <f t="shared" si="21"/>
        <v/>
      </c>
      <c r="K49" s="8"/>
      <c r="L49" s="13"/>
      <c r="M49" s="14"/>
      <c r="N49" s="44" t="str">
        <f t="shared" si="22"/>
        <v/>
      </c>
      <c r="O49" s="44" t="str">
        <f t="shared" si="23"/>
        <v/>
      </c>
      <c r="Q49" s="44"/>
      <c r="R49" s="44"/>
      <c r="S49" s="45"/>
      <c r="T49" s="44"/>
      <c r="U49" s="44"/>
      <c r="V49" s="45"/>
      <c r="W49" s="44"/>
      <c r="X49" s="44"/>
      <c r="Y49" s="45"/>
      <c r="Z49" s="44"/>
      <c r="AA49" s="44"/>
      <c r="AB49" s="45"/>
      <c r="AC49" s="44"/>
      <c r="AD49" s="44"/>
      <c r="AE49" s="45"/>
      <c r="AF49" s="45" t="str">
        <f t="shared" si="24"/>
        <v/>
      </c>
      <c r="AG49" s="44"/>
      <c r="AH49" s="44"/>
      <c r="AI49" s="45"/>
      <c r="AJ49" s="44"/>
      <c r="AK49" s="44"/>
      <c r="AL49" s="45"/>
      <c r="AM49" s="44"/>
      <c r="AN49" s="44"/>
      <c r="AO49" s="45"/>
      <c r="AP49" s="44"/>
      <c r="AQ49" s="44"/>
      <c r="AR49" s="45"/>
      <c r="AS49" s="44"/>
      <c r="AT49" s="44"/>
      <c r="AU49" s="45"/>
      <c r="AV49" s="44"/>
      <c r="AW49" s="46" t="str">
        <f t="shared" si="25"/>
        <v/>
      </c>
      <c r="AX49" s="47" t="str">
        <f t="shared" si="26"/>
        <v/>
      </c>
      <c r="AY49" s="48"/>
      <c r="AZ49" s="57"/>
      <c r="BA49" s="57"/>
      <c r="BB49" s="57"/>
      <c r="BC49" s="57"/>
      <c r="BD49" s="57"/>
      <c r="BE49" s="57"/>
      <c r="BF49" s="57"/>
      <c r="BG49" s="57"/>
      <c r="BH49" s="57"/>
      <c r="BI49" s="57"/>
      <c r="BJ49" s="57"/>
      <c r="BK49" s="57"/>
      <c r="BL49" s="57"/>
      <c r="BM49" s="57"/>
      <c r="BN49" s="57"/>
      <c r="BO49" s="45" t="str">
        <f t="shared" si="27"/>
        <v/>
      </c>
      <c r="BP49" s="44"/>
      <c r="BQ49" s="44"/>
      <c r="BR49" s="45"/>
      <c r="BS49" s="44"/>
      <c r="BT49" s="44"/>
      <c r="BU49" s="45"/>
      <c r="BV49" s="44"/>
      <c r="BW49" s="44"/>
      <c r="BX49" s="45"/>
      <c r="BY49" s="44"/>
      <c r="BZ49" s="44"/>
      <c r="CA49" s="45"/>
      <c r="CB49" s="44"/>
      <c r="CC49" s="44"/>
      <c r="CD49" s="45"/>
      <c r="CE49" s="46" t="str">
        <f t="shared" si="28"/>
        <v/>
      </c>
      <c r="CF49" s="47" t="str">
        <f t="shared" si="29"/>
        <v/>
      </c>
      <c r="CG49" s="48"/>
      <c r="CH49" s="57"/>
      <c r="CI49" s="49" t="str">
        <f t="shared" si="30"/>
        <v/>
      </c>
      <c r="CJ49" s="48"/>
      <c r="CK49" s="57"/>
      <c r="CL49" s="49" t="str">
        <f t="shared" si="31"/>
        <v/>
      </c>
    </row>
    <row r="50" spans="1:90" x14ac:dyDescent="0.25">
      <c r="A50" s="8"/>
      <c r="B50" s="8"/>
      <c r="C50" s="8"/>
      <c r="E50" s="50" t="str">
        <f t="shared" si="16"/>
        <v/>
      </c>
      <c r="F50" s="8" t="str">
        <f t="shared" si="17"/>
        <v/>
      </c>
      <c r="G50" s="8" t="str">
        <f t="shared" si="18"/>
        <v/>
      </c>
      <c r="H50" s="50" t="str">
        <f t="shared" si="19"/>
        <v/>
      </c>
      <c r="I50" s="8" t="str">
        <f t="shared" si="20"/>
        <v/>
      </c>
      <c r="J50" s="8" t="str">
        <f t="shared" si="21"/>
        <v/>
      </c>
      <c r="K50" s="8"/>
      <c r="L50" s="13"/>
      <c r="M50" s="14"/>
      <c r="N50" s="44" t="str">
        <f t="shared" si="22"/>
        <v/>
      </c>
      <c r="O50" s="44" t="str">
        <f t="shared" si="23"/>
        <v/>
      </c>
      <c r="Q50" s="44"/>
      <c r="R50" s="44"/>
      <c r="S50" s="45"/>
      <c r="T50" s="44"/>
      <c r="U50" s="44"/>
      <c r="V50" s="45"/>
      <c r="W50" s="44"/>
      <c r="X50" s="44"/>
      <c r="Y50" s="45"/>
      <c r="Z50" s="44"/>
      <c r="AA50" s="44"/>
      <c r="AB50" s="45"/>
      <c r="AC50" s="44"/>
      <c r="AD50" s="44"/>
      <c r="AE50" s="45"/>
      <c r="AF50" s="45" t="str">
        <f t="shared" si="24"/>
        <v/>
      </c>
      <c r="AG50" s="44"/>
      <c r="AH50" s="44"/>
      <c r="AI50" s="45"/>
      <c r="AJ50" s="44"/>
      <c r="AK50" s="44"/>
      <c r="AL50" s="45"/>
      <c r="AM50" s="44"/>
      <c r="AN50" s="44"/>
      <c r="AO50" s="45"/>
      <c r="AP50" s="44"/>
      <c r="AQ50" s="44"/>
      <c r="AR50" s="45"/>
      <c r="AS50" s="44"/>
      <c r="AT50" s="44"/>
      <c r="AU50" s="45"/>
      <c r="AV50" s="44"/>
      <c r="AW50" s="46" t="str">
        <f t="shared" si="25"/>
        <v/>
      </c>
      <c r="AX50" s="47" t="str">
        <f t="shared" si="26"/>
        <v/>
      </c>
      <c r="AY50" s="48"/>
      <c r="AZ50" s="57"/>
      <c r="BA50" s="57"/>
      <c r="BB50" s="57"/>
      <c r="BC50" s="57"/>
      <c r="BD50" s="57"/>
      <c r="BE50" s="57"/>
      <c r="BF50" s="57"/>
      <c r="BG50" s="57"/>
      <c r="BH50" s="57"/>
      <c r="BI50" s="57"/>
      <c r="BJ50" s="57"/>
      <c r="BK50" s="57"/>
      <c r="BL50" s="57"/>
      <c r="BM50" s="57"/>
      <c r="BN50" s="57"/>
      <c r="BO50" s="45" t="str">
        <f t="shared" si="27"/>
        <v/>
      </c>
      <c r="BP50" s="44"/>
      <c r="BQ50" s="44"/>
      <c r="BR50" s="45"/>
      <c r="BS50" s="44"/>
      <c r="BT50" s="44"/>
      <c r="BU50" s="45"/>
      <c r="BV50" s="44"/>
      <c r="BW50" s="44"/>
      <c r="BX50" s="45"/>
      <c r="BY50" s="44"/>
      <c r="BZ50" s="44"/>
      <c r="CA50" s="45"/>
      <c r="CB50" s="44"/>
      <c r="CC50" s="44"/>
      <c r="CD50" s="45"/>
      <c r="CE50" s="46" t="str">
        <f t="shared" si="28"/>
        <v/>
      </c>
      <c r="CF50" s="47" t="str">
        <f t="shared" si="29"/>
        <v/>
      </c>
      <c r="CG50" s="48"/>
      <c r="CH50" s="57"/>
      <c r="CI50" s="49" t="str">
        <f t="shared" si="30"/>
        <v/>
      </c>
      <c r="CJ50" s="48"/>
      <c r="CK50" s="57"/>
      <c r="CL50" s="49" t="str">
        <f t="shared" si="31"/>
        <v/>
      </c>
    </row>
    <row r="51" spans="1:90" x14ac:dyDescent="0.25">
      <c r="A51" s="8"/>
      <c r="B51" s="8"/>
      <c r="C51" s="8"/>
      <c r="E51" s="50" t="str">
        <f t="shared" si="16"/>
        <v/>
      </c>
      <c r="F51" s="8" t="str">
        <f t="shared" si="17"/>
        <v/>
      </c>
      <c r="G51" s="8" t="str">
        <f t="shared" si="18"/>
        <v/>
      </c>
      <c r="H51" s="50" t="str">
        <f t="shared" si="19"/>
        <v/>
      </c>
      <c r="I51" s="8" t="str">
        <f t="shared" si="20"/>
        <v/>
      </c>
      <c r="J51" s="8" t="str">
        <f t="shared" si="21"/>
        <v/>
      </c>
      <c r="K51" s="8"/>
      <c r="L51" s="13"/>
      <c r="M51" s="14"/>
      <c r="N51" s="44" t="str">
        <f t="shared" si="22"/>
        <v/>
      </c>
      <c r="O51" s="44" t="str">
        <f t="shared" si="23"/>
        <v/>
      </c>
      <c r="Q51" s="44"/>
      <c r="R51" s="44"/>
      <c r="S51" s="45"/>
      <c r="T51" s="44"/>
      <c r="U51" s="44"/>
      <c r="V51" s="45"/>
      <c r="W51" s="44"/>
      <c r="X51" s="44"/>
      <c r="Y51" s="45"/>
      <c r="Z51" s="44"/>
      <c r="AA51" s="44"/>
      <c r="AB51" s="45"/>
      <c r="AC51" s="44"/>
      <c r="AD51" s="44"/>
      <c r="AE51" s="45"/>
      <c r="AF51" s="45" t="str">
        <f t="shared" si="24"/>
        <v/>
      </c>
      <c r="AG51" s="44"/>
      <c r="AH51" s="44"/>
      <c r="AI51" s="45"/>
      <c r="AJ51" s="44"/>
      <c r="AK51" s="44"/>
      <c r="AL51" s="45"/>
      <c r="AM51" s="44"/>
      <c r="AN51" s="44"/>
      <c r="AO51" s="45"/>
      <c r="AP51" s="44"/>
      <c r="AQ51" s="44"/>
      <c r="AR51" s="45"/>
      <c r="AS51" s="44"/>
      <c r="AT51" s="44"/>
      <c r="AU51" s="45"/>
      <c r="AV51" s="44"/>
      <c r="AW51" s="46" t="str">
        <f t="shared" si="25"/>
        <v/>
      </c>
      <c r="AX51" s="47" t="str">
        <f t="shared" si="26"/>
        <v/>
      </c>
      <c r="AY51" s="48"/>
      <c r="AZ51" s="57"/>
      <c r="BA51" s="57"/>
      <c r="BB51" s="57"/>
      <c r="BC51" s="57"/>
      <c r="BD51" s="57"/>
      <c r="BE51" s="57"/>
      <c r="BF51" s="57"/>
      <c r="BG51" s="57"/>
      <c r="BH51" s="57"/>
      <c r="BI51" s="57"/>
      <c r="BJ51" s="57"/>
      <c r="BK51" s="57"/>
      <c r="BL51" s="57"/>
      <c r="BM51" s="57"/>
      <c r="BN51" s="57"/>
      <c r="BO51" s="45" t="str">
        <f t="shared" si="27"/>
        <v/>
      </c>
      <c r="BP51" s="44"/>
      <c r="BQ51" s="44"/>
      <c r="BR51" s="45"/>
      <c r="BS51" s="44"/>
      <c r="BT51" s="44"/>
      <c r="BU51" s="45"/>
      <c r="BV51" s="44"/>
      <c r="BW51" s="44"/>
      <c r="BX51" s="45"/>
      <c r="BY51" s="44"/>
      <c r="BZ51" s="44"/>
      <c r="CA51" s="45"/>
      <c r="CB51" s="44"/>
      <c r="CC51" s="44"/>
      <c r="CD51" s="45"/>
      <c r="CE51" s="46" t="str">
        <f t="shared" si="28"/>
        <v/>
      </c>
      <c r="CF51" s="47" t="str">
        <f t="shared" si="29"/>
        <v/>
      </c>
      <c r="CG51" s="48"/>
      <c r="CH51" s="57"/>
      <c r="CI51" s="49" t="str">
        <f t="shared" si="30"/>
        <v/>
      </c>
      <c r="CJ51" s="48"/>
      <c r="CK51" s="57"/>
      <c r="CL51" s="49" t="str">
        <f t="shared" si="31"/>
        <v/>
      </c>
    </row>
    <row r="52" spans="1:90" x14ac:dyDescent="0.25">
      <c r="A52" s="8"/>
      <c r="B52" s="8"/>
      <c r="C52" s="8"/>
      <c r="E52" s="50" t="str">
        <f t="shared" si="16"/>
        <v/>
      </c>
      <c r="F52" s="8" t="str">
        <f t="shared" si="17"/>
        <v/>
      </c>
      <c r="G52" s="8" t="str">
        <f t="shared" si="18"/>
        <v/>
      </c>
      <c r="H52" s="50" t="str">
        <f t="shared" si="19"/>
        <v/>
      </c>
      <c r="I52" s="8" t="str">
        <f t="shared" si="20"/>
        <v/>
      </c>
      <c r="J52" s="8" t="str">
        <f t="shared" si="21"/>
        <v/>
      </c>
      <c r="K52" s="8"/>
      <c r="L52" s="13"/>
      <c r="M52" s="14"/>
      <c r="N52" s="44" t="str">
        <f t="shared" si="22"/>
        <v/>
      </c>
      <c r="O52" s="44" t="str">
        <f t="shared" si="23"/>
        <v/>
      </c>
      <c r="Q52" s="44"/>
      <c r="R52" s="44"/>
      <c r="S52" s="45"/>
      <c r="T52" s="44"/>
      <c r="U52" s="44"/>
      <c r="V52" s="45"/>
      <c r="W52" s="44"/>
      <c r="X52" s="44"/>
      <c r="Y52" s="45"/>
      <c r="Z52" s="44"/>
      <c r="AA52" s="44"/>
      <c r="AB52" s="45"/>
      <c r="AC52" s="44"/>
      <c r="AD52" s="44"/>
      <c r="AE52" s="45"/>
      <c r="AF52" s="45" t="str">
        <f t="shared" si="24"/>
        <v/>
      </c>
      <c r="AG52" s="44"/>
      <c r="AH52" s="44"/>
      <c r="AI52" s="45"/>
      <c r="AJ52" s="44"/>
      <c r="AK52" s="44"/>
      <c r="AL52" s="45"/>
      <c r="AM52" s="44"/>
      <c r="AN52" s="44"/>
      <c r="AO52" s="45"/>
      <c r="AP52" s="44"/>
      <c r="AQ52" s="44"/>
      <c r="AR52" s="45"/>
      <c r="AS52" s="44"/>
      <c r="AT52" s="44"/>
      <c r="AU52" s="45"/>
      <c r="AV52" s="44"/>
      <c r="AW52" s="46" t="str">
        <f t="shared" si="25"/>
        <v/>
      </c>
      <c r="AX52" s="47" t="str">
        <f t="shared" si="26"/>
        <v/>
      </c>
      <c r="AY52" s="48"/>
      <c r="AZ52" s="57"/>
      <c r="BA52" s="57"/>
      <c r="BB52" s="57"/>
      <c r="BC52" s="57"/>
      <c r="BD52" s="57"/>
      <c r="BE52" s="57"/>
      <c r="BF52" s="57"/>
      <c r="BG52" s="57"/>
      <c r="BH52" s="57"/>
      <c r="BI52" s="57"/>
      <c r="BJ52" s="57"/>
      <c r="BK52" s="57"/>
      <c r="BL52" s="57"/>
      <c r="BM52" s="57"/>
      <c r="BN52" s="57"/>
      <c r="BO52" s="45" t="str">
        <f t="shared" si="27"/>
        <v/>
      </c>
      <c r="BP52" s="44"/>
      <c r="BQ52" s="44"/>
      <c r="BR52" s="45"/>
      <c r="BS52" s="44"/>
      <c r="BT52" s="44"/>
      <c r="BU52" s="45"/>
      <c r="BV52" s="44"/>
      <c r="BW52" s="44"/>
      <c r="BX52" s="45"/>
      <c r="BY52" s="44"/>
      <c r="BZ52" s="44"/>
      <c r="CA52" s="45"/>
      <c r="CB52" s="44"/>
      <c r="CC52" s="44"/>
      <c r="CD52" s="45"/>
      <c r="CE52" s="46" t="str">
        <f t="shared" si="28"/>
        <v/>
      </c>
      <c r="CF52" s="47" t="str">
        <f t="shared" si="29"/>
        <v/>
      </c>
      <c r="CG52" s="48"/>
      <c r="CH52" s="57"/>
      <c r="CI52" s="49" t="str">
        <f t="shared" si="30"/>
        <v/>
      </c>
      <c r="CJ52" s="48"/>
      <c r="CK52" s="57"/>
      <c r="CL52" s="49" t="str">
        <f t="shared" si="31"/>
        <v/>
      </c>
    </row>
    <row r="53" spans="1:90" x14ac:dyDescent="0.25">
      <c r="A53" s="8"/>
      <c r="B53" s="8"/>
      <c r="C53" s="8"/>
      <c r="E53" s="50" t="str">
        <f t="shared" si="16"/>
        <v/>
      </c>
      <c r="F53" s="8" t="str">
        <f t="shared" si="17"/>
        <v/>
      </c>
      <c r="G53" s="8" t="str">
        <f t="shared" si="18"/>
        <v/>
      </c>
      <c r="H53" s="50" t="str">
        <f t="shared" si="19"/>
        <v/>
      </c>
      <c r="I53" s="8" t="str">
        <f t="shared" si="20"/>
        <v/>
      </c>
      <c r="J53" s="8" t="str">
        <f t="shared" si="21"/>
        <v/>
      </c>
      <c r="K53" s="8"/>
      <c r="L53" s="13"/>
      <c r="M53" s="14"/>
      <c r="N53" s="44" t="str">
        <f t="shared" si="22"/>
        <v/>
      </c>
      <c r="O53" s="44" t="str">
        <f t="shared" si="23"/>
        <v/>
      </c>
      <c r="Q53" s="44"/>
      <c r="R53" s="44"/>
      <c r="S53" s="45"/>
      <c r="T53" s="44"/>
      <c r="U53" s="44"/>
      <c r="V53" s="45"/>
      <c r="W53" s="44"/>
      <c r="X53" s="44"/>
      <c r="Y53" s="45"/>
      <c r="Z53" s="44"/>
      <c r="AA53" s="44"/>
      <c r="AB53" s="45"/>
      <c r="AC53" s="44"/>
      <c r="AD53" s="44"/>
      <c r="AE53" s="45"/>
      <c r="AF53" s="45" t="str">
        <f t="shared" si="24"/>
        <v/>
      </c>
      <c r="AG53" s="44"/>
      <c r="AH53" s="44"/>
      <c r="AI53" s="45"/>
      <c r="AJ53" s="44"/>
      <c r="AK53" s="44"/>
      <c r="AL53" s="45"/>
      <c r="AM53" s="44"/>
      <c r="AN53" s="44"/>
      <c r="AO53" s="45"/>
      <c r="AP53" s="44"/>
      <c r="AQ53" s="44"/>
      <c r="AR53" s="45"/>
      <c r="AS53" s="44"/>
      <c r="AT53" s="44"/>
      <c r="AU53" s="45"/>
      <c r="AV53" s="44"/>
      <c r="AW53" s="46" t="str">
        <f t="shared" si="25"/>
        <v/>
      </c>
      <c r="AX53" s="47" t="str">
        <f t="shared" si="26"/>
        <v/>
      </c>
      <c r="AY53" s="48"/>
      <c r="AZ53" s="57"/>
      <c r="BA53" s="57"/>
      <c r="BB53" s="57"/>
      <c r="BC53" s="57"/>
      <c r="BD53" s="57"/>
      <c r="BE53" s="57"/>
      <c r="BF53" s="57"/>
      <c r="BG53" s="57"/>
      <c r="BH53" s="57"/>
      <c r="BI53" s="57"/>
      <c r="BJ53" s="57"/>
      <c r="BK53" s="57"/>
      <c r="BL53" s="57"/>
      <c r="BM53" s="57"/>
      <c r="BN53" s="57"/>
      <c r="BO53" s="45" t="str">
        <f t="shared" si="27"/>
        <v/>
      </c>
      <c r="BP53" s="44"/>
      <c r="BQ53" s="44"/>
      <c r="BR53" s="45"/>
      <c r="BS53" s="44"/>
      <c r="BT53" s="44"/>
      <c r="BU53" s="45"/>
      <c r="BV53" s="44"/>
      <c r="BW53" s="44"/>
      <c r="BX53" s="45"/>
      <c r="BY53" s="44"/>
      <c r="BZ53" s="44"/>
      <c r="CA53" s="45"/>
      <c r="CB53" s="44"/>
      <c r="CC53" s="44"/>
      <c r="CD53" s="45"/>
      <c r="CE53" s="46" t="str">
        <f t="shared" si="28"/>
        <v/>
      </c>
      <c r="CF53" s="47" t="str">
        <f t="shared" si="29"/>
        <v/>
      </c>
      <c r="CG53" s="48"/>
      <c r="CH53" s="57"/>
      <c r="CI53" s="49" t="str">
        <f t="shared" si="30"/>
        <v/>
      </c>
      <c r="CJ53" s="48"/>
      <c r="CK53" s="57"/>
      <c r="CL53" s="49" t="str">
        <f t="shared" si="31"/>
        <v/>
      </c>
    </row>
    <row r="54" spans="1:90" x14ac:dyDescent="0.25">
      <c r="A54" s="8"/>
      <c r="B54" s="8"/>
      <c r="C54" s="8"/>
      <c r="E54" s="50" t="str">
        <f t="shared" si="16"/>
        <v/>
      </c>
      <c r="F54" s="8" t="str">
        <f t="shared" si="17"/>
        <v/>
      </c>
      <c r="G54" s="8" t="str">
        <f t="shared" si="18"/>
        <v/>
      </c>
      <c r="H54" s="50" t="str">
        <f t="shared" si="19"/>
        <v/>
      </c>
      <c r="I54" s="8" t="str">
        <f t="shared" si="20"/>
        <v/>
      </c>
      <c r="J54" s="8" t="str">
        <f t="shared" si="21"/>
        <v/>
      </c>
      <c r="K54" s="8"/>
      <c r="L54" s="13"/>
      <c r="M54" s="14"/>
      <c r="N54" s="44" t="str">
        <f t="shared" si="22"/>
        <v/>
      </c>
      <c r="O54" s="44" t="str">
        <f t="shared" si="23"/>
        <v/>
      </c>
      <c r="Q54" s="44"/>
      <c r="R54" s="44"/>
      <c r="S54" s="45"/>
      <c r="T54" s="44"/>
      <c r="U54" s="44"/>
      <c r="V54" s="45"/>
      <c r="W54" s="44"/>
      <c r="X54" s="44"/>
      <c r="Y54" s="45"/>
      <c r="Z54" s="44"/>
      <c r="AA54" s="44"/>
      <c r="AB54" s="45"/>
      <c r="AC54" s="44"/>
      <c r="AD54" s="44"/>
      <c r="AE54" s="45"/>
      <c r="AF54" s="45" t="str">
        <f t="shared" si="24"/>
        <v/>
      </c>
      <c r="AG54" s="44"/>
      <c r="AH54" s="44"/>
      <c r="AI54" s="45"/>
      <c r="AJ54" s="44"/>
      <c r="AK54" s="44"/>
      <c r="AL54" s="45"/>
      <c r="AM54" s="44"/>
      <c r="AN54" s="44"/>
      <c r="AO54" s="45"/>
      <c r="AP54" s="44"/>
      <c r="AQ54" s="44"/>
      <c r="AR54" s="45"/>
      <c r="AS54" s="44"/>
      <c r="AT54" s="44"/>
      <c r="AU54" s="45"/>
      <c r="AV54" s="44"/>
      <c r="AW54" s="46" t="str">
        <f t="shared" si="25"/>
        <v/>
      </c>
      <c r="AX54" s="47" t="str">
        <f t="shared" si="26"/>
        <v/>
      </c>
      <c r="AY54" s="48"/>
      <c r="AZ54" s="57"/>
      <c r="BA54" s="57"/>
      <c r="BB54" s="57"/>
      <c r="BC54" s="57"/>
      <c r="BD54" s="57"/>
      <c r="BE54" s="57"/>
      <c r="BF54" s="57"/>
      <c r="BG54" s="57"/>
      <c r="BH54" s="57"/>
      <c r="BI54" s="57"/>
      <c r="BJ54" s="57"/>
      <c r="BK54" s="57"/>
      <c r="BL54" s="57"/>
      <c r="BM54" s="57"/>
      <c r="BN54" s="57"/>
      <c r="BO54" s="45" t="str">
        <f t="shared" si="27"/>
        <v/>
      </c>
      <c r="BP54" s="44"/>
      <c r="BQ54" s="44"/>
      <c r="BR54" s="45"/>
      <c r="BS54" s="44"/>
      <c r="BT54" s="44"/>
      <c r="BU54" s="45"/>
      <c r="BV54" s="44"/>
      <c r="BW54" s="44"/>
      <c r="BX54" s="45"/>
      <c r="BY54" s="44"/>
      <c r="BZ54" s="44"/>
      <c r="CA54" s="45"/>
      <c r="CB54" s="44"/>
      <c r="CC54" s="44"/>
      <c r="CD54" s="45"/>
      <c r="CE54" s="46" t="str">
        <f t="shared" si="28"/>
        <v/>
      </c>
      <c r="CF54" s="47" t="str">
        <f t="shared" si="29"/>
        <v/>
      </c>
      <c r="CG54" s="48"/>
      <c r="CH54" s="57"/>
      <c r="CI54" s="49" t="str">
        <f t="shared" si="30"/>
        <v/>
      </c>
      <c r="CJ54" s="48"/>
      <c r="CK54" s="57"/>
      <c r="CL54" s="49" t="str">
        <f t="shared" si="31"/>
        <v/>
      </c>
    </row>
    <row r="55" spans="1:90" x14ac:dyDescent="0.25">
      <c r="A55" s="8"/>
      <c r="B55" s="8"/>
      <c r="C55" s="8"/>
      <c r="E55" s="50" t="str">
        <f t="shared" si="16"/>
        <v/>
      </c>
      <c r="F55" s="8" t="str">
        <f t="shared" si="17"/>
        <v/>
      </c>
      <c r="G55" s="8" t="str">
        <f t="shared" si="18"/>
        <v/>
      </c>
      <c r="H55" s="50" t="str">
        <f t="shared" si="19"/>
        <v/>
      </c>
      <c r="I55" s="8" t="str">
        <f t="shared" si="20"/>
        <v/>
      </c>
      <c r="J55" s="8" t="str">
        <f t="shared" si="21"/>
        <v/>
      </c>
      <c r="K55" s="8"/>
      <c r="L55" s="13"/>
      <c r="M55" s="14"/>
      <c r="N55" s="44" t="str">
        <f t="shared" si="22"/>
        <v/>
      </c>
      <c r="O55" s="44" t="str">
        <f t="shared" si="23"/>
        <v/>
      </c>
      <c r="Q55" s="44"/>
      <c r="R55" s="44"/>
      <c r="S55" s="45"/>
      <c r="T55" s="44"/>
      <c r="U55" s="44"/>
      <c r="V55" s="45"/>
      <c r="W55" s="44"/>
      <c r="X55" s="44"/>
      <c r="Y55" s="45"/>
      <c r="Z55" s="44"/>
      <c r="AA55" s="44"/>
      <c r="AB55" s="45"/>
      <c r="AC55" s="44"/>
      <c r="AD55" s="44"/>
      <c r="AE55" s="45"/>
      <c r="AF55" s="45" t="str">
        <f t="shared" si="24"/>
        <v/>
      </c>
      <c r="AG55" s="44"/>
      <c r="AH55" s="44"/>
      <c r="AI55" s="45"/>
      <c r="AJ55" s="44"/>
      <c r="AK55" s="44"/>
      <c r="AL55" s="45"/>
      <c r="AM55" s="44"/>
      <c r="AN55" s="44"/>
      <c r="AO55" s="45"/>
      <c r="AP55" s="44"/>
      <c r="AQ55" s="44"/>
      <c r="AR55" s="45"/>
      <c r="AS55" s="44"/>
      <c r="AT55" s="44"/>
      <c r="AU55" s="45"/>
      <c r="AV55" s="44"/>
      <c r="AW55" s="46" t="str">
        <f t="shared" si="25"/>
        <v/>
      </c>
      <c r="AX55" s="47" t="str">
        <f t="shared" si="26"/>
        <v/>
      </c>
      <c r="AY55" s="48"/>
      <c r="AZ55" s="57"/>
      <c r="BA55" s="57"/>
      <c r="BB55" s="57"/>
      <c r="BC55" s="57"/>
      <c r="BD55" s="57"/>
      <c r="BE55" s="57"/>
      <c r="BF55" s="57"/>
      <c r="BG55" s="57"/>
      <c r="BH55" s="57"/>
      <c r="BI55" s="57"/>
      <c r="BJ55" s="57"/>
      <c r="BK55" s="57"/>
      <c r="BL55" s="57"/>
      <c r="BM55" s="57"/>
      <c r="BN55" s="57"/>
      <c r="BO55" s="45" t="str">
        <f t="shared" si="27"/>
        <v/>
      </c>
      <c r="BP55" s="44"/>
      <c r="BQ55" s="44"/>
      <c r="BR55" s="45"/>
      <c r="BS55" s="44"/>
      <c r="BT55" s="44"/>
      <c r="BU55" s="45"/>
      <c r="BV55" s="44"/>
      <c r="BW55" s="44"/>
      <c r="BX55" s="45"/>
      <c r="BY55" s="44"/>
      <c r="BZ55" s="44"/>
      <c r="CA55" s="45"/>
      <c r="CB55" s="44"/>
      <c r="CC55" s="44"/>
      <c r="CD55" s="45"/>
      <c r="CE55" s="46" t="str">
        <f t="shared" si="28"/>
        <v/>
      </c>
      <c r="CF55" s="47" t="str">
        <f t="shared" si="29"/>
        <v/>
      </c>
      <c r="CG55" s="48"/>
      <c r="CH55" s="57"/>
      <c r="CI55" s="49" t="str">
        <f t="shared" si="30"/>
        <v/>
      </c>
      <c r="CJ55" s="48"/>
      <c r="CK55" s="57"/>
      <c r="CL55" s="49" t="str">
        <f t="shared" si="31"/>
        <v/>
      </c>
    </row>
    <row r="56" spans="1:90" x14ac:dyDescent="0.25">
      <c r="A56" s="8"/>
      <c r="B56" s="8"/>
      <c r="C56" s="8"/>
      <c r="E56" s="50" t="str">
        <f t="shared" si="16"/>
        <v/>
      </c>
      <c r="F56" s="8" t="str">
        <f t="shared" si="17"/>
        <v/>
      </c>
      <c r="G56" s="8" t="str">
        <f t="shared" si="18"/>
        <v/>
      </c>
      <c r="H56" s="50" t="str">
        <f t="shared" si="19"/>
        <v/>
      </c>
      <c r="I56" s="8" t="str">
        <f t="shared" si="20"/>
        <v/>
      </c>
      <c r="J56" s="8" t="str">
        <f t="shared" si="21"/>
        <v/>
      </c>
      <c r="K56" s="8"/>
      <c r="L56" s="13"/>
      <c r="M56" s="14"/>
      <c r="N56" s="44" t="str">
        <f t="shared" si="22"/>
        <v/>
      </c>
      <c r="O56" s="44" t="str">
        <f t="shared" si="23"/>
        <v/>
      </c>
      <c r="Q56" s="44"/>
      <c r="R56" s="44"/>
      <c r="S56" s="45"/>
      <c r="T56" s="44"/>
      <c r="U56" s="44"/>
      <c r="V56" s="45"/>
      <c r="W56" s="44"/>
      <c r="X56" s="44"/>
      <c r="Y56" s="45"/>
      <c r="Z56" s="44"/>
      <c r="AA56" s="44"/>
      <c r="AB56" s="45"/>
      <c r="AC56" s="44"/>
      <c r="AD56" s="44"/>
      <c r="AE56" s="45"/>
      <c r="AF56" s="45" t="str">
        <f t="shared" si="24"/>
        <v/>
      </c>
      <c r="AG56" s="44"/>
      <c r="AH56" s="44"/>
      <c r="AI56" s="45"/>
      <c r="AJ56" s="44"/>
      <c r="AK56" s="44"/>
      <c r="AL56" s="45"/>
      <c r="AM56" s="44"/>
      <c r="AN56" s="44"/>
      <c r="AO56" s="45"/>
      <c r="AP56" s="44"/>
      <c r="AQ56" s="44"/>
      <c r="AR56" s="45"/>
      <c r="AS56" s="44"/>
      <c r="AT56" s="44"/>
      <c r="AU56" s="45"/>
      <c r="AV56" s="44"/>
      <c r="AW56" s="46" t="str">
        <f t="shared" si="25"/>
        <v/>
      </c>
      <c r="AX56" s="47" t="str">
        <f t="shared" si="26"/>
        <v/>
      </c>
      <c r="AY56" s="48"/>
      <c r="AZ56" s="57"/>
      <c r="BA56" s="57"/>
      <c r="BB56" s="57"/>
      <c r="BC56" s="57"/>
      <c r="BD56" s="57"/>
      <c r="BE56" s="57"/>
      <c r="BF56" s="57"/>
      <c r="BG56" s="57"/>
      <c r="BH56" s="57"/>
      <c r="BI56" s="57"/>
      <c r="BJ56" s="57"/>
      <c r="BK56" s="57"/>
      <c r="BL56" s="57"/>
      <c r="BM56" s="57"/>
      <c r="BN56" s="57"/>
      <c r="BO56" s="45" t="str">
        <f t="shared" si="27"/>
        <v/>
      </c>
      <c r="BP56" s="44"/>
      <c r="BQ56" s="44"/>
      <c r="BR56" s="45"/>
      <c r="BS56" s="44"/>
      <c r="BT56" s="44"/>
      <c r="BU56" s="45"/>
      <c r="BV56" s="44"/>
      <c r="BW56" s="44"/>
      <c r="BX56" s="45"/>
      <c r="BY56" s="44"/>
      <c r="BZ56" s="44"/>
      <c r="CA56" s="45"/>
      <c r="CB56" s="44"/>
      <c r="CC56" s="44"/>
      <c r="CD56" s="45"/>
      <c r="CE56" s="46" t="str">
        <f t="shared" si="28"/>
        <v/>
      </c>
      <c r="CF56" s="47" t="str">
        <f t="shared" si="29"/>
        <v/>
      </c>
      <c r="CG56" s="48"/>
      <c r="CH56" s="57"/>
      <c r="CI56" s="49" t="str">
        <f t="shared" si="30"/>
        <v/>
      </c>
      <c r="CJ56" s="48"/>
      <c r="CK56" s="57"/>
      <c r="CL56" s="49" t="str">
        <f t="shared" si="31"/>
        <v/>
      </c>
    </row>
    <row r="57" spans="1:90" x14ac:dyDescent="0.25">
      <c r="A57" s="8"/>
      <c r="B57" s="8"/>
      <c r="C57" s="8"/>
      <c r="E57" s="50" t="str">
        <f t="shared" si="16"/>
        <v/>
      </c>
      <c r="F57" s="8" t="str">
        <f t="shared" si="17"/>
        <v/>
      </c>
      <c r="G57" s="8" t="str">
        <f t="shared" si="18"/>
        <v/>
      </c>
      <c r="H57" s="50" t="str">
        <f t="shared" si="19"/>
        <v/>
      </c>
      <c r="I57" s="8" t="str">
        <f t="shared" si="20"/>
        <v/>
      </c>
      <c r="J57" s="8" t="str">
        <f t="shared" si="21"/>
        <v/>
      </c>
      <c r="K57" s="8"/>
      <c r="L57" s="13"/>
      <c r="M57" s="14"/>
      <c r="N57" s="44" t="str">
        <f t="shared" si="22"/>
        <v/>
      </c>
      <c r="O57" s="44" t="str">
        <f t="shared" si="23"/>
        <v/>
      </c>
      <c r="Q57" s="44"/>
      <c r="R57" s="44"/>
      <c r="S57" s="45"/>
      <c r="T57" s="44"/>
      <c r="U57" s="44"/>
      <c r="V57" s="45"/>
      <c r="W57" s="44"/>
      <c r="X57" s="44"/>
      <c r="Y57" s="45"/>
      <c r="Z57" s="44"/>
      <c r="AA57" s="44"/>
      <c r="AB57" s="45"/>
      <c r="AC57" s="44"/>
      <c r="AD57" s="44"/>
      <c r="AE57" s="45"/>
      <c r="AF57" s="45" t="str">
        <f t="shared" si="24"/>
        <v/>
      </c>
      <c r="AG57" s="44"/>
      <c r="AH57" s="44"/>
      <c r="AI57" s="45"/>
      <c r="AJ57" s="44"/>
      <c r="AK57" s="44"/>
      <c r="AL57" s="45"/>
      <c r="AM57" s="44"/>
      <c r="AN57" s="44"/>
      <c r="AO57" s="45"/>
      <c r="AP57" s="44"/>
      <c r="AQ57" s="44"/>
      <c r="AR57" s="45"/>
      <c r="AS57" s="44"/>
      <c r="AT57" s="44"/>
      <c r="AU57" s="45"/>
      <c r="AV57" s="44"/>
      <c r="AW57" s="46" t="str">
        <f t="shared" si="25"/>
        <v/>
      </c>
      <c r="AX57" s="47" t="str">
        <f t="shared" si="26"/>
        <v/>
      </c>
      <c r="AY57" s="48"/>
      <c r="AZ57" s="57"/>
      <c r="BA57" s="57"/>
      <c r="BB57" s="57"/>
      <c r="BC57" s="57"/>
      <c r="BD57" s="57"/>
      <c r="BE57" s="57"/>
      <c r="BF57" s="57"/>
      <c r="BG57" s="57"/>
      <c r="BH57" s="57"/>
      <c r="BI57" s="57"/>
      <c r="BJ57" s="57"/>
      <c r="BK57" s="57"/>
      <c r="BL57" s="57"/>
      <c r="BM57" s="57"/>
      <c r="BN57" s="57"/>
      <c r="BO57" s="45" t="str">
        <f t="shared" si="27"/>
        <v/>
      </c>
      <c r="BP57" s="44"/>
      <c r="BQ57" s="44"/>
      <c r="BR57" s="45"/>
      <c r="BS57" s="44"/>
      <c r="BT57" s="44"/>
      <c r="BU57" s="45"/>
      <c r="BV57" s="44"/>
      <c r="BW57" s="44"/>
      <c r="BX57" s="45"/>
      <c r="BY57" s="44"/>
      <c r="BZ57" s="44"/>
      <c r="CA57" s="45"/>
      <c r="CB57" s="44"/>
      <c r="CC57" s="44"/>
      <c r="CD57" s="45"/>
      <c r="CE57" s="46" t="str">
        <f t="shared" si="28"/>
        <v/>
      </c>
      <c r="CF57" s="47" t="str">
        <f t="shared" si="29"/>
        <v/>
      </c>
      <c r="CG57" s="48"/>
      <c r="CH57" s="57"/>
      <c r="CI57" s="49" t="str">
        <f t="shared" si="30"/>
        <v/>
      </c>
      <c r="CJ57" s="48"/>
      <c r="CK57" s="57"/>
      <c r="CL57" s="49" t="str">
        <f t="shared" si="31"/>
        <v/>
      </c>
    </row>
    <row r="58" spans="1:90" x14ac:dyDescent="0.25">
      <c r="A58" s="8"/>
      <c r="B58" s="8"/>
      <c r="C58" s="8"/>
      <c r="E58" s="50" t="str">
        <f t="shared" si="16"/>
        <v/>
      </c>
      <c r="F58" s="8" t="str">
        <f t="shared" si="17"/>
        <v/>
      </c>
      <c r="G58" s="8" t="str">
        <f t="shared" si="18"/>
        <v/>
      </c>
      <c r="H58" s="50" t="str">
        <f t="shared" si="19"/>
        <v/>
      </c>
      <c r="I58" s="8" t="str">
        <f t="shared" si="20"/>
        <v/>
      </c>
      <c r="J58" s="8" t="str">
        <f t="shared" si="21"/>
        <v/>
      </c>
      <c r="K58" s="8"/>
      <c r="L58" s="13"/>
      <c r="M58" s="14"/>
      <c r="N58" s="44" t="str">
        <f t="shared" si="22"/>
        <v/>
      </c>
      <c r="O58" s="44" t="str">
        <f t="shared" si="23"/>
        <v/>
      </c>
      <c r="Q58" s="44"/>
      <c r="R58" s="44"/>
      <c r="S58" s="45"/>
      <c r="T58" s="44"/>
      <c r="U58" s="44"/>
      <c r="V58" s="45"/>
      <c r="W58" s="44"/>
      <c r="X58" s="44"/>
      <c r="Y58" s="45"/>
      <c r="Z58" s="44"/>
      <c r="AA58" s="44"/>
      <c r="AB58" s="45"/>
      <c r="AC58" s="44"/>
      <c r="AD58" s="44"/>
      <c r="AE58" s="45"/>
      <c r="AF58" s="45" t="str">
        <f t="shared" si="24"/>
        <v/>
      </c>
      <c r="AG58" s="44"/>
      <c r="AH58" s="44"/>
      <c r="AI58" s="45"/>
      <c r="AJ58" s="44"/>
      <c r="AK58" s="44"/>
      <c r="AL58" s="45"/>
      <c r="AM58" s="44"/>
      <c r="AN58" s="44"/>
      <c r="AO58" s="45"/>
      <c r="AP58" s="44"/>
      <c r="AQ58" s="44"/>
      <c r="AR58" s="45"/>
      <c r="AS58" s="44"/>
      <c r="AT58" s="44"/>
      <c r="AU58" s="45"/>
      <c r="AV58" s="44"/>
      <c r="AW58" s="46" t="str">
        <f t="shared" si="25"/>
        <v/>
      </c>
      <c r="AX58" s="47" t="str">
        <f t="shared" si="26"/>
        <v/>
      </c>
      <c r="AY58" s="48"/>
      <c r="AZ58" s="57"/>
      <c r="BA58" s="57"/>
      <c r="BB58" s="57"/>
      <c r="BC58" s="57"/>
      <c r="BD58" s="57"/>
      <c r="BE58" s="57"/>
      <c r="BF58" s="57"/>
      <c r="BG58" s="57"/>
      <c r="BH58" s="57"/>
      <c r="BI58" s="57"/>
      <c r="BJ58" s="57"/>
      <c r="BK58" s="57"/>
      <c r="BL58" s="57"/>
      <c r="BM58" s="57"/>
      <c r="BN58" s="57"/>
      <c r="BO58" s="45" t="str">
        <f t="shared" si="27"/>
        <v/>
      </c>
      <c r="BP58" s="44"/>
      <c r="BQ58" s="44"/>
      <c r="BR58" s="45"/>
      <c r="BS58" s="44"/>
      <c r="BT58" s="44"/>
      <c r="BU58" s="45"/>
      <c r="BV58" s="44"/>
      <c r="BW58" s="44"/>
      <c r="BX58" s="45"/>
      <c r="BY58" s="44"/>
      <c r="BZ58" s="44"/>
      <c r="CA58" s="45"/>
      <c r="CB58" s="44"/>
      <c r="CC58" s="44"/>
      <c r="CD58" s="45"/>
      <c r="CE58" s="46" t="str">
        <f t="shared" si="28"/>
        <v/>
      </c>
      <c r="CF58" s="47" t="str">
        <f t="shared" si="29"/>
        <v/>
      </c>
      <c r="CG58" s="48"/>
      <c r="CH58" s="57"/>
      <c r="CI58" s="49" t="str">
        <f t="shared" si="30"/>
        <v/>
      </c>
      <c r="CJ58" s="48"/>
      <c r="CK58" s="57"/>
      <c r="CL58" s="49" t="str">
        <f t="shared" si="31"/>
        <v/>
      </c>
    </row>
    <row r="59" spans="1:90" x14ac:dyDescent="0.25">
      <c r="A59" s="8"/>
      <c r="B59" s="8"/>
      <c r="C59" s="8"/>
      <c r="E59" s="50" t="str">
        <f t="shared" si="16"/>
        <v/>
      </c>
      <c r="F59" s="8" t="str">
        <f t="shared" si="17"/>
        <v/>
      </c>
      <c r="G59" s="8" t="str">
        <f t="shared" si="18"/>
        <v/>
      </c>
      <c r="H59" s="50" t="str">
        <f t="shared" si="19"/>
        <v/>
      </c>
      <c r="I59" s="8" t="str">
        <f t="shared" si="20"/>
        <v/>
      </c>
      <c r="J59" s="8" t="str">
        <f t="shared" si="21"/>
        <v/>
      </c>
      <c r="K59" s="8"/>
      <c r="L59" s="13"/>
      <c r="M59" s="14"/>
      <c r="N59" s="44" t="str">
        <f t="shared" si="22"/>
        <v/>
      </c>
      <c r="O59" s="44" t="str">
        <f t="shared" si="23"/>
        <v/>
      </c>
      <c r="Q59" s="44"/>
      <c r="R59" s="44"/>
      <c r="S59" s="45"/>
      <c r="T59" s="44"/>
      <c r="U59" s="44"/>
      <c r="V59" s="45"/>
      <c r="W59" s="44"/>
      <c r="X59" s="44"/>
      <c r="Y59" s="45"/>
      <c r="Z59" s="44"/>
      <c r="AA59" s="44"/>
      <c r="AB59" s="45"/>
      <c r="AC59" s="44"/>
      <c r="AD59" s="44"/>
      <c r="AE59" s="45"/>
      <c r="AF59" s="45" t="str">
        <f t="shared" si="24"/>
        <v/>
      </c>
      <c r="AG59" s="44"/>
      <c r="AH59" s="44"/>
      <c r="AI59" s="45"/>
      <c r="AJ59" s="44"/>
      <c r="AK59" s="44"/>
      <c r="AL59" s="45"/>
      <c r="AM59" s="44"/>
      <c r="AN59" s="44"/>
      <c r="AO59" s="45"/>
      <c r="AP59" s="44"/>
      <c r="AQ59" s="44"/>
      <c r="AR59" s="45"/>
      <c r="AS59" s="44"/>
      <c r="AT59" s="44"/>
      <c r="AU59" s="45"/>
      <c r="AV59" s="44"/>
      <c r="AW59" s="46" t="str">
        <f t="shared" si="25"/>
        <v/>
      </c>
      <c r="AX59" s="47" t="str">
        <f t="shared" si="26"/>
        <v/>
      </c>
      <c r="AY59" s="48"/>
      <c r="AZ59" s="57"/>
      <c r="BA59" s="57"/>
      <c r="BB59" s="57"/>
      <c r="BC59" s="57"/>
      <c r="BD59" s="57"/>
      <c r="BE59" s="57"/>
      <c r="BF59" s="57"/>
      <c r="BG59" s="57"/>
      <c r="BH59" s="57"/>
      <c r="BI59" s="57"/>
      <c r="BJ59" s="57"/>
      <c r="BK59" s="57"/>
      <c r="BL59" s="57"/>
      <c r="BM59" s="57"/>
      <c r="BN59" s="57"/>
      <c r="BO59" s="45" t="str">
        <f t="shared" si="27"/>
        <v/>
      </c>
      <c r="BP59" s="44"/>
      <c r="BQ59" s="44"/>
      <c r="BR59" s="45"/>
      <c r="BS59" s="44"/>
      <c r="BT59" s="44"/>
      <c r="BU59" s="45"/>
      <c r="BV59" s="44"/>
      <c r="BW59" s="44"/>
      <c r="BX59" s="45"/>
      <c r="BY59" s="44"/>
      <c r="BZ59" s="44"/>
      <c r="CA59" s="45"/>
      <c r="CB59" s="44"/>
      <c r="CC59" s="44"/>
      <c r="CD59" s="45"/>
      <c r="CE59" s="46" t="str">
        <f t="shared" si="28"/>
        <v/>
      </c>
      <c r="CF59" s="47" t="str">
        <f t="shared" si="29"/>
        <v/>
      </c>
      <c r="CG59" s="48"/>
      <c r="CH59" s="57"/>
      <c r="CI59" s="49" t="str">
        <f t="shared" si="30"/>
        <v/>
      </c>
      <c r="CJ59" s="48"/>
      <c r="CK59" s="57"/>
      <c r="CL59" s="49" t="str">
        <f t="shared" si="31"/>
        <v/>
      </c>
    </row>
    <row r="60" spans="1:90" x14ac:dyDescent="0.25">
      <c r="A60" s="8"/>
      <c r="B60" s="8"/>
      <c r="C60" s="8"/>
      <c r="E60" s="50" t="str">
        <f t="shared" si="16"/>
        <v/>
      </c>
      <c r="F60" s="8" t="str">
        <f t="shared" si="17"/>
        <v/>
      </c>
      <c r="G60" s="8" t="str">
        <f t="shared" si="18"/>
        <v/>
      </c>
      <c r="H60" s="50" t="str">
        <f t="shared" si="19"/>
        <v/>
      </c>
      <c r="I60" s="8" t="str">
        <f t="shared" si="20"/>
        <v/>
      </c>
      <c r="J60" s="8" t="str">
        <f t="shared" si="21"/>
        <v/>
      </c>
      <c r="K60" s="8"/>
      <c r="L60" s="13"/>
      <c r="M60" s="14"/>
      <c r="N60" s="44" t="str">
        <f t="shared" si="22"/>
        <v/>
      </c>
      <c r="O60" s="44" t="str">
        <f t="shared" si="23"/>
        <v/>
      </c>
      <c r="Q60" s="44"/>
      <c r="R60" s="44"/>
      <c r="S60" s="45"/>
      <c r="T60" s="44"/>
      <c r="U60" s="44"/>
      <c r="V60" s="45"/>
      <c r="W60" s="44"/>
      <c r="X60" s="44"/>
      <c r="Y60" s="45"/>
      <c r="Z60" s="44"/>
      <c r="AA60" s="44"/>
      <c r="AB60" s="45"/>
      <c r="AC60" s="44"/>
      <c r="AD60" s="44"/>
      <c r="AE60" s="45"/>
      <c r="AF60" s="45" t="str">
        <f t="shared" si="24"/>
        <v/>
      </c>
      <c r="AG60" s="44"/>
      <c r="AH60" s="44"/>
      <c r="AI60" s="45"/>
      <c r="AJ60" s="44"/>
      <c r="AK60" s="44"/>
      <c r="AL60" s="45"/>
      <c r="AM60" s="44"/>
      <c r="AN60" s="44"/>
      <c r="AO60" s="45"/>
      <c r="AP60" s="44"/>
      <c r="AQ60" s="44"/>
      <c r="AR60" s="45"/>
      <c r="AS60" s="44"/>
      <c r="AT60" s="44"/>
      <c r="AU60" s="45"/>
      <c r="AV60" s="44"/>
      <c r="AW60" s="46" t="str">
        <f t="shared" si="25"/>
        <v/>
      </c>
      <c r="AX60" s="47" t="str">
        <f t="shared" si="26"/>
        <v/>
      </c>
      <c r="AY60" s="48"/>
      <c r="AZ60" s="57"/>
      <c r="BA60" s="57"/>
      <c r="BB60" s="57"/>
      <c r="BC60" s="57"/>
      <c r="BD60" s="57"/>
      <c r="BE60" s="57"/>
      <c r="BF60" s="57"/>
      <c r="BG60" s="57"/>
      <c r="BH60" s="57"/>
      <c r="BI60" s="57"/>
      <c r="BJ60" s="57"/>
      <c r="BK60" s="57"/>
      <c r="BL60" s="57"/>
      <c r="BM60" s="57"/>
      <c r="BN60" s="57"/>
      <c r="BO60" s="45" t="str">
        <f t="shared" si="27"/>
        <v/>
      </c>
      <c r="BP60" s="44"/>
      <c r="BQ60" s="44"/>
      <c r="BR60" s="45"/>
      <c r="BS60" s="44"/>
      <c r="BT60" s="44"/>
      <c r="BU60" s="45"/>
      <c r="BV60" s="44"/>
      <c r="BW60" s="44"/>
      <c r="BX60" s="45"/>
      <c r="BY60" s="44"/>
      <c r="BZ60" s="44"/>
      <c r="CA60" s="45"/>
      <c r="CB60" s="44"/>
      <c r="CC60" s="44"/>
      <c r="CD60" s="45"/>
      <c r="CE60" s="46" t="str">
        <f t="shared" si="28"/>
        <v/>
      </c>
      <c r="CF60" s="47" t="str">
        <f t="shared" si="29"/>
        <v/>
      </c>
      <c r="CG60" s="48"/>
      <c r="CH60" s="57"/>
      <c r="CI60" s="49" t="str">
        <f t="shared" si="30"/>
        <v/>
      </c>
      <c r="CJ60" s="48"/>
      <c r="CK60" s="57"/>
      <c r="CL60" s="49" t="str">
        <f t="shared" si="31"/>
        <v/>
      </c>
    </row>
  </sheetData>
  <sheetProtection formatCells="0" formatColumns="0" formatRows="0" insertColumns="0" insertRows="0" insertHyperlinks="0" deleteColumns="0" deleteRows="0" sort="0" autoFilter="0" pivotTables="0"/>
  <mergeCells count="44">
    <mergeCell ref="A8:A10"/>
    <mergeCell ref="B8:B10"/>
    <mergeCell ref="C8:C10"/>
    <mergeCell ref="E9:G9"/>
    <mergeCell ref="H9:J9"/>
    <mergeCell ref="K9:K10"/>
    <mergeCell ref="E7:J8"/>
    <mergeCell ref="C1:O1"/>
    <mergeCell ref="N9:N10"/>
    <mergeCell ref="O9:O10"/>
    <mergeCell ref="N7:O8"/>
    <mergeCell ref="AV8:AV10"/>
    <mergeCell ref="AF9:AF10"/>
    <mergeCell ref="AG9:AI9"/>
    <mergeCell ref="AJ9:AL9"/>
    <mergeCell ref="AM9:AO9"/>
    <mergeCell ref="AP9:AR9"/>
    <mergeCell ref="AS9:AU9"/>
    <mergeCell ref="Q9:S9"/>
    <mergeCell ref="T9:V9"/>
    <mergeCell ref="W9:Y9"/>
    <mergeCell ref="Z9:AB9"/>
    <mergeCell ref="AC9:AE9"/>
    <mergeCell ref="CK8:CK10"/>
    <mergeCell ref="CQ11:CS11"/>
    <mergeCell ref="CQ25:CS25"/>
    <mergeCell ref="AW8:AW10"/>
    <mergeCell ref="AX8:AX10"/>
    <mergeCell ref="CL8:CL10"/>
    <mergeCell ref="CE8:CE10"/>
    <mergeCell ref="AZ9:BB9"/>
    <mergeCell ref="BC9:BE9"/>
    <mergeCell ref="BF9:BH9"/>
    <mergeCell ref="BI9:BK9"/>
    <mergeCell ref="BL9:BN9"/>
    <mergeCell ref="BO9:BO10"/>
    <mergeCell ref="BP9:BR9"/>
    <mergeCell ref="BS9:BU9"/>
    <mergeCell ref="BV9:BX9"/>
    <mergeCell ref="BY9:CA9"/>
    <mergeCell ref="CB9:CD9"/>
    <mergeCell ref="CH8:CH10"/>
    <mergeCell ref="CI8:CI10"/>
    <mergeCell ref="CF8:CF10"/>
  </mergeCells>
  <conditionalFormatting sqref="Q47">
    <cfRule type="cellIs" dxfId="3957" priority="585" operator="lessThan">
      <formula>$C$4</formula>
    </cfRule>
  </conditionalFormatting>
  <conditionalFormatting sqref="Q48">
    <cfRule type="cellIs" dxfId="3956" priority="586" operator="lessThan">
      <formula>$C$4</formula>
    </cfRule>
  </conditionalFormatting>
  <conditionalFormatting sqref="Q49">
    <cfRule type="cellIs" dxfId="3955" priority="587" operator="lessThan">
      <formula>$C$4</formula>
    </cfRule>
  </conditionalFormatting>
  <conditionalFormatting sqref="Q50">
    <cfRule type="cellIs" dxfId="3954" priority="588" operator="lessThan">
      <formula>$C$4</formula>
    </cfRule>
  </conditionalFormatting>
  <conditionalFormatting sqref="Q51">
    <cfRule type="cellIs" dxfId="3953" priority="589" operator="lessThan">
      <formula>$C$4</formula>
    </cfRule>
  </conditionalFormatting>
  <conditionalFormatting sqref="Q52">
    <cfRule type="cellIs" dxfId="3952" priority="590" operator="lessThan">
      <formula>$C$4</formula>
    </cfRule>
  </conditionalFormatting>
  <conditionalFormatting sqref="Q53">
    <cfRule type="cellIs" dxfId="3951" priority="591" operator="lessThan">
      <formula>$C$4</formula>
    </cfRule>
  </conditionalFormatting>
  <conditionalFormatting sqref="Q54">
    <cfRule type="cellIs" dxfId="3950" priority="592" operator="lessThan">
      <formula>$C$4</formula>
    </cfRule>
  </conditionalFormatting>
  <conditionalFormatting sqref="Q55">
    <cfRule type="cellIs" dxfId="3949" priority="593" operator="lessThan">
      <formula>$C$4</formula>
    </cfRule>
  </conditionalFormatting>
  <conditionalFormatting sqref="Q56">
    <cfRule type="cellIs" dxfId="3948" priority="594" operator="lessThan">
      <formula>$C$4</formula>
    </cfRule>
  </conditionalFormatting>
  <conditionalFormatting sqref="Q57">
    <cfRule type="cellIs" dxfId="3947" priority="595" operator="lessThan">
      <formula>$C$4</formula>
    </cfRule>
  </conditionalFormatting>
  <conditionalFormatting sqref="Q58">
    <cfRule type="cellIs" dxfId="3946" priority="596" operator="lessThan">
      <formula>$C$4</formula>
    </cfRule>
  </conditionalFormatting>
  <conditionalFormatting sqref="Q59">
    <cfRule type="cellIs" dxfId="3945" priority="597" operator="lessThan">
      <formula>$C$4</formula>
    </cfRule>
  </conditionalFormatting>
  <conditionalFormatting sqref="Q60">
    <cfRule type="cellIs" dxfId="3944" priority="598" operator="lessThan">
      <formula>$C$4</formula>
    </cfRule>
  </conditionalFormatting>
  <conditionalFormatting sqref="R47">
    <cfRule type="cellIs" dxfId="3943" priority="635" operator="lessThan">
      <formula>$C$4</formula>
    </cfRule>
  </conditionalFormatting>
  <conditionalFormatting sqref="R48">
    <cfRule type="cellIs" dxfId="3942" priority="636" operator="lessThan">
      <formula>$C$4</formula>
    </cfRule>
  </conditionalFormatting>
  <conditionalFormatting sqref="R49">
    <cfRule type="cellIs" dxfId="3941" priority="637" operator="lessThan">
      <formula>$C$4</formula>
    </cfRule>
  </conditionalFormatting>
  <conditionalFormatting sqref="R50">
    <cfRule type="cellIs" dxfId="3940" priority="638" operator="lessThan">
      <formula>$C$4</formula>
    </cfRule>
  </conditionalFormatting>
  <conditionalFormatting sqref="R51">
    <cfRule type="cellIs" dxfId="3939" priority="639" operator="lessThan">
      <formula>$C$4</formula>
    </cfRule>
  </conditionalFormatting>
  <conditionalFormatting sqref="R52">
    <cfRule type="cellIs" dxfId="3938" priority="640" operator="lessThan">
      <formula>$C$4</formula>
    </cfRule>
  </conditionalFormatting>
  <conditionalFormatting sqref="R53">
    <cfRule type="cellIs" dxfId="3937" priority="641" operator="lessThan">
      <formula>$C$4</formula>
    </cfRule>
  </conditionalFormatting>
  <conditionalFormatting sqref="R54">
    <cfRule type="cellIs" dxfId="3936" priority="642" operator="lessThan">
      <formula>$C$4</formula>
    </cfRule>
  </conditionalFormatting>
  <conditionalFormatting sqref="R55">
    <cfRule type="cellIs" dxfId="3935" priority="643" operator="lessThan">
      <formula>$C$4</formula>
    </cfRule>
  </conditionalFormatting>
  <conditionalFormatting sqref="R56">
    <cfRule type="cellIs" dxfId="3934" priority="644" operator="lessThan">
      <formula>$C$4</formula>
    </cfRule>
  </conditionalFormatting>
  <conditionalFormatting sqref="R57">
    <cfRule type="cellIs" dxfId="3933" priority="645" operator="lessThan">
      <formula>$C$4</formula>
    </cfRule>
  </conditionalFormatting>
  <conditionalFormatting sqref="R58">
    <cfRule type="cellIs" dxfId="3932" priority="646" operator="lessThan">
      <formula>$C$4</formula>
    </cfRule>
  </conditionalFormatting>
  <conditionalFormatting sqref="R59">
    <cfRule type="cellIs" dxfId="3931" priority="647" operator="lessThan">
      <formula>$C$4</formula>
    </cfRule>
  </conditionalFormatting>
  <conditionalFormatting sqref="R60">
    <cfRule type="cellIs" dxfId="3930" priority="648" operator="lessThan">
      <formula>$C$4</formula>
    </cfRule>
  </conditionalFormatting>
  <conditionalFormatting sqref="S47">
    <cfRule type="cellIs" dxfId="3929" priority="685" operator="lessThan">
      <formula>$C$4</formula>
    </cfRule>
  </conditionalFormatting>
  <conditionalFormatting sqref="S48">
    <cfRule type="cellIs" dxfId="3928" priority="686" operator="lessThan">
      <formula>$C$4</formula>
    </cfRule>
  </conditionalFormatting>
  <conditionalFormatting sqref="S49">
    <cfRule type="cellIs" dxfId="3927" priority="687" operator="lessThan">
      <formula>$C$4</formula>
    </cfRule>
  </conditionalFormatting>
  <conditionalFormatting sqref="S50">
    <cfRule type="cellIs" dxfId="3926" priority="688" operator="lessThan">
      <formula>$C$4</formula>
    </cfRule>
  </conditionalFormatting>
  <conditionalFormatting sqref="S51">
    <cfRule type="cellIs" dxfId="3925" priority="689" operator="lessThan">
      <formula>$C$4</formula>
    </cfRule>
  </conditionalFormatting>
  <conditionalFormatting sqref="S52">
    <cfRule type="cellIs" dxfId="3924" priority="690" operator="lessThan">
      <formula>$C$4</formula>
    </cfRule>
  </conditionalFormatting>
  <conditionalFormatting sqref="S53">
    <cfRule type="cellIs" dxfId="3923" priority="691" operator="lessThan">
      <formula>$C$4</formula>
    </cfRule>
  </conditionalFormatting>
  <conditionalFormatting sqref="S54">
    <cfRule type="cellIs" dxfId="3922" priority="692" operator="lessThan">
      <formula>$C$4</formula>
    </cfRule>
  </conditionalFormatting>
  <conditionalFormatting sqref="S55">
    <cfRule type="cellIs" dxfId="3921" priority="693" operator="lessThan">
      <formula>$C$4</formula>
    </cfRule>
  </conditionalFormatting>
  <conditionalFormatting sqref="S56">
    <cfRule type="cellIs" dxfId="3920" priority="694" operator="lessThan">
      <formula>$C$4</formula>
    </cfRule>
  </conditionalFormatting>
  <conditionalFormatting sqref="S57">
    <cfRule type="cellIs" dxfId="3919" priority="695" operator="lessThan">
      <formula>$C$4</formula>
    </cfRule>
  </conditionalFormatting>
  <conditionalFormatting sqref="S58">
    <cfRule type="cellIs" dxfId="3918" priority="696" operator="lessThan">
      <formula>$C$4</formula>
    </cfRule>
  </conditionalFormatting>
  <conditionalFormatting sqref="S59">
    <cfRule type="cellIs" dxfId="3917" priority="697" operator="lessThan">
      <formula>$C$4</formula>
    </cfRule>
  </conditionalFormatting>
  <conditionalFormatting sqref="S60">
    <cfRule type="cellIs" dxfId="3916" priority="698" operator="lessThan">
      <formula>$C$4</formula>
    </cfRule>
  </conditionalFormatting>
  <conditionalFormatting sqref="V47">
    <cfRule type="cellIs" dxfId="3915" priority="735" operator="lessThan">
      <formula>$C$4</formula>
    </cfRule>
  </conditionalFormatting>
  <conditionalFormatting sqref="V48">
    <cfRule type="cellIs" dxfId="3914" priority="736" operator="lessThan">
      <formula>$C$4</formula>
    </cfRule>
  </conditionalFormatting>
  <conditionalFormatting sqref="V49">
    <cfRule type="cellIs" dxfId="3913" priority="737" operator="lessThan">
      <formula>$C$4</formula>
    </cfRule>
  </conditionalFormatting>
  <conditionalFormatting sqref="V50">
    <cfRule type="cellIs" dxfId="3912" priority="738" operator="lessThan">
      <formula>$C$4</formula>
    </cfRule>
  </conditionalFormatting>
  <conditionalFormatting sqref="V51">
    <cfRule type="cellIs" dxfId="3911" priority="739" operator="lessThan">
      <formula>$C$4</formula>
    </cfRule>
  </conditionalFormatting>
  <conditionalFormatting sqref="V52">
    <cfRule type="cellIs" dxfId="3910" priority="740" operator="lessThan">
      <formula>$C$4</formula>
    </cfRule>
  </conditionalFormatting>
  <conditionalFormatting sqref="V53">
    <cfRule type="cellIs" dxfId="3909" priority="741" operator="lessThan">
      <formula>$C$4</formula>
    </cfRule>
  </conditionalFormatting>
  <conditionalFormatting sqref="V54">
    <cfRule type="cellIs" dxfId="3908" priority="742" operator="lessThan">
      <formula>$C$4</formula>
    </cfRule>
  </conditionalFormatting>
  <conditionalFormatting sqref="V55">
    <cfRule type="cellIs" dxfId="3907" priority="743" operator="lessThan">
      <formula>$C$4</formula>
    </cfRule>
  </conditionalFormatting>
  <conditionalFormatting sqref="V56">
    <cfRule type="cellIs" dxfId="3906" priority="744" operator="lessThan">
      <formula>$C$4</formula>
    </cfRule>
  </conditionalFormatting>
  <conditionalFormatting sqref="V57">
    <cfRule type="cellIs" dxfId="3905" priority="745" operator="lessThan">
      <formula>$C$4</formula>
    </cfRule>
  </conditionalFormatting>
  <conditionalFormatting sqref="V58">
    <cfRule type="cellIs" dxfId="3904" priority="746" operator="lessThan">
      <formula>$C$4</formula>
    </cfRule>
  </conditionalFormatting>
  <conditionalFormatting sqref="V59">
    <cfRule type="cellIs" dxfId="3903" priority="747" operator="lessThan">
      <formula>$C$4</formula>
    </cfRule>
  </conditionalFormatting>
  <conditionalFormatting sqref="V60">
    <cfRule type="cellIs" dxfId="3902" priority="748" operator="lessThan">
      <formula>$C$4</formula>
    </cfRule>
  </conditionalFormatting>
  <conditionalFormatting sqref="Y47">
    <cfRule type="cellIs" dxfId="3901" priority="785" operator="lessThan">
      <formula>$C$4</formula>
    </cfRule>
  </conditionalFormatting>
  <conditionalFormatting sqref="Y48">
    <cfRule type="cellIs" dxfId="3900" priority="786" operator="lessThan">
      <formula>$C$4</formula>
    </cfRule>
  </conditionalFormatting>
  <conditionalFormatting sqref="Y49">
    <cfRule type="cellIs" dxfId="3899" priority="787" operator="lessThan">
      <formula>$C$4</formula>
    </cfRule>
  </conditionalFormatting>
  <conditionalFormatting sqref="Y50">
    <cfRule type="cellIs" dxfId="3898" priority="788" operator="lessThan">
      <formula>$C$4</formula>
    </cfRule>
  </conditionalFormatting>
  <conditionalFormatting sqref="Y51">
    <cfRule type="cellIs" dxfId="3897" priority="789" operator="lessThan">
      <formula>$C$4</formula>
    </cfRule>
  </conditionalFormatting>
  <conditionalFormatting sqref="Y52">
    <cfRule type="cellIs" dxfId="3896" priority="790" operator="lessThan">
      <formula>$C$4</formula>
    </cfRule>
  </conditionalFormatting>
  <conditionalFormatting sqref="Y53">
    <cfRule type="cellIs" dxfId="3895" priority="791" operator="lessThan">
      <formula>$C$4</formula>
    </cfRule>
  </conditionalFormatting>
  <conditionalFormatting sqref="Y54">
    <cfRule type="cellIs" dxfId="3894" priority="792" operator="lessThan">
      <formula>$C$4</formula>
    </cfRule>
  </conditionalFormatting>
  <conditionalFormatting sqref="Y55">
    <cfRule type="cellIs" dxfId="3893" priority="793" operator="lessThan">
      <formula>$C$4</formula>
    </cfRule>
  </conditionalFormatting>
  <conditionalFormatting sqref="Y56">
    <cfRule type="cellIs" dxfId="3892" priority="794" operator="lessThan">
      <formula>$C$4</formula>
    </cfRule>
  </conditionalFormatting>
  <conditionalFormatting sqref="Y57">
    <cfRule type="cellIs" dxfId="3891" priority="795" operator="lessThan">
      <formula>$C$4</formula>
    </cfRule>
  </conditionalFormatting>
  <conditionalFormatting sqref="Y58">
    <cfRule type="cellIs" dxfId="3890" priority="796" operator="lessThan">
      <formula>$C$4</formula>
    </cfRule>
  </conditionalFormatting>
  <conditionalFormatting sqref="Y59">
    <cfRule type="cellIs" dxfId="3889" priority="797" operator="lessThan">
      <formula>$C$4</formula>
    </cfRule>
  </conditionalFormatting>
  <conditionalFormatting sqref="Y60">
    <cfRule type="cellIs" dxfId="3888" priority="798" operator="lessThan">
      <formula>$C$4</formula>
    </cfRule>
  </conditionalFormatting>
  <conditionalFormatting sqref="Z11">
    <cfRule type="cellIs" dxfId="3887" priority="799" operator="lessThan">
      <formula>$C$4</formula>
    </cfRule>
  </conditionalFormatting>
  <conditionalFormatting sqref="Z12">
    <cfRule type="cellIs" dxfId="3886" priority="800" operator="lessThan">
      <formula>$C$4</formula>
    </cfRule>
  </conditionalFormatting>
  <conditionalFormatting sqref="Z13">
    <cfRule type="cellIs" dxfId="3885" priority="801" operator="lessThan">
      <formula>$C$4</formula>
    </cfRule>
  </conditionalFormatting>
  <conditionalFormatting sqref="Z14">
    <cfRule type="cellIs" dxfId="3884" priority="802" operator="lessThan">
      <formula>$C$4</formula>
    </cfRule>
  </conditionalFormatting>
  <conditionalFormatting sqref="Z15">
    <cfRule type="cellIs" dxfId="3883" priority="803" operator="lessThan">
      <formula>$C$4</formula>
    </cfRule>
  </conditionalFormatting>
  <conditionalFormatting sqref="Z16">
    <cfRule type="cellIs" dxfId="3882" priority="804" operator="lessThan">
      <formula>$C$4</formula>
    </cfRule>
  </conditionalFormatting>
  <conditionalFormatting sqref="Z17">
    <cfRule type="cellIs" dxfId="3881" priority="805" operator="lessThan">
      <formula>$C$4</formula>
    </cfRule>
  </conditionalFormatting>
  <conditionalFormatting sqref="Z18">
    <cfRule type="cellIs" dxfId="3880" priority="806" operator="lessThan">
      <formula>$C$4</formula>
    </cfRule>
  </conditionalFormatting>
  <conditionalFormatting sqref="Z19">
    <cfRule type="cellIs" dxfId="3879" priority="807" operator="lessThan">
      <formula>$C$4</formula>
    </cfRule>
  </conditionalFormatting>
  <conditionalFormatting sqref="Z20">
    <cfRule type="cellIs" dxfId="3878" priority="808" operator="lessThan">
      <formula>$C$4</formula>
    </cfRule>
  </conditionalFormatting>
  <conditionalFormatting sqref="Z21">
    <cfRule type="cellIs" dxfId="3877" priority="809" operator="lessThan">
      <formula>$C$4</formula>
    </cfRule>
  </conditionalFormatting>
  <conditionalFormatting sqref="Z22">
    <cfRule type="cellIs" dxfId="3876" priority="810" operator="lessThan">
      <formula>$C$4</formula>
    </cfRule>
  </conditionalFormatting>
  <conditionalFormatting sqref="Z23">
    <cfRule type="cellIs" dxfId="3875" priority="811" operator="lessThan">
      <formula>$C$4</formula>
    </cfRule>
  </conditionalFormatting>
  <conditionalFormatting sqref="Z24">
    <cfRule type="cellIs" dxfId="3874" priority="812" operator="lessThan">
      <formula>$C$4</formula>
    </cfRule>
  </conditionalFormatting>
  <conditionalFormatting sqref="Z25">
    <cfRule type="cellIs" dxfId="3873" priority="813" operator="lessThan">
      <formula>$C$4</formula>
    </cfRule>
  </conditionalFormatting>
  <conditionalFormatting sqref="Z26">
    <cfRule type="cellIs" dxfId="3872" priority="814" operator="lessThan">
      <formula>$C$4</formula>
    </cfRule>
  </conditionalFormatting>
  <conditionalFormatting sqref="Z27">
    <cfRule type="cellIs" dxfId="3871" priority="815" operator="lessThan">
      <formula>$C$4</formula>
    </cfRule>
  </conditionalFormatting>
  <conditionalFormatting sqref="Z28">
    <cfRule type="cellIs" dxfId="3870" priority="816" operator="lessThan">
      <formula>$C$4</formula>
    </cfRule>
  </conditionalFormatting>
  <conditionalFormatting sqref="Z29">
    <cfRule type="cellIs" dxfId="3869" priority="817" operator="lessThan">
      <formula>$C$4</formula>
    </cfRule>
  </conditionalFormatting>
  <conditionalFormatting sqref="Z30">
    <cfRule type="cellIs" dxfId="3868" priority="818" operator="lessThan">
      <formula>$C$4</formula>
    </cfRule>
  </conditionalFormatting>
  <conditionalFormatting sqref="Z31">
    <cfRule type="cellIs" dxfId="3867" priority="819" operator="lessThan">
      <formula>$C$4</formula>
    </cfRule>
  </conditionalFormatting>
  <conditionalFormatting sqref="Z32">
    <cfRule type="cellIs" dxfId="3866" priority="820" operator="lessThan">
      <formula>$C$4</formula>
    </cfRule>
  </conditionalFormatting>
  <conditionalFormatting sqref="Z33">
    <cfRule type="cellIs" dxfId="3865" priority="821" operator="lessThan">
      <formula>$C$4</formula>
    </cfRule>
  </conditionalFormatting>
  <conditionalFormatting sqref="Z34">
    <cfRule type="cellIs" dxfId="3864" priority="822" operator="lessThan">
      <formula>$C$4</formula>
    </cfRule>
  </conditionalFormatting>
  <conditionalFormatting sqref="Z35">
    <cfRule type="cellIs" dxfId="3863" priority="823" operator="lessThan">
      <formula>$C$4</formula>
    </cfRule>
  </conditionalFormatting>
  <conditionalFormatting sqref="Z36">
    <cfRule type="cellIs" dxfId="3862" priority="824" operator="lessThan">
      <formula>$C$4</formula>
    </cfRule>
  </conditionalFormatting>
  <conditionalFormatting sqref="Z37">
    <cfRule type="cellIs" dxfId="3861" priority="825" operator="lessThan">
      <formula>$C$4</formula>
    </cfRule>
  </conditionalFormatting>
  <conditionalFormatting sqref="Z38">
    <cfRule type="cellIs" dxfId="3860" priority="826" operator="lessThan">
      <formula>$C$4</formula>
    </cfRule>
  </conditionalFormatting>
  <conditionalFormatting sqref="Z39">
    <cfRule type="cellIs" dxfId="3859" priority="827" operator="lessThan">
      <formula>$C$4</formula>
    </cfRule>
  </conditionalFormatting>
  <conditionalFormatting sqref="Z40">
    <cfRule type="cellIs" dxfId="3858" priority="828" operator="lessThan">
      <formula>$C$4</formula>
    </cfRule>
  </conditionalFormatting>
  <conditionalFormatting sqref="Z41">
    <cfRule type="cellIs" dxfId="3857" priority="829" operator="lessThan">
      <formula>$C$4</formula>
    </cfRule>
  </conditionalFormatting>
  <conditionalFormatting sqref="Z42">
    <cfRule type="cellIs" dxfId="3856" priority="830" operator="lessThan">
      <formula>$C$4</formula>
    </cfRule>
  </conditionalFormatting>
  <conditionalFormatting sqref="Z43">
    <cfRule type="cellIs" dxfId="3855" priority="831" operator="lessThan">
      <formula>$C$4</formula>
    </cfRule>
  </conditionalFormatting>
  <conditionalFormatting sqref="Z44">
    <cfRule type="cellIs" dxfId="3854" priority="832" operator="lessThan">
      <formula>$C$4</formula>
    </cfRule>
  </conditionalFormatting>
  <conditionalFormatting sqref="Z45">
    <cfRule type="cellIs" dxfId="3853" priority="833" operator="lessThan">
      <formula>$C$4</formula>
    </cfRule>
  </conditionalFormatting>
  <conditionalFormatting sqref="Z46">
    <cfRule type="cellIs" dxfId="3852" priority="834" operator="lessThan">
      <formula>$C$4</formula>
    </cfRule>
  </conditionalFormatting>
  <conditionalFormatting sqref="Z47">
    <cfRule type="cellIs" dxfId="3851" priority="835" operator="lessThan">
      <formula>$C$4</formula>
    </cfRule>
  </conditionalFormatting>
  <conditionalFormatting sqref="Z48">
    <cfRule type="cellIs" dxfId="3850" priority="836" operator="lessThan">
      <formula>$C$4</formula>
    </cfRule>
  </conditionalFormatting>
  <conditionalFormatting sqref="Z49">
    <cfRule type="cellIs" dxfId="3849" priority="837" operator="lessThan">
      <formula>$C$4</formula>
    </cfRule>
  </conditionalFormatting>
  <conditionalFormatting sqref="Z50">
    <cfRule type="cellIs" dxfId="3848" priority="838" operator="lessThan">
      <formula>$C$4</formula>
    </cfRule>
  </conditionalFormatting>
  <conditionalFormatting sqref="Z51">
    <cfRule type="cellIs" dxfId="3847" priority="839" operator="lessThan">
      <formula>$C$4</formula>
    </cfRule>
  </conditionalFormatting>
  <conditionalFormatting sqref="Z52">
    <cfRule type="cellIs" dxfId="3846" priority="840" operator="lessThan">
      <formula>$C$4</formula>
    </cfRule>
  </conditionalFormatting>
  <conditionalFormatting sqref="Z53">
    <cfRule type="cellIs" dxfId="3845" priority="841" operator="lessThan">
      <formula>$C$4</formula>
    </cfRule>
  </conditionalFormatting>
  <conditionalFormatting sqref="Z54">
    <cfRule type="cellIs" dxfId="3844" priority="842" operator="lessThan">
      <formula>$C$4</formula>
    </cfRule>
  </conditionalFormatting>
  <conditionalFormatting sqref="Z55">
    <cfRule type="cellIs" dxfId="3843" priority="843" operator="lessThan">
      <formula>$C$4</formula>
    </cfRule>
  </conditionalFormatting>
  <conditionalFormatting sqref="Z56">
    <cfRule type="cellIs" dxfId="3842" priority="844" operator="lessThan">
      <formula>$C$4</formula>
    </cfRule>
  </conditionalFormatting>
  <conditionalFormatting sqref="Z57">
    <cfRule type="cellIs" dxfId="3841" priority="845" operator="lessThan">
      <formula>$C$4</formula>
    </cfRule>
  </conditionalFormatting>
  <conditionalFormatting sqref="Z58">
    <cfRule type="cellIs" dxfId="3840" priority="846" operator="lessThan">
      <formula>$C$4</formula>
    </cfRule>
  </conditionalFormatting>
  <conditionalFormatting sqref="Z59">
    <cfRule type="cellIs" dxfId="3839" priority="847" operator="lessThan">
      <formula>$C$4</formula>
    </cfRule>
  </conditionalFormatting>
  <conditionalFormatting sqref="Z60">
    <cfRule type="cellIs" dxfId="3838" priority="848" operator="lessThan">
      <formula>$C$4</formula>
    </cfRule>
  </conditionalFormatting>
  <conditionalFormatting sqref="AA11">
    <cfRule type="cellIs" dxfId="3837" priority="849" operator="lessThan">
      <formula>$C$4</formula>
    </cfRule>
  </conditionalFormatting>
  <conditionalFormatting sqref="AA12">
    <cfRule type="cellIs" dxfId="3836" priority="850" operator="lessThan">
      <formula>$C$4</formula>
    </cfRule>
  </conditionalFormatting>
  <conditionalFormatting sqref="AA13">
    <cfRule type="cellIs" dxfId="3835" priority="851" operator="lessThan">
      <formula>$C$4</formula>
    </cfRule>
  </conditionalFormatting>
  <conditionalFormatting sqref="AA14">
    <cfRule type="cellIs" dxfId="3834" priority="852" operator="lessThan">
      <formula>$C$4</formula>
    </cfRule>
  </conditionalFormatting>
  <conditionalFormatting sqref="AA15">
    <cfRule type="cellIs" dxfId="3833" priority="853" operator="lessThan">
      <formula>$C$4</formula>
    </cfRule>
  </conditionalFormatting>
  <conditionalFormatting sqref="AA16">
    <cfRule type="cellIs" dxfId="3832" priority="854" operator="lessThan">
      <formula>$C$4</formula>
    </cfRule>
  </conditionalFormatting>
  <conditionalFormatting sqref="AA17">
    <cfRule type="cellIs" dxfId="3831" priority="855" operator="lessThan">
      <formula>$C$4</formula>
    </cfRule>
  </conditionalFormatting>
  <conditionalFormatting sqref="AA18">
    <cfRule type="cellIs" dxfId="3830" priority="856" operator="lessThan">
      <formula>$C$4</formula>
    </cfRule>
  </conditionalFormatting>
  <conditionalFormatting sqref="AA19">
    <cfRule type="cellIs" dxfId="3829" priority="857" operator="lessThan">
      <formula>$C$4</formula>
    </cfRule>
  </conditionalFormatting>
  <conditionalFormatting sqref="AA20">
    <cfRule type="cellIs" dxfId="3828" priority="858" operator="lessThan">
      <formula>$C$4</formula>
    </cfRule>
  </conditionalFormatting>
  <conditionalFormatting sqref="AA21">
    <cfRule type="cellIs" dxfId="3827" priority="859" operator="lessThan">
      <formula>$C$4</formula>
    </cfRule>
  </conditionalFormatting>
  <conditionalFormatting sqref="AA22">
    <cfRule type="cellIs" dxfId="3826" priority="860" operator="lessThan">
      <formula>$C$4</formula>
    </cfRule>
  </conditionalFormatting>
  <conditionalFormatting sqref="AA23">
    <cfRule type="cellIs" dxfId="3825" priority="861" operator="lessThan">
      <formula>$C$4</formula>
    </cfRule>
  </conditionalFormatting>
  <conditionalFormatting sqref="AA24">
    <cfRule type="cellIs" dxfId="3824" priority="862" operator="lessThan">
      <formula>$C$4</formula>
    </cfRule>
  </conditionalFormatting>
  <conditionalFormatting sqref="AA25">
    <cfRule type="cellIs" dxfId="3823" priority="863" operator="lessThan">
      <formula>$C$4</formula>
    </cfRule>
  </conditionalFormatting>
  <conditionalFormatting sqref="AA26">
    <cfRule type="cellIs" dxfId="3822" priority="864" operator="lessThan">
      <formula>$C$4</formula>
    </cfRule>
  </conditionalFormatting>
  <conditionalFormatting sqref="AA27">
    <cfRule type="cellIs" dxfId="3821" priority="865" operator="lessThan">
      <formula>$C$4</formula>
    </cfRule>
  </conditionalFormatting>
  <conditionalFormatting sqref="AA28">
    <cfRule type="cellIs" dxfId="3820" priority="866" operator="lessThan">
      <formula>$C$4</formula>
    </cfRule>
  </conditionalFormatting>
  <conditionalFormatting sqref="AA29">
    <cfRule type="cellIs" dxfId="3819" priority="867" operator="lessThan">
      <formula>$C$4</formula>
    </cfRule>
  </conditionalFormatting>
  <conditionalFormatting sqref="AA30">
    <cfRule type="cellIs" dxfId="3818" priority="868" operator="lessThan">
      <formula>$C$4</formula>
    </cfRule>
  </conditionalFormatting>
  <conditionalFormatting sqref="AA31">
    <cfRule type="cellIs" dxfId="3817" priority="869" operator="lessThan">
      <formula>$C$4</formula>
    </cfRule>
  </conditionalFormatting>
  <conditionalFormatting sqref="AA32">
    <cfRule type="cellIs" dxfId="3816" priority="870" operator="lessThan">
      <formula>$C$4</formula>
    </cfRule>
  </conditionalFormatting>
  <conditionalFormatting sqref="AA33">
    <cfRule type="cellIs" dxfId="3815" priority="871" operator="lessThan">
      <formula>$C$4</formula>
    </cfRule>
  </conditionalFormatting>
  <conditionalFormatting sqref="AA34">
    <cfRule type="cellIs" dxfId="3814" priority="872" operator="lessThan">
      <formula>$C$4</formula>
    </cfRule>
  </conditionalFormatting>
  <conditionalFormatting sqref="AA35">
    <cfRule type="cellIs" dxfId="3813" priority="873" operator="lessThan">
      <formula>$C$4</formula>
    </cfRule>
  </conditionalFormatting>
  <conditionalFormatting sqref="AA36">
    <cfRule type="cellIs" dxfId="3812" priority="874" operator="lessThan">
      <formula>$C$4</formula>
    </cfRule>
  </conditionalFormatting>
  <conditionalFormatting sqref="AA37">
    <cfRule type="cellIs" dxfId="3811" priority="875" operator="lessThan">
      <formula>$C$4</formula>
    </cfRule>
  </conditionalFormatting>
  <conditionalFormatting sqref="AA38">
    <cfRule type="cellIs" dxfId="3810" priority="876" operator="lessThan">
      <formula>$C$4</formula>
    </cfRule>
  </conditionalFormatting>
  <conditionalFormatting sqref="AA39">
    <cfRule type="cellIs" dxfId="3809" priority="877" operator="lessThan">
      <formula>$C$4</formula>
    </cfRule>
  </conditionalFormatting>
  <conditionalFormatting sqref="AA40">
    <cfRule type="cellIs" dxfId="3808" priority="878" operator="lessThan">
      <formula>$C$4</formula>
    </cfRule>
  </conditionalFormatting>
  <conditionalFormatting sqref="AA41">
    <cfRule type="cellIs" dxfId="3807" priority="879" operator="lessThan">
      <formula>$C$4</formula>
    </cfRule>
  </conditionalFormatting>
  <conditionalFormatting sqref="AA42">
    <cfRule type="cellIs" dxfId="3806" priority="880" operator="lessThan">
      <formula>$C$4</formula>
    </cfRule>
  </conditionalFormatting>
  <conditionalFormatting sqref="AA43">
    <cfRule type="cellIs" dxfId="3805" priority="881" operator="lessThan">
      <formula>$C$4</formula>
    </cfRule>
  </conditionalFormatting>
  <conditionalFormatting sqref="AA44">
    <cfRule type="cellIs" dxfId="3804" priority="882" operator="lessThan">
      <formula>$C$4</formula>
    </cfRule>
  </conditionalFormatting>
  <conditionalFormatting sqref="AA45">
    <cfRule type="cellIs" dxfId="3803" priority="883" operator="lessThan">
      <formula>$C$4</formula>
    </cfRule>
  </conditionalFormatting>
  <conditionalFormatting sqref="AA46">
    <cfRule type="cellIs" dxfId="3802" priority="884" operator="lessThan">
      <formula>$C$4</formula>
    </cfRule>
  </conditionalFormatting>
  <conditionalFormatting sqref="AA47">
    <cfRule type="cellIs" dxfId="3801" priority="885" operator="lessThan">
      <formula>$C$4</formula>
    </cfRule>
  </conditionalFormatting>
  <conditionalFormatting sqref="AA48">
    <cfRule type="cellIs" dxfId="3800" priority="886" operator="lessThan">
      <formula>$C$4</formula>
    </cfRule>
  </conditionalFormatting>
  <conditionalFormatting sqref="AA49">
    <cfRule type="cellIs" dxfId="3799" priority="887" operator="lessThan">
      <formula>$C$4</formula>
    </cfRule>
  </conditionalFormatting>
  <conditionalFormatting sqref="AA50">
    <cfRule type="cellIs" dxfId="3798" priority="888" operator="lessThan">
      <formula>$C$4</formula>
    </cfRule>
  </conditionalFormatting>
  <conditionalFormatting sqref="AA51">
    <cfRule type="cellIs" dxfId="3797" priority="889" operator="lessThan">
      <formula>$C$4</formula>
    </cfRule>
  </conditionalFormatting>
  <conditionalFormatting sqref="AA52">
    <cfRule type="cellIs" dxfId="3796" priority="890" operator="lessThan">
      <formula>$C$4</formula>
    </cfRule>
  </conditionalFormatting>
  <conditionalFormatting sqref="AA53">
    <cfRule type="cellIs" dxfId="3795" priority="891" operator="lessThan">
      <formula>$C$4</formula>
    </cfRule>
  </conditionalFormatting>
  <conditionalFormatting sqref="AA54">
    <cfRule type="cellIs" dxfId="3794" priority="892" operator="lessThan">
      <formula>$C$4</formula>
    </cfRule>
  </conditionalFormatting>
  <conditionalFormatting sqref="AA55">
    <cfRule type="cellIs" dxfId="3793" priority="893" operator="lessThan">
      <formula>$C$4</formula>
    </cfRule>
  </conditionalFormatting>
  <conditionalFormatting sqref="AA56">
    <cfRule type="cellIs" dxfId="3792" priority="894" operator="lessThan">
      <formula>$C$4</formula>
    </cfRule>
  </conditionalFormatting>
  <conditionalFormatting sqref="AA57">
    <cfRule type="cellIs" dxfId="3791" priority="895" operator="lessThan">
      <formula>$C$4</formula>
    </cfRule>
  </conditionalFormatting>
  <conditionalFormatting sqref="AA58">
    <cfRule type="cellIs" dxfId="3790" priority="896" operator="lessThan">
      <formula>$C$4</formula>
    </cfRule>
  </conditionalFormatting>
  <conditionalFormatting sqref="AA59">
    <cfRule type="cellIs" dxfId="3789" priority="897" operator="lessThan">
      <formula>$C$4</formula>
    </cfRule>
  </conditionalFormatting>
  <conditionalFormatting sqref="AA60">
    <cfRule type="cellIs" dxfId="3788" priority="898" operator="lessThan">
      <formula>$C$4</formula>
    </cfRule>
  </conditionalFormatting>
  <conditionalFormatting sqref="AB11">
    <cfRule type="cellIs" dxfId="3787" priority="899" operator="lessThan">
      <formula>$C$4</formula>
    </cfRule>
  </conditionalFormatting>
  <conditionalFormatting sqref="AB12">
    <cfRule type="cellIs" dxfId="3786" priority="900" operator="lessThan">
      <formula>$C$4</formula>
    </cfRule>
  </conditionalFormatting>
  <conditionalFormatting sqref="AB13">
    <cfRule type="cellIs" dxfId="3785" priority="901" operator="lessThan">
      <formula>$C$4</formula>
    </cfRule>
  </conditionalFormatting>
  <conditionalFormatting sqref="AB14">
    <cfRule type="cellIs" dxfId="3784" priority="902" operator="lessThan">
      <formula>$C$4</formula>
    </cfRule>
  </conditionalFormatting>
  <conditionalFormatting sqref="AB15">
    <cfRule type="cellIs" dxfId="3783" priority="903" operator="lessThan">
      <formula>$C$4</formula>
    </cfRule>
  </conditionalFormatting>
  <conditionalFormatting sqref="AB16">
    <cfRule type="cellIs" dxfId="3782" priority="904" operator="lessThan">
      <formula>$C$4</formula>
    </cfRule>
  </conditionalFormatting>
  <conditionalFormatting sqref="AB17">
    <cfRule type="cellIs" dxfId="3781" priority="905" operator="lessThan">
      <formula>$C$4</formula>
    </cfRule>
  </conditionalFormatting>
  <conditionalFormatting sqref="AB18">
    <cfRule type="cellIs" dxfId="3780" priority="906" operator="lessThan">
      <formula>$C$4</formula>
    </cfRule>
  </conditionalFormatting>
  <conditionalFormatting sqref="AB19">
    <cfRule type="cellIs" dxfId="3779" priority="907" operator="lessThan">
      <formula>$C$4</formula>
    </cfRule>
  </conditionalFormatting>
  <conditionalFormatting sqref="AB20">
    <cfRule type="cellIs" dxfId="3778" priority="908" operator="lessThan">
      <formula>$C$4</formula>
    </cfRule>
  </conditionalFormatting>
  <conditionalFormatting sqref="AB21">
    <cfRule type="cellIs" dxfId="3777" priority="909" operator="lessThan">
      <formula>$C$4</formula>
    </cfRule>
  </conditionalFormatting>
  <conditionalFormatting sqref="AB22">
    <cfRule type="cellIs" dxfId="3776" priority="910" operator="lessThan">
      <formula>$C$4</formula>
    </cfRule>
  </conditionalFormatting>
  <conditionalFormatting sqref="AB23">
    <cfRule type="cellIs" dxfId="3775" priority="911" operator="lessThan">
      <formula>$C$4</formula>
    </cfRule>
  </conditionalFormatting>
  <conditionalFormatting sqref="AB24">
    <cfRule type="cellIs" dxfId="3774" priority="912" operator="lessThan">
      <formula>$C$4</formula>
    </cfRule>
  </conditionalFormatting>
  <conditionalFormatting sqref="AB25">
    <cfRule type="cellIs" dxfId="3773" priority="913" operator="lessThan">
      <formula>$C$4</formula>
    </cfRule>
  </conditionalFormatting>
  <conditionalFormatting sqref="AB26">
    <cfRule type="cellIs" dxfId="3772" priority="914" operator="lessThan">
      <formula>$C$4</formula>
    </cfRule>
  </conditionalFormatting>
  <conditionalFormatting sqref="AB27">
    <cfRule type="cellIs" dxfId="3771" priority="915" operator="lessThan">
      <formula>$C$4</formula>
    </cfRule>
  </conditionalFormatting>
  <conditionalFormatting sqref="AB28">
    <cfRule type="cellIs" dxfId="3770" priority="916" operator="lessThan">
      <formula>$C$4</formula>
    </cfRule>
  </conditionalFormatting>
  <conditionalFormatting sqref="AB29">
    <cfRule type="cellIs" dxfId="3769" priority="917" operator="lessThan">
      <formula>$C$4</formula>
    </cfRule>
  </conditionalFormatting>
  <conditionalFormatting sqref="AB30">
    <cfRule type="cellIs" dxfId="3768" priority="918" operator="lessThan">
      <formula>$C$4</formula>
    </cfRule>
  </conditionalFormatting>
  <conditionalFormatting sqref="AB31">
    <cfRule type="cellIs" dxfId="3767" priority="919" operator="lessThan">
      <formula>$C$4</formula>
    </cfRule>
  </conditionalFormatting>
  <conditionalFormatting sqref="AB32">
    <cfRule type="cellIs" dxfId="3766" priority="920" operator="lessThan">
      <formula>$C$4</formula>
    </cfRule>
  </conditionalFormatting>
  <conditionalFormatting sqref="AB33">
    <cfRule type="cellIs" dxfId="3765" priority="921" operator="lessThan">
      <formula>$C$4</formula>
    </cfRule>
  </conditionalFormatting>
  <conditionalFormatting sqref="AB34">
    <cfRule type="cellIs" dxfId="3764" priority="922" operator="lessThan">
      <formula>$C$4</formula>
    </cfRule>
  </conditionalFormatting>
  <conditionalFormatting sqref="AB35">
    <cfRule type="cellIs" dxfId="3763" priority="923" operator="lessThan">
      <formula>$C$4</formula>
    </cfRule>
  </conditionalFormatting>
  <conditionalFormatting sqref="AB36">
    <cfRule type="cellIs" dxfId="3762" priority="924" operator="lessThan">
      <formula>$C$4</formula>
    </cfRule>
  </conditionalFormatting>
  <conditionalFormatting sqref="AB37">
    <cfRule type="cellIs" dxfId="3761" priority="925" operator="lessThan">
      <formula>$C$4</formula>
    </cfRule>
  </conditionalFormatting>
  <conditionalFormatting sqref="AB38">
    <cfRule type="cellIs" dxfId="3760" priority="926" operator="lessThan">
      <formula>$C$4</formula>
    </cfRule>
  </conditionalFormatting>
  <conditionalFormatting sqref="AB39">
    <cfRule type="cellIs" dxfId="3759" priority="927" operator="lessThan">
      <formula>$C$4</formula>
    </cfRule>
  </conditionalFormatting>
  <conditionalFormatting sqref="AB40">
    <cfRule type="cellIs" dxfId="3758" priority="928" operator="lessThan">
      <formula>$C$4</formula>
    </cfRule>
  </conditionalFormatting>
  <conditionalFormatting sqref="AB41">
    <cfRule type="cellIs" dxfId="3757" priority="929" operator="lessThan">
      <formula>$C$4</formula>
    </cfRule>
  </conditionalFormatting>
  <conditionalFormatting sqref="AB42">
    <cfRule type="cellIs" dxfId="3756" priority="930" operator="lessThan">
      <formula>$C$4</formula>
    </cfRule>
  </conditionalFormatting>
  <conditionalFormatting sqref="AB43">
    <cfRule type="cellIs" dxfId="3755" priority="931" operator="lessThan">
      <formula>$C$4</formula>
    </cfRule>
  </conditionalFormatting>
  <conditionalFormatting sqref="AB44">
    <cfRule type="cellIs" dxfId="3754" priority="932" operator="lessThan">
      <formula>$C$4</formula>
    </cfRule>
  </conditionalFormatting>
  <conditionalFormatting sqref="AB45">
    <cfRule type="cellIs" dxfId="3753" priority="933" operator="lessThan">
      <formula>$C$4</formula>
    </cfRule>
  </conditionalFormatting>
  <conditionalFormatting sqref="AB46">
    <cfRule type="cellIs" dxfId="3752" priority="934" operator="lessThan">
      <formula>$C$4</formula>
    </cfRule>
  </conditionalFormatting>
  <conditionalFormatting sqref="AB47">
    <cfRule type="cellIs" dxfId="3751" priority="935" operator="lessThan">
      <formula>$C$4</formula>
    </cfRule>
  </conditionalFormatting>
  <conditionalFormatting sqref="AB48">
    <cfRule type="cellIs" dxfId="3750" priority="936" operator="lessThan">
      <formula>$C$4</formula>
    </cfRule>
  </conditionalFormatting>
  <conditionalFormatting sqref="AB49">
    <cfRule type="cellIs" dxfId="3749" priority="937" operator="lessThan">
      <formula>$C$4</formula>
    </cfRule>
  </conditionalFormatting>
  <conditionalFormatting sqref="AB50">
    <cfRule type="cellIs" dxfId="3748" priority="938" operator="lessThan">
      <formula>$C$4</formula>
    </cfRule>
  </conditionalFormatting>
  <conditionalFormatting sqref="AB51">
    <cfRule type="cellIs" dxfId="3747" priority="939" operator="lessThan">
      <formula>$C$4</formula>
    </cfRule>
  </conditionalFormatting>
  <conditionalFormatting sqref="AB52">
    <cfRule type="cellIs" dxfId="3746" priority="940" operator="lessThan">
      <formula>$C$4</formula>
    </cfRule>
  </conditionalFormatting>
  <conditionalFormatting sqref="AB53">
    <cfRule type="cellIs" dxfId="3745" priority="941" operator="lessThan">
      <formula>$C$4</formula>
    </cfRule>
  </conditionalFormatting>
  <conditionalFormatting sqref="AB54">
    <cfRule type="cellIs" dxfId="3744" priority="942" operator="lessThan">
      <formula>$C$4</formula>
    </cfRule>
  </conditionalFormatting>
  <conditionalFormatting sqref="AB55">
    <cfRule type="cellIs" dxfId="3743" priority="943" operator="lessThan">
      <formula>$C$4</formula>
    </cfRule>
  </conditionalFormatting>
  <conditionalFormatting sqref="AB56">
    <cfRule type="cellIs" dxfId="3742" priority="944" operator="lessThan">
      <formula>$C$4</formula>
    </cfRule>
  </conditionalFormatting>
  <conditionalFormatting sqref="AB57">
    <cfRule type="cellIs" dxfId="3741" priority="945" operator="lessThan">
      <formula>$C$4</formula>
    </cfRule>
  </conditionalFormatting>
  <conditionalFormatting sqref="AB58">
    <cfRule type="cellIs" dxfId="3740" priority="946" operator="lessThan">
      <formula>$C$4</formula>
    </cfRule>
  </conditionalFormatting>
  <conditionalFormatting sqref="AB59">
    <cfRule type="cellIs" dxfId="3739" priority="947" operator="lessThan">
      <formula>$C$4</formula>
    </cfRule>
  </conditionalFormatting>
  <conditionalFormatting sqref="AB60">
    <cfRule type="cellIs" dxfId="3738" priority="948" operator="lessThan">
      <formula>$C$4</formula>
    </cfRule>
  </conditionalFormatting>
  <conditionalFormatting sqref="AC11">
    <cfRule type="cellIs" dxfId="3737" priority="949" operator="lessThan">
      <formula>$C$4</formula>
    </cfRule>
  </conditionalFormatting>
  <conditionalFormatting sqref="AC12">
    <cfRule type="cellIs" dxfId="3736" priority="950" operator="lessThan">
      <formula>$C$4</formula>
    </cfRule>
  </conditionalFormatting>
  <conditionalFormatting sqref="AC13">
    <cfRule type="cellIs" dxfId="3735" priority="951" operator="lessThan">
      <formula>$C$4</formula>
    </cfRule>
  </conditionalFormatting>
  <conditionalFormatting sqref="AC14">
    <cfRule type="cellIs" dxfId="3734" priority="952" operator="lessThan">
      <formula>$C$4</formula>
    </cfRule>
  </conditionalFormatting>
  <conditionalFormatting sqref="AC15">
    <cfRule type="cellIs" dxfId="3733" priority="953" operator="lessThan">
      <formula>$C$4</formula>
    </cfRule>
  </conditionalFormatting>
  <conditionalFormatting sqref="AC16">
    <cfRule type="cellIs" dxfId="3732" priority="954" operator="lessThan">
      <formula>$C$4</formula>
    </cfRule>
  </conditionalFormatting>
  <conditionalFormatting sqref="AC17">
    <cfRule type="cellIs" dxfId="3731" priority="955" operator="lessThan">
      <formula>$C$4</formula>
    </cfRule>
  </conditionalFormatting>
  <conditionalFormatting sqref="AC18">
    <cfRule type="cellIs" dxfId="3730" priority="956" operator="lessThan">
      <formula>$C$4</formula>
    </cfRule>
  </conditionalFormatting>
  <conditionalFormatting sqref="AC19">
    <cfRule type="cellIs" dxfId="3729" priority="957" operator="lessThan">
      <formula>$C$4</formula>
    </cfRule>
  </conditionalFormatting>
  <conditionalFormatting sqref="AC20">
    <cfRule type="cellIs" dxfId="3728" priority="958" operator="lessThan">
      <formula>$C$4</formula>
    </cfRule>
  </conditionalFormatting>
  <conditionalFormatting sqref="AC21">
    <cfRule type="cellIs" dxfId="3727" priority="959" operator="lessThan">
      <formula>$C$4</formula>
    </cfRule>
  </conditionalFormatting>
  <conditionalFormatting sqref="AC22">
    <cfRule type="cellIs" dxfId="3726" priority="960" operator="lessThan">
      <formula>$C$4</formula>
    </cfRule>
  </conditionalFormatting>
  <conditionalFormatting sqref="AC23">
    <cfRule type="cellIs" dxfId="3725" priority="961" operator="lessThan">
      <formula>$C$4</formula>
    </cfRule>
  </conditionalFormatting>
  <conditionalFormatting sqref="AC24">
    <cfRule type="cellIs" dxfId="3724" priority="962" operator="lessThan">
      <formula>$C$4</formula>
    </cfRule>
  </conditionalFormatting>
  <conditionalFormatting sqref="AC25">
    <cfRule type="cellIs" dxfId="3723" priority="963" operator="lessThan">
      <formula>$C$4</formula>
    </cfRule>
  </conditionalFormatting>
  <conditionalFormatting sqref="AC26">
    <cfRule type="cellIs" dxfId="3722" priority="964" operator="lessThan">
      <formula>$C$4</formula>
    </cfRule>
  </conditionalFormatting>
  <conditionalFormatting sqref="AC27">
    <cfRule type="cellIs" dxfId="3721" priority="965" operator="lessThan">
      <formula>$C$4</formula>
    </cfRule>
  </conditionalFormatting>
  <conditionalFormatting sqref="AC28">
    <cfRule type="cellIs" dxfId="3720" priority="966" operator="lessThan">
      <formula>$C$4</formula>
    </cfRule>
  </conditionalFormatting>
  <conditionalFormatting sqref="AC29">
    <cfRule type="cellIs" dxfId="3719" priority="967" operator="lessThan">
      <formula>$C$4</formula>
    </cfRule>
  </conditionalFormatting>
  <conditionalFormatting sqref="AC30">
    <cfRule type="cellIs" dxfId="3718" priority="968" operator="lessThan">
      <formula>$C$4</formula>
    </cfRule>
  </conditionalFormatting>
  <conditionalFormatting sqref="AC31">
    <cfRule type="cellIs" dxfId="3717" priority="969" operator="lessThan">
      <formula>$C$4</formula>
    </cfRule>
  </conditionalFormatting>
  <conditionalFormatting sqref="AC32">
    <cfRule type="cellIs" dxfId="3716" priority="970" operator="lessThan">
      <formula>$C$4</formula>
    </cfRule>
  </conditionalFormatting>
  <conditionalFormatting sqref="AC33">
    <cfRule type="cellIs" dxfId="3715" priority="971" operator="lessThan">
      <formula>$C$4</formula>
    </cfRule>
  </conditionalFormatting>
  <conditionalFormatting sqref="AC34">
    <cfRule type="cellIs" dxfId="3714" priority="972" operator="lessThan">
      <formula>$C$4</formula>
    </cfRule>
  </conditionalFormatting>
  <conditionalFormatting sqref="AC35">
    <cfRule type="cellIs" dxfId="3713" priority="973" operator="lessThan">
      <formula>$C$4</formula>
    </cfRule>
  </conditionalFormatting>
  <conditionalFormatting sqref="AC36">
    <cfRule type="cellIs" dxfId="3712" priority="974" operator="lessThan">
      <formula>$C$4</formula>
    </cfRule>
  </conditionalFormatting>
  <conditionalFormatting sqref="AC37">
    <cfRule type="cellIs" dxfId="3711" priority="975" operator="lessThan">
      <formula>$C$4</formula>
    </cfRule>
  </conditionalFormatting>
  <conditionalFormatting sqref="AC38">
    <cfRule type="cellIs" dxfId="3710" priority="976" operator="lessThan">
      <formula>$C$4</formula>
    </cfRule>
  </conditionalFormatting>
  <conditionalFormatting sqref="AC39">
    <cfRule type="cellIs" dxfId="3709" priority="977" operator="lessThan">
      <formula>$C$4</formula>
    </cfRule>
  </conditionalFormatting>
  <conditionalFormatting sqref="AC40">
    <cfRule type="cellIs" dxfId="3708" priority="978" operator="lessThan">
      <formula>$C$4</formula>
    </cfRule>
  </conditionalFormatting>
  <conditionalFormatting sqref="AC41">
    <cfRule type="cellIs" dxfId="3707" priority="979" operator="lessThan">
      <formula>$C$4</formula>
    </cfRule>
  </conditionalFormatting>
  <conditionalFormatting sqref="AC42">
    <cfRule type="cellIs" dxfId="3706" priority="980" operator="lessThan">
      <formula>$C$4</formula>
    </cfRule>
  </conditionalFormatting>
  <conditionalFormatting sqref="AC43">
    <cfRule type="cellIs" dxfId="3705" priority="981" operator="lessThan">
      <formula>$C$4</formula>
    </cfRule>
  </conditionalFormatting>
  <conditionalFormatting sqref="AC44">
    <cfRule type="cellIs" dxfId="3704" priority="982" operator="lessThan">
      <formula>$C$4</formula>
    </cfRule>
  </conditionalFormatting>
  <conditionalFormatting sqref="AC45">
    <cfRule type="cellIs" dxfId="3703" priority="983" operator="lessThan">
      <formula>$C$4</formula>
    </cfRule>
  </conditionalFormatting>
  <conditionalFormatting sqref="AC46">
    <cfRule type="cellIs" dxfId="3702" priority="984" operator="lessThan">
      <formula>$C$4</formula>
    </cfRule>
  </conditionalFormatting>
  <conditionalFormatting sqref="AC47">
    <cfRule type="cellIs" dxfId="3701" priority="985" operator="lessThan">
      <formula>$C$4</formula>
    </cfRule>
  </conditionalFormatting>
  <conditionalFormatting sqref="AC48">
    <cfRule type="cellIs" dxfId="3700" priority="986" operator="lessThan">
      <formula>$C$4</formula>
    </cfRule>
  </conditionalFormatting>
  <conditionalFormatting sqref="AC49">
    <cfRule type="cellIs" dxfId="3699" priority="987" operator="lessThan">
      <formula>$C$4</formula>
    </cfRule>
  </conditionalFormatting>
  <conditionalFormatting sqref="AC50">
    <cfRule type="cellIs" dxfId="3698" priority="988" operator="lessThan">
      <formula>$C$4</formula>
    </cfRule>
  </conditionalFormatting>
  <conditionalFormatting sqref="AC51">
    <cfRule type="cellIs" dxfId="3697" priority="989" operator="lessThan">
      <formula>$C$4</formula>
    </cfRule>
  </conditionalFormatting>
  <conditionalFormatting sqref="AC52">
    <cfRule type="cellIs" dxfId="3696" priority="990" operator="lessThan">
      <formula>$C$4</formula>
    </cfRule>
  </conditionalFormatting>
  <conditionalFormatting sqref="AC53">
    <cfRule type="cellIs" dxfId="3695" priority="991" operator="lessThan">
      <formula>$C$4</formula>
    </cfRule>
  </conditionalFormatting>
  <conditionalFormatting sqref="AC54">
    <cfRule type="cellIs" dxfId="3694" priority="992" operator="lessThan">
      <formula>$C$4</formula>
    </cfRule>
  </conditionalFormatting>
  <conditionalFormatting sqref="AC55">
    <cfRule type="cellIs" dxfId="3693" priority="993" operator="lessThan">
      <formula>$C$4</formula>
    </cfRule>
  </conditionalFormatting>
  <conditionalFormatting sqref="AC56">
    <cfRule type="cellIs" dxfId="3692" priority="994" operator="lessThan">
      <formula>$C$4</formula>
    </cfRule>
  </conditionalFormatting>
  <conditionalFormatting sqref="AC57">
    <cfRule type="cellIs" dxfId="3691" priority="995" operator="lessThan">
      <formula>$C$4</formula>
    </cfRule>
  </conditionalFormatting>
  <conditionalFormatting sqref="AC58">
    <cfRule type="cellIs" dxfId="3690" priority="996" operator="lessThan">
      <formula>$C$4</formula>
    </cfRule>
  </conditionalFormatting>
  <conditionalFormatting sqref="AC59">
    <cfRule type="cellIs" dxfId="3689" priority="997" operator="lessThan">
      <formula>$C$4</formula>
    </cfRule>
  </conditionalFormatting>
  <conditionalFormatting sqref="AC60">
    <cfRule type="cellIs" dxfId="3688" priority="998" operator="lessThan">
      <formula>$C$4</formula>
    </cfRule>
  </conditionalFormatting>
  <conditionalFormatting sqref="AD11">
    <cfRule type="cellIs" dxfId="3687" priority="999" operator="lessThan">
      <formula>$C$4</formula>
    </cfRule>
  </conditionalFormatting>
  <conditionalFormatting sqref="AD12">
    <cfRule type="cellIs" dxfId="3686" priority="1000" operator="lessThan">
      <formula>$C$4</formula>
    </cfRule>
  </conditionalFormatting>
  <conditionalFormatting sqref="AD13">
    <cfRule type="cellIs" dxfId="3685" priority="1001" operator="lessThan">
      <formula>$C$4</formula>
    </cfRule>
  </conditionalFormatting>
  <conditionalFormatting sqref="AD14">
    <cfRule type="cellIs" dxfId="3684" priority="1002" operator="lessThan">
      <formula>$C$4</formula>
    </cfRule>
  </conditionalFormatting>
  <conditionalFormatting sqref="AD15">
    <cfRule type="cellIs" dxfId="3683" priority="1003" operator="lessThan">
      <formula>$C$4</formula>
    </cfRule>
  </conditionalFormatting>
  <conditionalFormatting sqref="AD16">
    <cfRule type="cellIs" dxfId="3682" priority="1004" operator="lessThan">
      <formula>$C$4</formula>
    </cfRule>
  </conditionalFormatting>
  <conditionalFormatting sqref="AD17">
    <cfRule type="cellIs" dxfId="3681" priority="1005" operator="lessThan">
      <formula>$C$4</formula>
    </cfRule>
  </conditionalFormatting>
  <conditionalFormatting sqref="AD18">
    <cfRule type="cellIs" dxfId="3680" priority="1006" operator="lessThan">
      <formula>$C$4</formula>
    </cfRule>
  </conditionalFormatting>
  <conditionalFormatting sqref="AD19">
    <cfRule type="cellIs" dxfId="3679" priority="1007" operator="lessThan">
      <formula>$C$4</formula>
    </cfRule>
  </conditionalFormatting>
  <conditionalFormatting sqref="AD20">
    <cfRule type="cellIs" dxfId="3678" priority="1008" operator="lessThan">
      <formula>$C$4</formula>
    </cfRule>
  </conditionalFormatting>
  <conditionalFormatting sqref="AD21">
    <cfRule type="cellIs" dxfId="3677" priority="1009" operator="lessThan">
      <formula>$C$4</formula>
    </cfRule>
  </conditionalFormatting>
  <conditionalFormatting sqref="AD22">
    <cfRule type="cellIs" dxfId="3676" priority="1010" operator="lessThan">
      <formula>$C$4</formula>
    </cfRule>
  </conditionalFormatting>
  <conditionalFormatting sqref="AD23">
    <cfRule type="cellIs" dxfId="3675" priority="1011" operator="lessThan">
      <formula>$C$4</formula>
    </cfRule>
  </conditionalFormatting>
  <conditionalFormatting sqref="AD24">
    <cfRule type="cellIs" dxfId="3674" priority="1012" operator="lessThan">
      <formula>$C$4</formula>
    </cfRule>
  </conditionalFormatting>
  <conditionalFormatting sqref="AD25">
    <cfRule type="cellIs" dxfId="3673" priority="1013" operator="lessThan">
      <formula>$C$4</formula>
    </cfRule>
  </conditionalFormatting>
  <conditionalFormatting sqref="AD26">
    <cfRule type="cellIs" dxfId="3672" priority="1014" operator="lessThan">
      <formula>$C$4</formula>
    </cfRule>
  </conditionalFormatting>
  <conditionalFormatting sqref="AD27">
    <cfRule type="cellIs" dxfId="3671" priority="1015" operator="lessThan">
      <formula>$C$4</formula>
    </cfRule>
  </conditionalFormatting>
  <conditionalFormatting sqref="AD28">
    <cfRule type="cellIs" dxfId="3670" priority="1016" operator="lessThan">
      <formula>$C$4</formula>
    </cfRule>
  </conditionalFormatting>
  <conditionalFormatting sqref="AD29">
    <cfRule type="cellIs" dxfId="3669" priority="1017" operator="lessThan">
      <formula>$C$4</formula>
    </cfRule>
  </conditionalFormatting>
  <conditionalFormatting sqref="AD30">
    <cfRule type="cellIs" dxfId="3668" priority="1018" operator="lessThan">
      <formula>$C$4</formula>
    </cfRule>
  </conditionalFormatting>
  <conditionalFormatting sqref="AD31">
    <cfRule type="cellIs" dxfId="3667" priority="1019" operator="lessThan">
      <formula>$C$4</formula>
    </cfRule>
  </conditionalFormatting>
  <conditionalFormatting sqref="AD32">
    <cfRule type="cellIs" dxfId="3666" priority="1020" operator="lessThan">
      <formula>$C$4</formula>
    </cfRule>
  </conditionalFormatting>
  <conditionalFormatting sqref="AD33">
    <cfRule type="cellIs" dxfId="3665" priority="1021" operator="lessThan">
      <formula>$C$4</formula>
    </cfRule>
  </conditionalFormatting>
  <conditionalFormatting sqref="AD34">
    <cfRule type="cellIs" dxfId="3664" priority="1022" operator="lessThan">
      <formula>$C$4</formula>
    </cfRule>
  </conditionalFormatting>
  <conditionalFormatting sqref="AD35">
    <cfRule type="cellIs" dxfId="3663" priority="1023" operator="lessThan">
      <formula>$C$4</formula>
    </cfRule>
  </conditionalFormatting>
  <conditionalFormatting sqref="AD36">
    <cfRule type="cellIs" dxfId="3662" priority="1024" operator="lessThan">
      <formula>$C$4</formula>
    </cfRule>
  </conditionalFormatting>
  <conditionalFormatting sqref="AD37">
    <cfRule type="cellIs" dxfId="3661" priority="1025" operator="lessThan">
      <formula>$C$4</formula>
    </cfRule>
  </conditionalFormatting>
  <conditionalFormatting sqref="AD38">
    <cfRule type="cellIs" dxfId="3660" priority="1026" operator="lessThan">
      <formula>$C$4</formula>
    </cfRule>
  </conditionalFormatting>
  <conditionalFormatting sqref="AD39">
    <cfRule type="cellIs" dxfId="3659" priority="1027" operator="lessThan">
      <formula>$C$4</formula>
    </cfRule>
  </conditionalFormatting>
  <conditionalFormatting sqref="AD40">
    <cfRule type="cellIs" dxfId="3658" priority="1028" operator="lessThan">
      <formula>$C$4</formula>
    </cfRule>
  </conditionalFormatting>
  <conditionalFormatting sqref="AD41">
    <cfRule type="cellIs" dxfId="3657" priority="1029" operator="lessThan">
      <formula>$C$4</formula>
    </cfRule>
  </conditionalFormatting>
  <conditionalFormatting sqref="AD42">
    <cfRule type="cellIs" dxfId="3656" priority="1030" operator="lessThan">
      <formula>$C$4</formula>
    </cfRule>
  </conditionalFormatting>
  <conditionalFormatting sqref="AD43">
    <cfRule type="cellIs" dxfId="3655" priority="1031" operator="lessThan">
      <formula>$C$4</formula>
    </cfRule>
  </conditionalFormatting>
  <conditionalFormatting sqref="AD44">
    <cfRule type="cellIs" dxfId="3654" priority="1032" operator="lessThan">
      <formula>$C$4</formula>
    </cfRule>
  </conditionalFormatting>
  <conditionalFormatting sqref="AD45">
    <cfRule type="cellIs" dxfId="3653" priority="1033" operator="lessThan">
      <formula>$C$4</formula>
    </cfRule>
  </conditionalFormatting>
  <conditionalFormatting sqref="AD46">
    <cfRule type="cellIs" dxfId="3652" priority="1034" operator="lessThan">
      <formula>$C$4</formula>
    </cfRule>
  </conditionalFormatting>
  <conditionalFormatting sqref="AD47">
    <cfRule type="cellIs" dxfId="3651" priority="1035" operator="lessThan">
      <formula>$C$4</formula>
    </cfRule>
  </conditionalFormatting>
  <conditionalFormatting sqref="AD48">
    <cfRule type="cellIs" dxfId="3650" priority="1036" operator="lessThan">
      <formula>$C$4</formula>
    </cfRule>
  </conditionalFormatting>
  <conditionalFormatting sqref="AD49">
    <cfRule type="cellIs" dxfId="3649" priority="1037" operator="lessThan">
      <formula>$C$4</formula>
    </cfRule>
  </conditionalFormatting>
  <conditionalFormatting sqref="AD50">
    <cfRule type="cellIs" dxfId="3648" priority="1038" operator="lessThan">
      <formula>$C$4</formula>
    </cfRule>
  </conditionalFormatting>
  <conditionalFormatting sqref="AD51">
    <cfRule type="cellIs" dxfId="3647" priority="1039" operator="lessThan">
      <formula>$C$4</formula>
    </cfRule>
  </conditionalFormatting>
  <conditionalFormatting sqref="AD52">
    <cfRule type="cellIs" dxfId="3646" priority="1040" operator="lessThan">
      <formula>$C$4</formula>
    </cfRule>
  </conditionalFormatting>
  <conditionalFormatting sqref="AD53">
    <cfRule type="cellIs" dxfId="3645" priority="1041" operator="lessThan">
      <formula>$C$4</formula>
    </cfRule>
  </conditionalFormatting>
  <conditionalFormatting sqref="AD54">
    <cfRule type="cellIs" dxfId="3644" priority="1042" operator="lessThan">
      <formula>$C$4</formula>
    </cfRule>
  </conditionalFormatting>
  <conditionalFormatting sqref="AD55">
    <cfRule type="cellIs" dxfId="3643" priority="1043" operator="lessThan">
      <formula>$C$4</formula>
    </cfRule>
  </conditionalFormatting>
  <conditionalFormatting sqref="AD56">
    <cfRule type="cellIs" dxfId="3642" priority="1044" operator="lessThan">
      <formula>$C$4</formula>
    </cfRule>
  </conditionalFormatting>
  <conditionalFormatting sqref="AD57">
    <cfRule type="cellIs" dxfId="3641" priority="1045" operator="lessThan">
      <formula>$C$4</formula>
    </cfRule>
  </conditionalFormatting>
  <conditionalFormatting sqref="AD58">
    <cfRule type="cellIs" dxfId="3640" priority="1046" operator="lessThan">
      <formula>$C$4</formula>
    </cfRule>
  </conditionalFormatting>
  <conditionalFormatting sqref="AD59">
    <cfRule type="cellIs" dxfId="3639" priority="1047" operator="lessThan">
      <formula>$C$4</formula>
    </cfRule>
  </conditionalFormatting>
  <conditionalFormatting sqref="AD60">
    <cfRule type="cellIs" dxfId="3638" priority="1048" operator="lessThan">
      <formula>$C$4</formula>
    </cfRule>
  </conditionalFormatting>
  <conditionalFormatting sqref="AE11">
    <cfRule type="cellIs" dxfId="3637" priority="1049" operator="lessThan">
      <formula>$C$4</formula>
    </cfRule>
  </conditionalFormatting>
  <conditionalFormatting sqref="AE12">
    <cfRule type="cellIs" dxfId="3636" priority="1050" operator="lessThan">
      <formula>$C$4</formula>
    </cfRule>
  </conditionalFormatting>
  <conditionalFormatting sqref="AE13">
    <cfRule type="cellIs" dxfId="3635" priority="1051" operator="lessThan">
      <formula>$C$4</formula>
    </cfRule>
  </conditionalFormatting>
  <conditionalFormatting sqref="AE14">
    <cfRule type="cellIs" dxfId="3634" priority="1052" operator="lessThan">
      <formula>$C$4</formula>
    </cfRule>
  </conditionalFormatting>
  <conditionalFormatting sqref="AE15">
    <cfRule type="cellIs" dxfId="3633" priority="1053" operator="lessThan">
      <formula>$C$4</formula>
    </cfRule>
  </conditionalFormatting>
  <conditionalFormatting sqref="AE16">
    <cfRule type="cellIs" dxfId="3632" priority="1054" operator="lessThan">
      <formula>$C$4</formula>
    </cfRule>
  </conditionalFormatting>
  <conditionalFormatting sqref="AE17">
    <cfRule type="cellIs" dxfId="3631" priority="1055" operator="lessThan">
      <formula>$C$4</formula>
    </cfRule>
  </conditionalFormatting>
  <conditionalFormatting sqref="AE18">
    <cfRule type="cellIs" dxfId="3630" priority="1056" operator="lessThan">
      <formula>$C$4</formula>
    </cfRule>
  </conditionalFormatting>
  <conditionalFormatting sqref="AE19">
    <cfRule type="cellIs" dxfId="3629" priority="1057" operator="lessThan">
      <formula>$C$4</formula>
    </cfRule>
  </conditionalFormatting>
  <conditionalFormatting sqref="AE20">
    <cfRule type="cellIs" dxfId="3628" priority="1058" operator="lessThan">
      <formula>$C$4</formula>
    </cfRule>
  </conditionalFormatting>
  <conditionalFormatting sqref="AE21">
    <cfRule type="cellIs" dxfId="3627" priority="1059" operator="lessThan">
      <formula>$C$4</formula>
    </cfRule>
  </conditionalFormatting>
  <conditionalFormatting sqref="AE22">
    <cfRule type="cellIs" dxfId="3626" priority="1060" operator="lessThan">
      <formula>$C$4</formula>
    </cfRule>
  </conditionalFormatting>
  <conditionalFormatting sqref="AE23">
    <cfRule type="cellIs" dxfId="3625" priority="1061" operator="lessThan">
      <formula>$C$4</formula>
    </cfRule>
  </conditionalFormatting>
  <conditionalFormatting sqref="AE24">
    <cfRule type="cellIs" dxfId="3624" priority="1062" operator="lessThan">
      <formula>$C$4</formula>
    </cfRule>
  </conditionalFormatting>
  <conditionalFormatting sqref="AE25">
    <cfRule type="cellIs" dxfId="3623" priority="1063" operator="lessThan">
      <formula>$C$4</formula>
    </cfRule>
  </conditionalFormatting>
  <conditionalFormatting sqref="AE26">
    <cfRule type="cellIs" dxfId="3622" priority="1064" operator="lessThan">
      <formula>$C$4</formula>
    </cfRule>
  </conditionalFormatting>
  <conditionalFormatting sqref="AE27">
    <cfRule type="cellIs" dxfId="3621" priority="1065" operator="lessThan">
      <formula>$C$4</formula>
    </cfRule>
  </conditionalFormatting>
  <conditionalFormatting sqref="AE28">
    <cfRule type="cellIs" dxfId="3620" priority="1066" operator="lessThan">
      <formula>$C$4</formula>
    </cfRule>
  </conditionalFormatting>
  <conditionalFormatting sqref="AE29">
    <cfRule type="cellIs" dxfId="3619" priority="1067" operator="lessThan">
      <formula>$C$4</formula>
    </cfRule>
  </conditionalFormatting>
  <conditionalFormatting sqref="AE30">
    <cfRule type="cellIs" dxfId="3618" priority="1068" operator="lessThan">
      <formula>$C$4</formula>
    </cfRule>
  </conditionalFormatting>
  <conditionalFormatting sqref="AE31">
    <cfRule type="cellIs" dxfId="3617" priority="1069" operator="lessThan">
      <formula>$C$4</formula>
    </cfRule>
  </conditionalFormatting>
  <conditionalFormatting sqref="AE32">
    <cfRule type="cellIs" dxfId="3616" priority="1070" operator="lessThan">
      <formula>$C$4</formula>
    </cfRule>
  </conditionalFormatting>
  <conditionalFormatting sqref="AE33">
    <cfRule type="cellIs" dxfId="3615" priority="1071" operator="lessThan">
      <formula>$C$4</formula>
    </cfRule>
  </conditionalFormatting>
  <conditionalFormatting sqref="AE34">
    <cfRule type="cellIs" dxfId="3614" priority="1072" operator="lessThan">
      <formula>$C$4</formula>
    </cfRule>
  </conditionalFormatting>
  <conditionalFormatting sqref="AE35">
    <cfRule type="cellIs" dxfId="3613" priority="1073" operator="lessThan">
      <formula>$C$4</formula>
    </cfRule>
  </conditionalFormatting>
  <conditionalFormatting sqref="AE36">
    <cfRule type="cellIs" dxfId="3612" priority="1074" operator="lessThan">
      <formula>$C$4</formula>
    </cfRule>
  </conditionalFormatting>
  <conditionalFormatting sqref="AE37">
    <cfRule type="cellIs" dxfId="3611" priority="1075" operator="lessThan">
      <formula>$C$4</formula>
    </cfRule>
  </conditionalFormatting>
  <conditionalFormatting sqref="AE38">
    <cfRule type="cellIs" dxfId="3610" priority="1076" operator="lessThan">
      <formula>$C$4</formula>
    </cfRule>
  </conditionalFormatting>
  <conditionalFormatting sqref="AE39">
    <cfRule type="cellIs" dxfId="3609" priority="1077" operator="lessThan">
      <formula>$C$4</formula>
    </cfRule>
  </conditionalFormatting>
  <conditionalFormatting sqref="AE40">
    <cfRule type="cellIs" dxfId="3608" priority="1078" operator="lessThan">
      <formula>$C$4</formula>
    </cfRule>
  </conditionalFormatting>
  <conditionalFormatting sqref="AE41">
    <cfRule type="cellIs" dxfId="3607" priority="1079" operator="lessThan">
      <formula>$C$4</formula>
    </cfRule>
  </conditionalFormatting>
  <conditionalFormatting sqref="AE42">
    <cfRule type="cellIs" dxfId="3606" priority="1080" operator="lessThan">
      <formula>$C$4</formula>
    </cfRule>
  </conditionalFormatting>
  <conditionalFormatting sqref="AE43">
    <cfRule type="cellIs" dxfId="3605" priority="1081" operator="lessThan">
      <formula>$C$4</formula>
    </cfRule>
  </conditionalFormatting>
  <conditionalFormatting sqref="AE44">
    <cfRule type="cellIs" dxfId="3604" priority="1082" operator="lessThan">
      <formula>$C$4</formula>
    </cfRule>
  </conditionalFormatting>
  <conditionalFormatting sqref="AE45">
    <cfRule type="cellIs" dxfId="3603" priority="1083" operator="lessThan">
      <formula>$C$4</formula>
    </cfRule>
  </conditionalFormatting>
  <conditionalFormatting sqref="AE46">
    <cfRule type="cellIs" dxfId="3602" priority="1084" operator="lessThan">
      <formula>$C$4</formula>
    </cfRule>
  </conditionalFormatting>
  <conditionalFormatting sqref="AE47">
    <cfRule type="cellIs" dxfId="3601" priority="1085" operator="lessThan">
      <formula>$C$4</formula>
    </cfRule>
  </conditionalFormatting>
  <conditionalFormatting sqref="AE48">
    <cfRule type="cellIs" dxfId="3600" priority="1086" operator="lessThan">
      <formula>$C$4</formula>
    </cfRule>
  </conditionalFormatting>
  <conditionalFormatting sqref="AE49">
    <cfRule type="cellIs" dxfId="3599" priority="1087" operator="lessThan">
      <formula>$C$4</formula>
    </cfRule>
  </conditionalFormatting>
  <conditionalFormatting sqref="AE50">
    <cfRule type="cellIs" dxfId="3598" priority="1088" operator="lessThan">
      <formula>$C$4</formula>
    </cfRule>
  </conditionalFormatting>
  <conditionalFormatting sqref="AE51">
    <cfRule type="cellIs" dxfId="3597" priority="1089" operator="lessThan">
      <formula>$C$4</formula>
    </cfRule>
  </conditionalFormatting>
  <conditionalFormatting sqref="AE52">
    <cfRule type="cellIs" dxfId="3596" priority="1090" operator="lessThan">
      <formula>$C$4</formula>
    </cfRule>
  </conditionalFormatting>
  <conditionalFormatting sqref="AE53">
    <cfRule type="cellIs" dxfId="3595" priority="1091" operator="lessThan">
      <formula>$C$4</formula>
    </cfRule>
  </conditionalFormatting>
  <conditionalFormatting sqref="AE54">
    <cfRule type="cellIs" dxfId="3594" priority="1092" operator="lessThan">
      <formula>$C$4</formula>
    </cfRule>
  </conditionalFormatting>
  <conditionalFormatting sqref="AE55">
    <cfRule type="cellIs" dxfId="3593" priority="1093" operator="lessThan">
      <formula>$C$4</formula>
    </cfRule>
  </conditionalFormatting>
  <conditionalFormatting sqref="AE56">
    <cfRule type="cellIs" dxfId="3592" priority="1094" operator="lessThan">
      <formula>$C$4</formula>
    </cfRule>
  </conditionalFormatting>
  <conditionalFormatting sqref="AE57">
    <cfRule type="cellIs" dxfId="3591" priority="1095" operator="lessThan">
      <formula>$C$4</formula>
    </cfRule>
  </conditionalFormatting>
  <conditionalFormatting sqref="AE58">
    <cfRule type="cellIs" dxfId="3590" priority="1096" operator="lessThan">
      <formula>$C$4</formula>
    </cfRule>
  </conditionalFormatting>
  <conditionalFormatting sqref="AE59">
    <cfRule type="cellIs" dxfId="3589" priority="1097" operator="lessThan">
      <formula>$C$4</formula>
    </cfRule>
  </conditionalFormatting>
  <conditionalFormatting sqref="AE60">
    <cfRule type="cellIs" dxfId="3588" priority="1098" operator="lessThan">
      <formula>$C$4</formula>
    </cfRule>
  </conditionalFormatting>
  <conditionalFormatting sqref="AF11">
    <cfRule type="cellIs" dxfId="3587" priority="1099" operator="lessThan">
      <formula>$C$4</formula>
    </cfRule>
  </conditionalFormatting>
  <conditionalFormatting sqref="AF12">
    <cfRule type="cellIs" dxfId="3586" priority="1100" operator="lessThan">
      <formula>$C$4</formula>
    </cfRule>
  </conditionalFormatting>
  <conditionalFormatting sqref="AF13">
    <cfRule type="cellIs" dxfId="3585" priority="1101" operator="lessThan">
      <formula>$C$4</formula>
    </cfRule>
  </conditionalFormatting>
  <conditionalFormatting sqref="AF14">
    <cfRule type="cellIs" dxfId="3584" priority="1102" operator="lessThan">
      <formula>$C$4</formula>
    </cfRule>
  </conditionalFormatting>
  <conditionalFormatting sqref="AF15">
    <cfRule type="cellIs" dxfId="3583" priority="1103" operator="lessThan">
      <formula>$C$4</formula>
    </cfRule>
  </conditionalFormatting>
  <conditionalFormatting sqref="AF16">
    <cfRule type="cellIs" dxfId="3582" priority="1104" operator="lessThan">
      <formula>$C$4</formula>
    </cfRule>
  </conditionalFormatting>
  <conditionalFormatting sqref="AF17">
    <cfRule type="cellIs" dxfId="3581" priority="1105" operator="lessThan">
      <formula>$C$4</formula>
    </cfRule>
  </conditionalFormatting>
  <conditionalFormatting sqref="AF18">
    <cfRule type="cellIs" dxfId="3580" priority="1106" operator="lessThan">
      <formula>$C$4</formula>
    </cfRule>
  </conditionalFormatting>
  <conditionalFormatting sqref="AF19">
    <cfRule type="cellIs" dxfId="3579" priority="1107" operator="lessThan">
      <formula>$C$4</formula>
    </cfRule>
  </conditionalFormatting>
  <conditionalFormatting sqref="AF20">
    <cfRule type="cellIs" dxfId="3578" priority="1108" operator="lessThan">
      <formula>$C$4</formula>
    </cfRule>
  </conditionalFormatting>
  <conditionalFormatting sqref="AF21">
    <cfRule type="cellIs" dxfId="3577" priority="1109" operator="lessThan">
      <formula>$C$4</formula>
    </cfRule>
  </conditionalFormatting>
  <conditionalFormatting sqref="AF22">
    <cfRule type="cellIs" dxfId="3576" priority="1110" operator="lessThan">
      <formula>$C$4</formula>
    </cfRule>
  </conditionalFormatting>
  <conditionalFormatting sqref="AF23">
    <cfRule type="cellIs" dxfId="3575" priority="1111" operator="lessThan">
      <formula>$C$4</formula>
    </cfRule>
  </conditionalFormatting>
  <conditionalFormatting sqref="AF24">
    <cfRule type="cellIs" dxfId="3574" priority="1112" operator="lessThan">
      <formula>$C$4</formula>
    </cfRule>
  </conditionalFormatting>
  <conditionalFormatting sqref="AF25">
    <cfRule type="cellIs" dxfId="3573" priority="1113" operator="lessThan">
      <formula>$C$4</formula>
    </cfRule>
  </conditionalFormatting>
  <conditionalFormatting sqref="AF26">
    <cfRule type="cellIs" dxfId="3572" priority="1114" operator="lessThan">
      <formula>$C$4</formula>
    </cfRule>
  </conditionalFormatting>
  <conditionalFormatting sqref="AF27">
    <cfRule type="cellIs" dxfId="3571" priority="1115" operator="lessThan">
      <formula>$C$4</formula>
    </cfRule>
  </conditionalFormatting>
  <conditionalFormatting sqref="AF28">
    <cfRule type="cellIs" dxfId="3570" priority="1116" operator="lessThan">
      <formula>$C$4</formula>
    </cfRule>
  </conditionalFormatting>
  <conditionalFormatting sqref="AF29">
    <cfRule type="cellIs" dxfId="3569" priority="1117" operator="lessThan">
      <formula>$C$4</formula>
    </cfRule>
  </conditionalFormatting>
  <conditionalFormatting sqref="AF30">
    <cfRule type="cellIs" dxfId="3568" priority="1118" operator="lessThan">
      <formula>$C$4</formula>
    </cfRule>
  </conditionalFormatting>
  <conditionalFormatting sqref="AF31">
    <cfRule type="cellIs" dxfId="3567" priority="1119" operator="lessThan">
      <formula>$C$4</formula>
    </cfRule>
  </conditionalFormatting>
  <conditionalFormatting sqref="AF32">
    <cfRule type="cellIs" dxfId="3566" priority="1120" operator="lessThan">
      <formula>$C$4</formula>
    </cfRule>
  </conditionalFormatting>
  <conditionalFormatting sqref="AF33">
    <cfRule type="cellIs" dxfId="3565" priority="1121" operator="lessThan">
      <formula>$C$4</formula>
    </cfRule>
  </conditionalFormatting>
  <conditionalFormatting sqref="AF34">
    <cfRule type="cellIs" dxfId="3564" priority="1122" operator="lessThan">
      <formula>$C$4</formula>
    </cfRule>
  </conditionalFormatting>
  <conditionalFormatting sqref="AF35">
    <cfRule type="cellIs" dxfId="3563" priority="1123" operator="lessThan">
      <formula>$C$4</formula>
    </cfRule>
  </conditionalFormatting>
  <conditionalFormatting sqref="AF36">
    <cfRule type="cellIs" dxfId="3562" priority="1124" operator="lessThan">
      <formula>$C$4</formula>
    </cfRule>
  </conditionalFormatting>
  <conditionalFormatting sqref="AF37">
    <cfRule type="cellIs" dxfId="3561" priority="1125" operator="lessThan">
      <formula>$C$4</formula>
    </cfRule>
  </conditionalFormatting>
  <conditionalFormatting sqref="AF38">
    <cfRule type="cellIs" dxfId="3560" priority="1126" operator="lessThan">
      <formula>$C$4</formula>
    </cfRule>
  </conditionalFormatting>
  <conditionalFormatting sqref="AF39">
    <cfRule type="cellIs" dxfId="3559" priority="1127" operator="lessThan">
      <formula>$C$4</formula>
    </cfRule>
  </conditionalFormatting>
  <conditionalFormatting sqref="AF40">
    <cfRule type="cellIs" dxfId="3558" priority="1128" operator="lessThan">
      <formula>$C$4</formula>
    </cfRule>
  </conditionalFormatting>
  <conditionalFormatting sqref="AF41">
    <cfRule type="cellIs" dxfId="3557" priority="1129" operator="lessThan">
      <formula>$C$4</formula>
    </cfRule>
  </conditionalFormatting>
  <conditionalFormatting sqref="AF42">
    <cfRule type="cellIs" dxfId="3556" priority="1130" operator="lessThan">
      <formula>$C$4</formula>
    </cfRule>
  </conditionalFormatting>
  <conditionalFormatting sqref="AF43">
    <cfRule type="cellIs" dxfId="3555" priority="1131" operator="lessThan">
      <formula>$C$4</formula>
    </cfRule>
  </conditionalFormatting>
  <conditionalFormatting sqref="AF44">
    <cfRule type="cellIs" dxfId="3554" priority="1132" operator="lessThan">
      <formula>$C$4</formula>
    </cfRule>
  </conditionalFormatting>
  <conditionalFormatting sqref="AF45">
    <cfRule type="cellIs" dxfId="3553" priority="1133" operator="lessThan">
      <formula>$C$4</formula>
    </cfRule>
  </conditionalFormatting>
  <conditionalFormatting sqref="AF46">
    <cfRule type="cellIs" dxfId="3552" priority="1134" operator="lessThan">
      <formula>$C$4</formula>
    </cfRule>
  </conditionalFormatting>
  <conditionalFormatting sqref="AF47">
    <cfRule type="cellIs" dxfId="3551" priority="1135" operator="lessThan">
      <formula>$C$4</formula>
    </cfRule>
  </conditionalFormatting>
  <conditionalFormatting sqref="AF48">
    <cfRule type="cellIs" dxfId="3550" priority="1136" operator="lessThan">
      <formula>$C$4</formula>
    </cfRule>
  </conditionalFormatting>
  <conditionalFormatting sqref="AF49">
    <cfRule type="cellIs" dxfId="3549" priority="1137" operator="lessThan">
      <formula>$C$4</formula>
    </cfRule>
  </conditionalFormatting>
  <conditionalFormatting sqref="AF50">
    <cfRule type="cellIs" dxfId="3548" priority="1138" operator="lessThan">
      <formula>$C$4</formula>
    </cfRule>
  </conditionalFormatting>
  <conditionalFormatting sqref="AF51">
    <cfRule type="cellIs" dxfId="3547" priority="1139" operator="lessThan">
      <formula>$C$4</formula>
    </cfRule>
  </conditionalFormatting>
  <conditionalFormatting sqref="AF52">
    <cfRule type="cellIs" dxfId="3546" priority="1140" operator="lessThan">
      <formula>$C$4</formula>
    </cfRule>
  </conditionalFormatting>
  <conditionalFormatting sqref="AF53">
    <cfRule type="cellIs" dxfId="3545" priority="1141" operator="lessThan">
      <formula>$C$4</formula>
    </cfRule>
  </conditionalFormatting>
  <conditionalFormatting sqref="AF54">
    <cfRule type="cellIs" dxfId="3544" priority="1142" operator="lessThan">
      <formula>$C$4</formula>
    </cfRule>
  </conditionalFormatting>
  <conditionalFormatting sqref="AF55">
    <cfRule type="cellIs" dxfId="3543" priority="1143" operator="lessThan">
      <formula>$C$4</formula>
    </cfRule>
  </conditionalFormatting>
  <conditionalFormatting sqref="AF56">
    <cfRule type="cellIs" dxfId="3542" priority="1144" operator="lessThan">
      <formula>$C$4</formula>
    </cfRule>
  </conditionalFormatting>
  <conditionalFormatting sqref="AF57">
    <cfRule type="cellIs" dxfId="3541" priority="1145" operator="lessThan">
      <formula>$C$4</formula>
    </cfRule>
  </conditionalFormatting>
  <conditionalFormatting sqref="AF58">
    <cfRule type="cellIs" dxfId="3540" priority="1146" operator="lessThan">
      <formula>$C$4</formula>
    </cfRule>
  </conditionalFormatting>
  <conditionalFormatting sqref="AF59">
    <cfRule type="cellIs" dxfId="3539" priority="1147" operator="lessThan">
      <formula>$C$4</formula>
    </cfRule>
  </conditionalFormatting>
  <conditionalFormatting sqref="AF60">
    <cfRule type="cellIs" dxfId="3538" priority="1148" operator="lessThan">
      <formula>$C$4</formula>
    </cfRule>
  </conditionalFormatting>
  <conditionalFormatting sqref="AG47">
    <cfRule type="cellIs" dxfId="3501" priority="1185" operator="lessThan">
      <formula>$C$4</formula>
    </cfRule>
  </conditionalFormatting>
  <conditionalFormatting sqref="AG48">
    <cfRule type="cellIs" dxfId="3500" priority="1186" operator="lessThan">
      <formula>$C$4</formula>
    </cfRule>
  </conditionalFormatting>
  <conditionalFormatting sqref="AG49">
    <cfRule type="cellIs" dxfId="3499" priority="1187" operator="lessThan">
      <formula>$C$4</formula>
    </cfRule>
  </conditionalFormatting>
  <conditionalFormatting sqref="AG50">
    <cfRule type="cellIs" dxfId="3498" priority="1188" operator="lessThan">
      <formula>$C$4</formula>
    </cfRule>
  </conditionalFormatting>
  <conditionalFormatting sqref="AG51">
    <cfRule type="cellIs" dxfId="3497" priority="1189" operator="lessThan">
      <formula>$C$4</formula>
    </cfRule>
  </conditionalFormatting>
  <conditionalFormatting sqref="AG52">
    <cfRule type="cellIs" dxfId="3496" priority="1190" operator="lessThan">
      <formula>$C$4</formula>
    </cfRule>
  </conditionalFormatting>
  <conditionalFormatting sqref="AG53">
    <cfRule type="cellIs" dxfId="3495" priority="1191" operator="lessThan">
      <formula>$C$4</formula>
    </cfRule>
  </conditionalFormatting>
  <conditionalFormatting sqref="AG54">
    <cfRule type="cellIs" dxfId="3494" priority="1192" operator="lessThan">
      <formula>$C$4</formula>
    </cfRule>
  </conditionalFormatting>
  <conditionalFormatting sqref="AG55">
    <cfRule type="cellIs" dxfId="3493" priority="1193" operator="lessThan">
      <formula>$C$4</formula>
    </cfRule>
  </conditionalFormatting>
  <conditionalFormatting sqref="AG56">
    <cfRule type="cellIs" dxfId="3492" priority="1194" operator="lessThan">
      <formula>$C$4</formula>
    </cfRule>
  </conditionalFormatting>
  <conditionalFormatting sqref="AG57">
    <cfRule type="cellIs" dxfId="3491" priority="1195" operator="lessThan">
      <formula>$C$4</formula>
    </cfRule>
  </conditionalFormatting>
  <conditionalFormatting sqref="AG58">
    <cfRule type="cellIs" dxfId="3490" priority="1196" operator="lessThan">
      <formula>$C$4</formula>
    </cfRule>
  </conditionalFormatting>
  <conditionalFormatting sqref="AG59">
    <cfRule type="cellIs" dxfId="3489" priority="1197" operator="lessThan">
      <formula>$C$4</formula>
    </cfRule>
  </conditionalFormatting>
  <conditionalFormatting sqref="AG60">
    <cfRule type="cellIs" dxfId="3488" priority="1198" operator="lessThan">
      <formula>$C$4</formula>
    </cfRule>
  </conditionalFormatting>
  <conditionalFormatting sqref="AH11">
    <cfRule type="cellIs" dxfId="3487" priority="1199" operator="lessThan">
      <formula>$C$4</formula>
    </cfRule>
  </conditionalFormatting>
  <conditionalFormatting sqref="AH12">
    <cfRule type="cellIs" dxfId="3486" priority="1200" operator="lessThan">
      <formula>$C$4</formula>
    </cfRule>
  </conditionalFormatting>
  <conditionalFormatting sqref="AH13">
    <cfRule type="cellIs" dxfId="3485" priority="1201" operator="lessThan">
      <formula>$C$4</formula>
    </cfRule>
  </conditionalFormatting>
  <conditionalFormatting sqref="AH14">
    <cfRule type="cellIs" dxfId="3484" priority="1202" operator="lessThan">
      <formula>$C$4</formula>
    </cfRule>
  </conditionalFormatting>
  <conditionalFormatting sqref="AH15">
    <cfRule type="cellIs" dxfId="3483" priority="1203" operator="lessThan">
      <formula>$C$4</formula>
    </cfRule>
  </conditionalFormatting>
  <conditionalFormatting sqref="AH16">
    <cfRule type="cellIs" dxfId="3482" priority="1204" operator="lessThan">
      <formula>$C$4</formula>
    </cfRule>
  </conditionalFormatting>
  <conditionalFormatting sqref="AH17">
    <cfRule type="cellIs" dxfId="3481" priority="1205" operator="lessThan">
      <formula>$C$4</formula>
    </cfRule>
  </conditionalFormatting>
  <conditionalFormatting sqref="AH18">
    <cfRule type="cellIs" dxfId="3480" priority="1206" operator="lessThan">
      <formula>$C$4</formula>
    </cfRule>
  </conditionalFormatting>
  <conditionalFormatting sqref="AH19">
    <cfRule type="cellIs" dxfId="3479" priority="1207" operator="lessThan">
      <formula>$C$4</formula>
    </cfRule>
  </conditionalFormatting>
  <conditionalFormatting sqref="AH20">
    <cfRule type="cellIs" dxfId="3478" priority="1208" operator="lessThan">
      <formula>$C$4</formula>
    </cfRule>
  </conditionalFormatting>
  <conditionalFormatting sqref="AH21">
    <cfRule type="cellIs" dxfId="3477" priority="1209" operator="lessThan">
      <formula>$C$4</formula>
    </cfRule>
  </conditionalFormatting>
  <conditionalFormatting sqref="AH22">
    <cfRule type="cellIs" dxfId="3476" priority="1210" operator="lessThan">
      <formula>$C$4</formula>
    </cfRule>
  </conditionalFormatting>
  <conditionalFormatting sqref="AH23">
    <cfRule type="cellIs" dxfId="3475" priority="1211" operator="lessThan">
      <formula>$C$4</formula>
    </cfRule>
  </conditionalFormatting>
  <conditionalFormatting sqref="AH24">
    <cfRule type="cellIs" dxfId="3474" priority="1212" operator="lessThan">
      <formula>$C$4</formula>
    </cfRule>
  </conditionalFormatting>
  <conditionalFormatting sqref="AH25">
    <cfRule type="cellIs" dxfId="3473" priority="1213" operator="lessThan">
      <formula>$C$4</formula>
    </cfRule>
  </conditionalFormatting>
  <conditionalFormatting sqref="AH26">
    <cfRule type="cellIs" dxfId="3472" priority="1214" operator="lessThan">
      <formula>$C$4</formula>
    </cfRule>
  </conditionalFormatting>
  <conditionalFormatting sqref="AH27">
    <cfRule type="cellIs" dxfId="3471" priority="1215" operator="lessThan">
      <formula>$C$4</formula>
    </cfRule>
  </conditionalFormatting>
  <conditionalFormatting sqref="AH28">
    <cfRule type="cellIs" dxfId="3470" priority="1216" operator="lessThan">
      <formula>$C$4</formula>
    </cfRule>
  </conditionalFormatting>
  <conditionalFormatting sqref="AH29">
    <cfRule type="cellIs" dxfId="3469" priority="1217" operator="lessThan">
      <formula>$C$4</formula>
    </cfRule>
  </conditionalFormatting>
  <conditionalFormatting sqref="AH30">
    <cfRule type="cellIs" dxfId="3468" priority="1218" operator="lessThan">
      <formula>$C$4</formula>
    </cfRule>
  </conditionalFormatting>
  <conditionalFormatting sqref="AH31">
    <cfRule type="cellIs" dxfId="3467" priority="1219" operator="lessThan">
      <formula>$C$4</formula>
    </cfRule>
  </conditionalFormatting>
  <conditionalFormatting sqref="AH32">
    <cfRule type="cellIs" dxfId="3466" priority="1220" operator="lessThan">
      <formula>$C$4</formula>
    </cfRule>
  </conditionalFormatting>
  <conditionalFormatting sqref="AH33">
    <cfRule type="cellIs" dxfId="3465" priority="1221" operator="lessThan">
      <formula>$C$4</formula>
    </cfRule>
  </conditionalFormatting>
  <conditionalFormatting sqref="AH34">
    <cfRule type="cellIs" dxfId="3464" priority="1222" operator="lessThan">
      <formula>$C$4</formula>
    </cfRule>
  </conditionalFormatting>
  <conditionalFormatting sqref="AH35">
    <cfRule type="cellIs" dxfId="3463" priority="1223" operator="lessThan">
      <formula>$C$4</formula>
    </cfRule>
  </conditionalFormatting>
  <conditionalFormatting sqref="AH36">
    <cfRule type="cellIs" dxfId="3462" priority="1224" operator="lessThan">
      <formula>$C$4</formula>
    </cfRule>
  </conditionalFormatting>
  <conditionalFormatting sqref="AH37">
    <cfRule type="cellIs" dxfId="3461" priority="1225" operator="lessThan">
      <formula>$C$4</formula>
    </cfRule>
  </conditionalFormatting>
  <conditionalFormatting sqref="AH38">
    <cfRule type="cellIs" dxfId="3460" priority="1226" operator="lessThan">
      <formula>$C$4</formula>
    </cfRule>
  </conditionalFormatting>
  <conditionalFormatting sqref="AH39">
    <cfRule type="cellIs" dxfId="3459" priority="1227" operator="lessThan">
      <formula>$C$4</formula>
    </cfRule>
  </conditionalFormatting>
  <conditionalFormatting sqref="AH40">
    <cfRule type="cellIs" dxfId="3458" priority="1228" operator="lessThan">
      <formula>$C$4</formula>
    </cfRule>
  </conditionalFormatting>
  <conditionalFormatting sqref="AH41">
    <cfRule type="cellIs" dxfId="3457" priority="1229" operator="lessThan">
      <formula>$C$4</formula>
    </cfRule>
  </conditionalFormatting>
  <conditionalFormatting sqref="AH42">
    <cfRule type="cellIs" dxfId="3456" priority="1230" operator="lessThan">
      <formula>$C$4</formula>
    </cfRule>
  </conditionalFormatting>
  <conditionalFormatting sqref="AH43">
    <cfRule type="cellIs" dxfId="3455" priority="1231" operator="lessThan">
      <formula>$C$4</formula>
    </cfRule>
  </conditionalFormatting>
  <conditionalFormatting sqref="AH44">
    <cfRule type="cellIs" dxfId="3454" priority="1232" operator="lessThan">
      <formula>$C$4</formula>
    </cfRule>
  </conditionalFormatting>
  <conditionalFormatting sqref="AH45">
    <cfRule type="cellIs" dxfId="3453" priority="1233" operator="lessThan">
      <formula>$C$4</formula>
    </cfRule>
  </conditionalFormatting>
  <conditionalFormatting sqref="AH46">
    <cfRule type="cellIs" dxfId="3452" priority="1234" operator="lessThan">
      <formula>$C$4</formula>
    </cfRule>
  </conditionalFormatting>
  <conditionalFormatting sqref="AH47">
    <cfRule type="cellIs" dxfId="3451" priority="1235" operator="lessThan">
      <formula>$C$4</formula>
    </cfRule>
  </conditionalFormatting>
  <conditionalFormatting sqref="AH48">
    <cfRule type="cellIs" dxfId="3450" priority="1236" operator="lessThan">
      <formula>$C$4</formula>
    </cfRule>
  </conditionalFormatting>
  <conditionalFormatting sqref="AH49">
    <cfRule type="cellIs" dxfId="3449" priority="1237" operator="lessThan">
      <formula>$C$4</formula>
    </cfRule>
  </conditionalFormatting>
  <conditionalFormatting sqref="AH50">
    <cfRule type="cellIs" dxfId="3448" priority="1238" operator="lessThan">
      <formula>$C$4</formula>
    </cfRule>
  </conditionalFormatting>
  <conditionalFormatting sqref="AH51">
    <cfRule type="cellIs" dxfId="3447" priority="1239" operator="lessThan">
      <formula>$C$4</formula>
    </cfRule>
  </conditionalFormatting>
  <conditionalFormatting sqref="AH52">
    <cfRule type="cellIs" dxfId="3446" priority="1240" operator="lessThan">
      <formula>$C$4</formula>
    </cfRule>
  </conditionalFormatting>
  <conditionalFormatting sqref="AH53">
    <cfRule type="cellIs" dxfId="3445" priority="1241" operator="lessThan">
      <formula>$C$4</formula>
    </cfRule>
  </conditionalFormatting>
  <conditionalFormatting sqref="AH54">
    <cfRule type="cellIs" dxfId="3444" priority="1242" operator="lessThan">
      <formula>$C$4</formula>
    </cfRule>
  </conditionalFormatting>
  <conditionalFormatting sqref="AH55">
    <cfRule type="cellIs" dxfId="3443" priority="1243" operator="lessThan">
      <formula>$C$4</formula>
    </cfRule>
  </conditionalFormatting>
  <conditionalFormatting sqref="AH56">
    <cfRule type="cellIs" dxfId="3442" priority="1244" operator="lessThan">
      <formula>$C$4</formula>
    </cfRule>
  </conditionalFormatting>
  <conditionalFormatting sqref="AH57">
    <cfRule type="cellIs" dxfId="3441" priority="1245" operator="lessThan">
      <formula>$C$4</formula>
    </cfRule>
  </conditionalFormatting>
  <conditionalFormatting sqref="AH58">
    <cfRule type="cellIs" dxfId="3440" priority="1246" operator="lessThan">
      <formula>$C$4</formula>
    </cfRule>
  </conditionalFormatting>
  <conditionalFormatting sqref="AH59">
    <cfRule type="cellIs" dxfId="3439" priority="1247" operator="lessThan">
      <formula>$C$4</formula>
    </cfRule>
  </conditionalFormatting>
  <conditionalFormatting sqref="AH60">
    <cfRule type="cellIs" dxfId="3438" priority="1248" operator="lessThan">
      <formula>$C$4</formula>
    </cfRule>
  </conditionalFormatting>
  <conditionalFormatting sqref="AI47">
    <cfRule type="cellIs" dxfId="3401" priority="1285" operator="lessThan">
      <formula>$C$4</formula>
    </cfRule>
  </conditionalFormatting>
  <conditionalFormatting sqref="AI48">
    <cfRule type="cellIs" dxfId="3400" priority="1286" operator="lessThan">
      <formula>$C$4</formula>
    </cfRule>
  </conditionalFormatting>
  <conditionalFormatting sqref="AI49">
    <cfRule type="cellIs" dxfId="3399" priority="1287" operator="lessThan">
      <formula>$C$4</formula>
    </cfRule>
  </conditionalFormatting>
  <conditionalFormatting sqref="AI50">
    <cfRule type="cellIs" dxfId="3398" priority="1288" operator="lessThan">
      <formula>$C$4</formula>
    </cfRule>
  </conditionalFormatting>
  <conditionalFormatting sqref="AI51">
    <cfRule type="cellIs" dxfId="3397" priority="1289" operator="lessThan">
      <formula>$C$4</formula>
    </cfRule>
  </conditionalFormatting>
  <conditionalFormatting sqref="AI52">
    <cfRule type="cellIs" dxfId="3396" priority="1290" operator="lessThan">
      <formula>$C$4</formula>
    </cfRule>
  </conditionalFormatting>
  <conditionalFormatting sqref="AI53">
    <cfRule type="cellIs" dxfId="3395" priority="1291" operator="lessThan">
      <formula>$C$4</formula>
    </cfRule>
  </conditionalFormatting>
  <conditionalFormatting sqref="AI54">
    <cfRule type="cellIs" dxfId="3394" priority="1292" operator="lessThan">
      <formula>$C$4</formula>
    </cfRule>
  </conditionalFormatting>
  <conditionalFormatting sqref="AI55">
    <cfRule type="cellIs" dxfId="3393" priority="1293" operator="lessThan">
      <formula>$C$4</formula>
    </cfRule>
  </conditionalFormatting>
  <conditionalFormatting sqref="AI56">
    <cfRule type="cellIs" dxfId="3392" priority="1294" operator="lessThan">
      <formula>$C$4</formula>
    </cfRule>
  </conditionalFormatting>
  <conditionalFormatting sqref="AI57">
    <cfRule type="cellIs" dxfId="3391" priority="1295" operator="lessThan">
      <formula>$C$4</formula>
    </cfRule>
  </conditionalFormatting>
  <conditionalFormatting sqref="AI58">
    <cfRule type="cellIs" dxfId="3390" priority="1296" operator="lessThan">
      <formula>$C$4</formula>
    </cfRule>
  </conditionalFormatting>
  <conditionalFormatting sqref="AI59">
    <cfRule type="cellIs" dxfId="3389" priority="1297" operator="lessThan">
      <formula>$C$4</formula>
    </cfRule>
  </conditionalFormatting>
  <conditionalFormatting sqref="AI60">
    <cfRule type="cellIs" dxfId="3388" priority="1298" operator="lessThan">
      <formula>$C$4</formula>
    </cfRule>
  </conditionalFormatting>
  <conditionalFormatting sqref="AJ47">
    <cfRule type="cellIs" dxfId="3351" priority="1335" operator="lessThan">
      <formula>$C$4</formula>
    </cfRule>
  </conditionalFormatting>
  <conditionalFormatting sqref="AJ48">
    <cfRule type="cellIs" dxfId="3350" priority="1336" operator="lessThan">
      <formula>$C$4</formula>
    </cfRule>
  </conditionalFormatting>
  <conditionalFormatting sqref="AJ49">
    <cfRule type="cellIs" dxfId="3349" priority="1337" operator="lessThan">
      <formula>$C$4</formula>
    </cfRule>
  </conditionalFormatting>
  <conditionalFormatting sqref="AJ50">
    <cfRule type="cellIs" dxfId="3348" priority="1338" operator="lessThan">
      <formula>$C$4</formula>
    </cfRule>
  </conditionalFormatting>
  <conditionalFormatting sqref="AJ51">
    <cfRule type="cellIs" dxfId="3347" priority="1339" operator="lessThan">
      <formula>$C$4</formula>
    </cfRule>
  </conditionalFormatting>
  <conditionalFormatting sqref="AJ52">
    <cfRule type="cellIs" dxfId="3346" priority="1340" operator="lessThan">
      <formula>$C$4</formula>
    </cfRule>
  </conditionalFormatting>
  <conditionalFormatting sqref="AJ53">
    <cfRule type="cellIs" dxfId="3345" priority="1341" operator="lessThan">
      <formula>$C$4</formula>
    </cfRule>
  </conditionalFormatting>
  <conditionalFormatting sqref="AJ54">
    <cfRule type="cellIs" dxfId="3344" priority="1342" operator="lessThan">
      <formula>$C$4</formula>
    </cfRule>
  </conditionalFormatting>
  <conditionalFormatting sqref="AJ55">
    <cfRule type="cellIs" dxfId="3343" priority="1343" operator="lessThan">
      <formula>$C$4</formula>
    </cfRule>
  </conditionalFormatting>
  <conditionalFormatting sqref="AJ56">
    <cfRule type="cellIs" dxfId="3342" priority="1344" operator="lessThan">
      <formula>$C$4</formula>
    </cfRule>
  </conditionalFormatting>
  <conditionalFormatting sqref="AJ57">
    <cfRule type="cellIs" dxfId="3341" priority="1345" operator="lessThan">
      <formula>$C$4</formula>
    </cfRule>
  </conditionalFormatting>
  <conditionalFormatting sqref="AJ58">
    <cfRule type="cellIs" dxfId="3340" priority="1346" operator="lessThan">
      <formula>$C$4</formula>
    </cfRule>
  </conditionalFormatting>
  <conditionalFormatting sqref="AJ59">
    <cfRule type="cellIs" dxfId="3339" priority="1347" operator="lessThan">
      <formula>$C$4</formula>
    </cfRule>
  </conditionalFormatting>
  <conditionalFormatting sqref="AJ60">
    <cfRule type="cellIs" dxfId="3338" priority="1348" operator="lessThan">
      <formula>$C$4</formula>
    </cfRule>
  </conditionalFormatting>
  <conditionalFormatting sqref="AK11">
    <cfRule type="cellIs" dxfId="3337" priority="1349" operator="lessThan">
      <formula>$C$4</formula>
    </cfRule>
  </conditionalFormatting>
  <conditionalFormatting sqref="AK12">
    <cfRule type="cellIs" dxfId="3336" priority="1350" operator="lessThan">
      <formula>$C$4</formula>
    </cfRule>
  </conditionalFormatting>
  <conditionalFormatting sqref="AK13">
    <cfRule type="cellIs" dxfId="3335" priority="1351" operator="lessThan">
      <formula>$C$4</formula>
    </cfRule>
  </conditionalFormatting>
  <conditionalFormatting sqref="AK14">
    <cfRule type="cellIs" dxfId="3334" priority="1352" operator="lessThan">
      <formula>$C$4</formula>
    </cfRule>
  </conditionalFormatting>
  <conditionalFormatting sqref="AK15">
    <cfRule type="cellIs" dxfId="3333" priority="1353" operator="lessThan">
      <formula>$C$4</formula>
    </cfRule>
  </conditionalFormatting>
  <conditionalFormatting sqref="AK16">
    <cfRule type="cellIs" dxfId="3332" priority="1354" operator="lessThan">
      <formula>$C$4</formula>
    </cfRule>
  </conditionalFormatting>
  <conditionalFormatting sqref="AK17">
    <cfRule type="cellIs" dxfId="3331" priority="1355" operator="lessThan">
      <formula>$C$4</formula>
    </cfRule>
  </conditionalFormatting>
  <conditionalFormatting sqref="AK18">
    <cfRule type="cellIs" dxfId="3330" priority="1356" operator="lessThan">
      <formula>$C$4</formula>
    </cfRule>
  </conditionalFormatting>
  <conditionalFormatting sqref="AK19">
    <cfRule type="cellIs" dxfId="3329" priority="1357" operator="lessThan">
      <formula>$C$4</formula>
    </cfRule>
  </conditionalFormatting>
  <conditionalFormatting sqref="AK20">
    <cfRule type="cellIs" dxfId="3328" priority="1358" operator="lessThan">
      <formula>$C$4</formula>
    </cfRule>
  </conditionalFormatting>
  <conditionalFormatting sqref="AK21">
    <cfRule type="cellIs" dxfId="3327" priority="1359" operator="lessThan">
      <formula>$C$4</formula>
    </cfRule>
  </conditionalFormatting>
  <conditionalFormatting sqref="AK22">
    <cfRule type="cellIs" dxfId="3326" priority="1360" operator="lessThan">
      <formula>$C$4</formula>
    </cfRule>
  </conditionalFormatting>
  <conditionalFormatting sqref="AK23">
    <cfRule type="cellIs" dxfId="3325" priority="1361" operator="lessThan">
      <formula>$C$4</formula>
    </cfRule>
  </conditionalFormatting>
  <conditionalFormatting sqref="AK24">
    <cfRule type="cellIs" dxfId="3324" priority="1362" operator="lessThan">
      <formula>$C$4</formula>
    </cfRule>
  </conditionalFormatting>
  <conditionalFormatting sqref="AK25">
    <cfRule type="cellIs" dxfId="3323" priority="1363" operator="lessThan">
      <formula>$C$4</formula>
    </cfRule>
  </conditionalFormatting>
  <conditionalFormatting sqref="AK26">
    <cfRule type="cellIs" dxfId="3322" priority="1364" operator="lessThan">
      <formula>$C$4</formula>
    </cfRule>
  </conditionalFormatting>
  <conditionalFormatting sqref="AK27">
    <cfRule type="cellIs" dxfId="3321" priority="1365" operator="lessThan">
      <formula>$C$4</formula>
    </cfRule>
  </conditionalFormatting>
  <conditionalFormatting sqref="AK28">
    <cfRule type="cellIs" dxfId="3320" priority="1366" operator="lessThan">
      <formula>$C$4</formula>
    </cfRule>
  </conditionalFormatting>
  <conditionalFormatting sqref="AK29">
    <cfRule type="cellIs" dxfId="3319" priority="1367" operator="lessThan">
      <formula>$C$4</formula>
    </cfRule>
  </conditionalFormatting>
  <conditionalFormatting sqref="AK30">
    <cfRule type="cellIs" dxfId="3318" priority="1368" operator="lessThan">
      <formula>$C$4</formula>
    </cfRule>
  </conditionalFormatting>
  <conditionalFormatting sqref="AK31">
    <cfRule type="cellIs" dxfId="3317" priority="1369" operator="lessThan">
      <formula>$C$4</formula>
    </cfRule>
  </conditionalFormatting>
  <conditionalFormatting sqref="AK32">
    <cfRule type="cellIs" dxfId="3316" priority="1370" operator="lessThan">
      <formula>$C$4</formula>
    </cfRule>
  </conditionalFormatting>
  <conditionalFormatting sqref="AK33">
    <cfRule type="cellIs" dxfId="3315" priority="1371" operator="lessThan">
      <formula>$C$4</formula>
    </cfRule>
  </conditionalFormatting>
  <conditionalFormatting sqref="AK34">
    <cfRule type="cellIs" dxfId="3314" priority="1372" operator="lessThan">
      <formula>$C$4</formula>
    </cfRule>
  </conditionalFormatting>
  <conditionalFormatting sqref="AK35">
    <cfRule type="cellIs" dxfId="3313" priority="1373" operator="lessThan">
      <formula>$C$4</formula>
    </cfRule>
  </conditionalFormatting>
  <conditionalFormatting sqref="AK36">
    <cfRule type="cellIs" dxfId="3312" priority="1374" operator="lessThan">
      <formula>$C$4</formula>
    </cfRule>
  </conditionalFormatting>
  <conditionalFormatting sqref="AK37">
    <cfRule type="cellIs" dxfId="3311" priority="1375" operator="lessThan">
      <formula>$C$4</formula>
    </cfRule>
  </conditionalFormatting>
  <conditionalFormatting sqref="AK38">
    <cfRule type="cellIs" dxfId="3310" priority="1376" operator="lessThan">
      <formula>$C$4</formula>
    </cfRule>
  </conditionalFormatting>
  <conditionalFormatting sqref="AK39">
    <cfRule type="cellIs" dxfId="3309" priority="1377" operator="lessThan">
      <formula>$C$4</formula>
    </cfRule>
  </conditionalFormatting>
  <conditionalFormatting sqref="AK40">
    <cfRule type="cellIs" dxfId="3308" priority="1378" operator="lessThan">
      <formula>$C$4</formula>
    </cfRule>
  </conditionalFormatting>
  <conditionalFormatting sqref="AK41">
    <cfRule type="cellIs" dxfId="3307" priority="1379" operator="lessThan">
      <formula>$C$4</formula>
    </cfRule>
  </conditionalFormatting>
  <conditionalFormatting sqref="AK42">
    <cfRule type="cellIs" dxfId="3306" priority="1380" operator="lessThan">
      <formula>$C$4</formula>
    </cfRule>
  </conditionalFormatting>
  <conditionalFormatting sqref="AK43">
    <cfRule type="cellIs" dxfId="3305" priority="1381" operator="lessThan">
      <formula>$C$4</formula>
    </cfRule>
  </conditionalFormatting>
  <conditionalFormatting sqref="AK44">
    <cfRule type="cellIs" dxfId="3304" priority="1382" operator="lessThan">
      <formula>$C$4</formula>
    </cfRule>
  </conditionalFormatting>
  <conditionalFormatting sqref="AK45">
    <cfRule type="cellIs" dxfId="3303" priority="1383" operator="lessThan">
      <formula>$C$4</formula>
    </cfRule>
  </conditionalFormatting>
  <conditionalFormatting sqref="AK46">
    <cfRule type="cellIs" dxfId="3302" priority="1384" operator="lessThan">
      <formula>$C$4</formula>
    </cfRule>
  </conditionalFormatting>
  <conditionalFormatting sqref="AK47">
    <cfRule type="cellIs" dxfId="3301" priority="1385" operator="lessThan">
      <formula>$C$4</formula>
    </cfRule>
  </conditionalFormatting>
  <conditionalFormatting sqref="AK48">
    <cfRule type="cellIs" dxfId="3300" priority="1386" operator="lessThan">
      <formula>$C$4</formula>
    </cfRule>
  </conditionalFormatting>
  <conditionalFormatting sqref="AK49">
    <cfRule type="cellIs" dxfId="3299" priority="1387" operator="lessThan">
      <formula>$C$4</formula>
    </cfRule>
  </conditionalFormatting>
  <conditionalFormatting sqref="AK50">
    <cfRule type="cellIs" dxfId="3298" priority="1388" operator="lessThan">
      <formula>$C$4</formula>
    </cfRule>
  </conditionalFormatting>
  <conditionalFormatting sqref="AK51">
    <cfRule type="cellIs" dxfId="3297" priority="1389" operator="lessThan">
      <formula>$C$4</formula>
    </cfRule>
  </conditionalFormatting>
  <conditionalFormatting sqref="AK52">
    <cfRule type="cellIs" dxfId="3296" priority="1390" operator="lessThan">
      <formula>$C$4</formula>
    </cfRule>
  </conditionalFormatting>
  <conditionalFormatting sqref="AK53">
    <cfRule type="cellIs" dxfId="3295" priority="1391" operator="lessThan">
      <formula>$C$4</formula>
    </cfRule>
  </conditionalFormatting>
  <conditionalFormatting sqref="AK54">
    <cfRule type="cellIs" dxfId="3294" priority="1392" operator="lessThan">
      <formula>$C$4</formula>
    </cfRule>
  </conditionalFormatting>
  <conditionalFormatting sqref="AK55">
    <cfRule type="cellIs" dxfId="3293" priority="1393" operator="lessThan">
      <formula>$C$4</formula>
    </cfRule>
  </conditionalFormatting>
  <conditionalFormatting sqref="AK56">
    <cfRule type="cellIs" dxfId="3292" priority="1394" operator="lessThan">
      <formula>$C$4</formula>
    </cfRule>
  </conditionalFormatting>
  <conditionalFormatting sqref="AK57">
    <cfRule type="cellIs" dxfId="3291" priority="1395" operator="lessThan">
      <formula>$C$4</formula>
    </cfRule>
  </conditionalFormatting>
  <conditionalFormatting sqref="AK58">
    <cfRule type="cellIs" dxfId="3290" priority="1396" operator="lessThan">
      <formula>$C$4</formula>
    </cfRule>
  </conditionalFormatting>
  <conditionalFormatting sqref="AK59">
    <cfRule type="cellIs" dxfId="3289" priority="1397" operator="lessThan">
      <formula>$C$4</formula>
    </cfRule>
  </conditionalFormatting>
  <conditionalFormatting sqref="AK60">
    <cfRule type="cellIs" dxfId="3288" priority="1398" operator="lessThan">
      <formula>$C$4</formula>
    </cfRule>
  </conditionalFormatting>
  <conditionalFormatting sqref="AL47">
    <cfRule type="cellIs" dxfId="3251" priority="1435" operator="lessThan">
      <formula>$C$4</formula>
    </cfRule>
  </conditionalFormatting>
  <conditionalFormatting sqref="AL48">
    <cfRule type="cellIs" dxfId="3250" priority="1436" operator="lessThan">
      <formula>$C$4</formula>
    </cfRule>
  </conditionalFormatting>
  <conditionalFormatting sqref="AL49">
    <cfRule type="cellIs" dxfId="3249" priority="1437" operator="lessThan">
      <formula>$C$4</formula>
    </cfRule>
  </conditionalFormatting>
  <conditionalFormatting sqref="AL50">
    <cfRule type="cellIs" dxfId="3248" priority="1438" operator="lessThan">
      <formula>$C$4</formula>
    </cfRule>
  </conditionalFormatting>
  <conditionalFormatting sqref="AL51">
    <cfRule type="cellIs" dxfId="3247" priority="1439" operator="lessThan">
      <formula>$C$4</formula>
    </cfRule>
  </conditionalFormatting>
  <conditionalFormatting sqref="AL52">
    <cfRule type="cellIs" dxfId="3246" priority="1440" operator="lessThan">
      <formula>$C$4</formula>
    </cfRule>
  </conditionalFormatting>
  <conditionalFormatting sqref="AL53">
    <cfRule type="cellIs" dxfId="3245" priority="1441" operator="lessThan">
      <formula>$C$4</formula>
    </cfRule>
  </conditionalFormatting>
  <conditionalFormatting sqref="AL54">
    <cfRule type="cellIs" dxfId="3244" priority="1442" operator="lessThan">
      <formula>$C$4</formula>
    </cfRule>
  </conditionalFormatting>
  <conditionalFormatting sqref="AL55">
    <cfRule type="cellIs" dxfId="3243" priority="1443" operator="lessThan">
      <formula>$C$4</formula>
    </cfRule>
  </conditionalFormatting>
  <conditionalFormatting sqref="AL56">
    <cfRule type="cellIs" dxfId="3242" priority="1444" operator="lessThan">
      <formula>$C$4</formula>
    </cfRule>
  </conditionalFormatting>
  <conditionalFormatting sqref="AL57">
    <cfRule type="cellIs" dxfId="3241" priority="1445" operator="lessThan">
      <formula>$C$4</formula>
    </cfRule>
  </conditionalFormatting>
  <conditionalFormatting sqref="AL58">
    <cfRule type="cellIs" dxfId="3240" priority="1446" operator="lessThan">
      <formula>$C$4</formula>
    </cfRule>
  </conditionalFormatting>
  <conditionalFormatting sqref="AL59">
    <cfRule type="cellIs" dxfId="3239" priority="1447" operator="lessThan">
      <formula>$C$4</formula>
    </cfRule>
  </conditionalFormatting>
  <conditionalFormatting sqref="AL60">
    <cfRule type="cellIs" dxfId="3238" priority="1448" operator="lessThan">
      <formula>$C$4</formula>
    </cfRule>
  </conditionalFormatting>
  <conditionalFormatting sqref="AM11">
    <cfRule type="cellIs" dxfId="3237" priority="1449" operator="lessThan">
      <formula>$C$4</formula>
    </cfRule>
  </conditionalFormatting>
  <conditionalFormatting sqref="AM12">
    <cfRule type="cellIs" dxfId="3236" priority="1450" operator="lessThan">
      <formula>$C$4</formula>
    </cfRule>
  </conditionalFormatting>
  <conditionalFormatting sqref="AM13">
    <cfRule type="cellIs" dxfId="3235" priority="1451" operator="lessThan">
      <formula>$C$4</formula>
    </cfRule>
  </conditionalFormatting>
  <conditionalFormatting sqref="AM14">
    <cfRule type="cellIs" dxfId="3234" priority="1452" operator="lessThan">
      <formula>$C$4</formula>
    </cfRule>
  </conditionalFormatting>
  <conditionalFormatting sqref="AM15">
    <cfRule type="cellIs" dxfId="3233" priority="1453" operator="lessThan">
      <formula>$C$4</formula>
    </cfRule>
  </conditionalFormatting>
  <conditionalFormatting sqref="AM16">
    <cfRule type="cellIs" dxfId="3232" priority="1454" operator="lessThan">
      <formula>$C$4</formula>
    </cfRule>
  </conditionalFormatting>
  <conditionalFormatting sqref="AM17">
    <cfRule type="cellIs" dxfId="3231" priority="1455" operator="lessThan">
      <formula>$C$4</formula>
    </cfRule>
  </conditionalFormatting>
  <conditionalFormatting sqref="AM18">
    <cfRule type="cellIs" dxfId="3230" priority="1456" operator="lessThan">
      <formula>$C$4</formula>
    </cfRule>
  </conditionalFormatting>
  <conditionalFormatting sqref="AM19">
    <cfRule type="cellIs" dxfId="3229" priority="1457" operator="lessThan">
      <formula>$C$4</formula>
    </cfRule>
  </conditionalFormatting>
  <conditionalFormatting sqref="AM20">
    <cfRule type="cellIs" dxfId="3228" priority="1458" operator="lessThan">
      <formula>$C$4</formula>
    </cfRule>
  </conditionalFormatting>
  <conditionalFormatting sqref="AM21">
    <cfRule type="cellIs" dxfId="3227" priority="1459" operator="lessThan">
      <formula>$C$4</formula>
    </cfRule>
  </conditionalFormatting>
  <conditionalFormatting sqref="AM22">
    <cfRule type="cellIs" dxfId="3226" priority="1460" operator="lessThan">
      <formula>$C$4</formula>
    </cfRule>
  </conditionalFormatting>
  <conditionalFormatting sqref="AM23">
    <cfRule type="cellIs" dxfId="3225" priority="1461" operator="lessThan">
      <formula>$C$4</formula>
    </cfRule>
  </conditionalFormatting>
  <conditionalFormatting sqref="AM24">
    <cfRule type="cellIs" dxfId="3224" priority="1462" operator="lessThan">
      <formula>$C$4</formula>
    </cfRule>
  </conditionalFormatting>
  <conditionalFormatting sqref="AM25">
    <cfRule type="cellIs" dxfId="3223" priority="1463" operator="lessThan">
      <formula>$C$4</formula>
    </cfRule>
  </conditionalFormatting>
  <conditionalFormatting sqref="AM26">
    <cfRule type="cellIs" dxfId="3222" priority="1464" operator="lessThan">
      <formula>$C$4</formula>
    </cfRule>
  </conditionalFormatting>
  <conditionalFormatting sqref="AM27">
    <cfRule type="cellIs" dxfId="3221" priority="1465" operator="lessThan">
      <formula>$C$4</formula>
    </cfRule>
  </conditionalFormatting>
  <conditionalFormatting sqref="AM28">
    <cfRule type="cellIs" dxfId="3220" priority="1466" operator="lessThan">
      <formula>$C$4</formula>
    </cfRule>
  </conditionalFormatting>
  <conditionalFormatting sqref="AM29">
    <cfRule type="cellIs" dxfId="3219" priority="1467" operator="lessThan">
      <formula>$C$4</formula>
    </cfRule>
  </conditionalFormatting>
  <conditionalFormatting sqref="AM30">
    <cfRule type="cellIs" dxfId="3218" priority="1468" operator="lessThan">
      <formula>$C$4</formula>
    </cfRule>
  </conditionalFormatting>
  <conditionalFormatting sqref="AM31">
    <cfRule type="cellIs" dxfId="3217" priority="1469" operator="lessThan">
      <formula>$C$4</formula>
    </cfRule>
  </conditionalFormatting>
  <conditionalFormatting sqref="AM32">
    <cfRule type="cellIs" dxfId="3216" priority="1470" operator="lessThan">
      <formula>$C$4</formula>
    </cfRule>
  </conditionalFormatting>
  <conditionalFormatting sqref="AM33">
    <cfRule type="cellIs" dxfId="3215" priority="1471" operator="lessThan">
      <formula>$C$4</formula>
    </cfRule>
  </conditionalFormatting>
  <conditionalFormatting sqref="AM34">
    <cfRule type="cellIs" dxfId="3214" priority="1472" operator="lessThan">
      <formula>$C$4</formula>
    </cfRule>
  </conditionalFormatting>
  <conditionalFormatting sqref="AM35">
    <cfRule type="cellIs" dxfId="3213" priority="1473" operator="lessThan">
      <formula>$C$4</formula>
    </cfRule>
  </conditionalFormatting>
  <conditionalFormatting sqref="AM36">
    <cfRule type="cellIs" dxfId="3212" priority="1474" operator="lessThan">
      <formula>$C$4</formula>
    </cfRule>
  </conditionalFormatting>
  <conditionalFormatting sqref="AM37">
    <cfRule type="cellIs" dxfId="3211" priority="1475" operator="lessThan">
      <formula>$C$4</formula>
    </cfRule>
  </conditionalFormatting>
  <conditionalFormatting sqref="AM38">
    <cfRule type="cellIs" dxfId="3210" priority="1476" operator="lessThan">
      <formula>$C$4</formula>
    </cfRule>
  </conditionalFormatting>
  <conditionalFormatting sqref="AM39">
    <cfRule type="cellIs" dxfId="3209" priority="1477" operator="lessThan">
      <formula>$C$4</formula>
    </cfRule>
  </conditionalFormatting>
  <conditionalFormatting sqref="AM40">
    <cfRule type="cellIs" dxfId="3208" priority="1478" operator="lessThan">
      <formula>$C$4</formula>
    </cfRule>
  </conditionalFormatting>
  <conditionalFormatting sqref="AM41">
    <cfRule type="cellIs" dxfId="3207" priority="1479" operator="lessThan">
      <formula>$C$4</formula>
    </cfRule>
  </conditionalFormatting>
  <conditionalFormatting sqref="AM42">
    <cfRule type="cellIs" dxfId="3206" priority="1480" operator="lessThan">
      <formula>$C$4</formula>
    </cfRule>
  </conditionalFormatting>
  <conditionalFormatting sqref="AM43">
    <cfRule type="cellIs" dxfId="3205" priority="1481" operator="lessThan">
      <formula>$C$4</formula>
    </cfRule>
  </conditionalFormatting>
  <conditionalFormatting sqref="AM44">
    <cfRule type="cellIs" dxfId="3204" priority="1482" operator="lessThan">
      <formula>$C$4</formula>
    </cfRule>
  </conditionalFormatting>
  <conditionalFormatting sqref="AM45">
    <cfRule type="cellIs" dxfId="3203" priority="1483" operator="lessThan">
      <formula>$C$4</formula>
    </cfRule>
  </conditionalFormatting>
  <conditionalFormatting sqref="AM46">
    <cfRule type="cellIs" dxfId="3202" priority="1484" operator="lessThan">
      <formula>$C$4</formula>
    </cfRule>
  </conditionalFormatting>
  <conditionalFormatting sqref="AM47">
    <cfRule type="cellIs" dxfId="3201" priority="1485" operator="lessThan">
      <formula>$C$4</formula>
    </cfRule>
  </conditionalFormatting>
  <conditionalFormatting sqref="AM48">
    <cfRule type="cellIs" dxfId="3200" priority="1486" operator="lessThan">
      <formula>$C$4</formula>
    </cfRule>
  </conditionalFormatting>
  <conditionalFormatting sqref="AM49">
    <cfRule type="cellIs" dxfId="3199" priority="1487" operator="lessThan">
      <formula>$C$4</formula>
    </cfRule>
  </conditionalFormatting>
  <conditionalFormatting sqref="AM50">
    <cfRule type="cellIs" dxfId="3198" priority="1488" operator="lessThan">
      <formula>$C$4</formula>
    </cfRule>
  </conditionalFormatting>
  <conditionalFormatting sqref="AM51">
    <cfRule type="cellIs" dxfId="3197" priority="1489" operator="lessThan">
      <formula>$C$4</formula>
    </cfRule>
  </conditionalFormatting>
  <conditionalFormatting sqref="AM52">
    <cfRule type="cellIs" dxfId="3196" priority="1490" operator="lessThan">
      <formula>$C$4</formula>
    </cfRule>
  </conditionalFormatting>
  <conditionalFormatting sqref="AM53">
    <cfRule type="cellIs" dxfId="3195" priority="1491" operator="lessThan">
      <formula>$C$4</formula>
    </cfRule>
  </conditionalFormatting>
  <conditionalFormatting sqref="AM54">
    <cfRule type="cellIs" dxfId="3194" priority="1492" operator="lessThan">
      <formula>$C$4</formula>
    </cfRule>
  </conditionalFormatting>
  <conditionalFormatting sqref="AM55">
    <cfRule type="cellIs" dxfId="3193" priority="1493" operator="lessThan">
      <formula>$C$4</formula>
    </cfRule>
  </conditionalFormatting>
  <conditionalFormatting sqref="AM56">
    <cfRule type="cellIs" dxfId="3192" priority="1494" operator="lessThan">
      <formula>$C$4</formula>
    </cfRule>
  </conditionalFormatting>
  <conditionalFormatting sqref="AM57">
    <cfRule type="cellIs" dxfId="3191" priority="1495" operator="lessThan">
      <formula>$C$4</formula>
    </cfRule>
  </conditionalFormatting>
  <conditionalFormatting sqref="AM58">
    <cfRule type="cellIs" dxfId="3190" priority="1496" operator="lessThan">
      <formula>$C$4</formula>
    </cfRule>
  </conditionalFormatting>
  <conditionalFormatting sqref="AM59">
    <cfRule type="cellIs" dxfId="3189" priority="1497" operator="lessThan">
      <formula>$C$4</formula>
    </cfRule>
  </conditionalFormatting>
  <conditionalFormatting sqref="AM60">
    <cfRule type="cellIs" dxfId="3188" priority="1498" operator="lessThan">
      <formula>$C$4</formula>
    </cfRule>
  </conditionalFormatting>
  <conditionalFormatting sqref="AN11">
    <cfRule type="cellIs" dxfId="3187" priority="1499" operator="lessThan">
      <formula>$C$4</formula>
    </cfRule>
  </conditionalFormatting>
  <conditionalFormatting sqref="AN12">
    <cfRule type="cellIs" dxfId="3186" priority="1500" operator="lessThan">
      <formula>$C$4</formula>
    </cfRule>
  </conditionalFormatting>
  <conditionalFormatting sqref="AN13">
    <cfRule type="cellIs" dxfId="3185" priority="1501" operator="lessThan">
      <formula>$C$4</formula>
    </cfRule>
  </conditionalFormatting>
  <conditionalFormatting sqref="AN14">
    <cfRule type="cellIs" dxfId="3184" priority="1502" operator="lessThan">
      <formula>$C$4</formula>
    </cfRule>
  </conditionalFormatting>
  <conditionalFormatting sqref="AN15">
    <cfRule type="cellIs" dxfId="3183" priority="1503" operator="lessThan">
      <formula>$C$4</formula>
    </cfRule>
  </conditionalFormatting>
  <conditionalFormatting sqref="AN16">
    <cfRule type="cellIs" dxfId="3182" priority="1504" operator="lessThan">
      <formula>$C$4</formula>
    </cfRule>
  </conditionalFormatting>
  <conditionalFormatting sqref="AN17">
    <cfRule type="cellIs" dxfId="3181" priority="1505" operator="lessThan">
      <formula>$C$4</formula>
    </cfRule>
  </conditionalFormatting>
  <conditionalFormatting sqref="AN18">
    <cfRule type="cellIs" dxfId="3180" priority="1506" operator="lessThan">
      <formula>$C$4</formula>
    </cfRule>
  </conditionalFormatting>
  <conditionalFormatting sqref="AN19">
    <cfRule type="cellIs" dxfId="3179" priority="1507" operator="lessThan">
      <formula>$C$4</formula>
    </cfRule>
  </conditionalFormatting>
  <conditionalFormatting sqref="AN20">
    <cfRule type="cellIs" dxfId="3178" priority="1508" operator="lessThan">
      <formula>$C$4</formula>
    </cfRule>
  </conditionalFormatting>
  <conditionalFormatting sqref="AN21">
    <cfRule type="cellIs" dxfId="3177" priority="1509" operator="lessThan">
      <formula>$C$4</formula>
    </cfRule>
  </conditionalFormatting>
  <conditionalFormatting sqref="AN22">
    <cfRule type="cellIs" dxfId="3176" priority="1510" operator="lessThan">
      <formula>$C$4</formula>
    </cfRule>
  </conditionalFormatting>
  <conditionalFormatting sqref="AN23">
    <cfRule type="cellIs" dxfId="3175" priority="1511" operator="lessThan">
      <formula>$C$4</formula>
    </cfRule>
  </conditionalFormatting>
  <conditionalFormatting sqref="AN24">
    <cfRule type="cellIs" dxfId="3174" priority="1512" operator="lessThan">
      <formula>$C$4</formula>
    </cfRule>
  </conditionalFormatting>
  <conditionalFormatting sqref="AN25">
    <cfRule type="cellIs" dxfId="3173" priority="1513" operator="lessThan">
      <formula>$C$4</formula>
    </cfRule>
  </conditionalFormatting>
  <conditionalFormatting sqref="AN26">
    <cfRule type="cellIs" dxfId="3172" priority="1514" operator="lessThan">
      <formula>$C$4</formula>
    </cfRule>
  </conditionalFormatting>
  <conditionalFormatting sqref="AN27">
    <cfRule type="cellIs" dxfId="3171" priority="1515" operator="lessThan">
      <formula>$C$4</formula>
    </cfRule>
  </conditionalFormatting>
  <conditionalFormatting sqref="AN28">
    <cfRule type="cellIs" dxfId="3170" priority="1516" operator="lessThan">
      <formula>$C$4</formula>
    </cfRule>
  </conditionalFormatting>
  <conditionalFormatting sqref="AN29">
    <cfRule type="cellIs" dxfId="3169" priority="1517" operator="lessThan">
      <formula>$C$4</formula>
    </cfRule>
  </conditionalFormatting>
  <conditionalFormatting sqref="AN30">
    <cfRule type="cellIs" dxfId="3168" priority="1518" operator="lessThan">
      <formula>$C$4</formula>
    </cfRule>
  </conditionalFormatting>
  <conditionalFormatting sqref="AN31">
    <cfRule type="cellIs" dxfId="3167" priority="1519" operator="lessThan">
      <formula>$C$4</formula>
    </cfRule>
  </conditionalFormatting>
  <conditionalFormatting sqref="AN32">
    <cfRule type="cellIs" dxfId="3166" priority="1520" operator="lessThan">
      <formula>$C$4</formula>
    </cfRule>
  </conditionalFormatting>
  <conditionalFormatting sqref="AN33">
    <cfRule type="cellIs" dxfId="3165" priority="1521" operator="lessThan">
      <formula>$C$4</formula>
    </cfRule>
  </conditionalFormatting>
  <conditionalFormatting sqref="AN34">
    <cfRule type="cellIs" dxfId="3164" priority="1522" operator="lessThan">
      <formula>$C$4</formula>
    </cfRule>
  </conditionalFormatting>
  <conditionalFormatting sqref="AN35">
    <cfRule type="cellIs" dxfId="3163" priority="1523" operator="lessThan">
      <formula>$C$4</formula>
    </cfRule>
  </conditionalFormatting>
  <conditionalFormatting sqref="AN36">
    <cfRule type="cellIs" dxfId="3162" priority="1524" operator="lessThan">
      <formula>$C$4</formula>
    </cfRule>
  </conditionalFormatting>
  <conditionalFormatting sqref="AN37">
    <cfRule type="cellIs" dxfId="3161" priority="1525" operator="lessThan">
      <formula>$C$4</formula>
    </cfRule>
  </conditionalFormatting>
  <conditionalFormatting sqref="AN38">
    <cfRule type="cellIs" dxfId="3160" priority="1526" operator="lessThan">
      <formula>$C$4</formula>
    </cfRule>
  </conditionalFormatting>
  <conditionalFormatting sqref="AN39">
    <cfRule type="cellIs" dxfId="3159" priority="1527" operator="lessThan">
      <formula>$C$4</formula>
    </cfRule>
  </conditionalFormatting>
  <conditionalFormatting sqref="AN40">
    <cfRule type="cellIs" dxfId="3158" priority="1528" operator="lessThan">
      <formula>$C$4</formula>
    </cfRule>
  </conditionalFormatting>
  <conditionalFormatting sqref="AN41">
    <cfRule type="cellIs" dxfId="3157" priority="1529" operator="lessThan">
      <formula>$C$4</formula>
    </cfRule>
  </conditionalFormatting>
  <conditionalFormatting sqref="AN42">
    <cfRule type="cellIs" dxfId="3156" priority="1530" operator="lessThan">
      <formula>$C$4</formula>
    </cfRule>
  </conditionalFormatting>
  <conditionalFormatting sqref="AN43">
    <cfRule type="cellIs" dxfId="3155" priority="1531" operator="lessThan">
      <formula>$C$4</formula>
    </cfRule>
  </conditionalFormatting>
  <conditionalFormatting sqref="AN44">
    <cfRule type="cellIs" dxfId="3154" priority="1532" operator="lessThan">
      <formula>$C$4</formula>
    </cfRule>
  </conditionalFormatting>
  <conditionalFormatting sqref="AN45">
    <cfRule type="cellIs" dxfId="3153" priority="1533" operator="lessThan">
      <formula>$C$4</formula>
    </cfRule>
  </conditionalFormatting>
  <conditionalFormatting sqref="AN46">
    <cfRule type="cellIs" dxfId="3152" priority="1534" operator="lessThan">
      <formula>$C$4</formula>
    </cfRule>
  </conditionalFormatting>
  <conditionalFormatting sqref="AN47">
    <cfRule type="cellIs" dxfId="3151" priority="1535" operator="lessThan">
      <formula>$C$4</formula>
    </cfRule>
  </conditionalFormatting>
  <conditionalFormatting sqref="AN48">
    <cfRule type="cellIs" dxfId="3150" priority="1536" operator="lessThan">
      <formula>$C$4</formula>
    </cfRule>
  </conditionalFormatting>
  <conditionalFormatting sqref="AN49">
    <cfRule type="cellIs" dxfId="3149" priority="1537" operator="lessThan">
      <formula>$C$4</formula>
    </cfRule>
  </conditionalFormatting>
  <conditionalFormatting sqref="AN50">
    <cfRule type="cellIs" dxfId="3148" priority="1538" operator="lessThan">
      <formula>$C$4</formula>
    </cfRule>
  </conditionalFormatting>
  <conditionalFormatting sqref="AN51">
    <cfRule type="cellIs" dxfId="3147" priority="1539" operator="lessThan">
      <formula>$C$4</formula>
    </cfRule>
  </conditionalFormatting>
  <conditionalFormatting sqref="AN52">
    <cfRule type="cellIs" dxfId="3146" priority="1540" operator="lessThan">
      <formula>$C$4</formula>
    </cfRule>
  </conditionalFormatting>
  <conditionalFormatting sqref="AN53">
    <cfRule type="cellIs" dxfId="3145" priority="1541" operator="lessThan">
      <formula>$C$4</formula>
    </cfRule>
  </conditionalFormatting>
  <conditionalFormatting sqref="AN54">
    <cfRule type="cellIs" dxfId="3144" priority="1542" operator="lessThan">
      <formula>$C$4</formula>
    </cfRule>
  </conditionalFormatting>
  <conditionalFormatting sqref="AN55">
    <cfRule type="cellIs" dxfId="3143" priority="1543" operator="lessThan">
      <formula>$C$4</formula>
    </cfRule>
  </conditionalFormatting>
  <conditionalFormatting sqref="AN56">
    <cfRule type="cellIs" dxfId="3142" priority="1544" operator="lessThan">
      <formula>$C$4</formula>
    </cfRule>
  </conditionalFormatting>
  <conditionalFormatting sqref="AN57">
    <cfRule type="cellIs" dxfId="3141" priority="1545" operator="lessThan">
      <formula>$C$4</formula>
    </cfRule>
  </conditionalFormatting>
  <conditionalFormatting sqref="AN58">
    <cfRule type="cellIs" dxfId="3140" priority="1546" operator="lessThan">
      <formula>$C$4</formula>
    </cfRule>
  </conditionalFormatting>
  <conditionalFormatting sqref="AN59">
    <cfRule type="cellIs" dxfId="3139" priority="1547" operator="lessThan">
      <formula>$C$4</formula>
    </cfRule>
  </conditionalFormatting>
  <conditionalFormatting sqref="AN60">
    <cfRule type="cellIs" dxfId="3138" priority="1548" operator="lessThan">
      <formula>$C$4</formula>
    </cfRule>
  </conditionalFormatting>
  <conditionalFormatting sqref="AO11">
    <cfRule type="cellIs" dxfId="3137" priority="1549" operator="lessThan">
      <formula>$C$4</formula>
    </cfRule>
  </conditionalFormatting>
  <conditionalFormatting sqref="AO12">
    <cfRule type="cellIs" dxfId="3136" priority="1550" operator="lessThan">
      <formula>$C$4</formula>
    </cfRule>
  </conditionalFormatting>
  <conditionalFormatting sqref="AO13">
    <cfRule type="cellIs" dxfId="3135" priority="1551" operator="lessThan">
      <formula>$C$4</formula>
    </cfRule>
  </conditionalFormatting>
  <conditionalFormatting sqref="AO14">
    <cfRule type="cellIs" dxfId="3134" priority="1552" operator="lessThan">
      <formula>$C$4</formula>
    </cfRule>
  </conditionalFormatting>
  <conditionalFormatting sqref="AO15">
    <cfRule type="cellIs" dxfId="3133" priority="1553" operator="lessThan">
      <formula>$C$4</formula>
    </cfRule>
  </conditionalFormatting>
  <conditionalFormatting sqref="AO16">
    <cfRule type="cellIs" dxfId="3132" priority="1554" operator="lessThan">
      <formula>$C$4</formula>
    </cfRule>
  </conditionalFormatting>
  <conditionalFormatting sqref="AO17">
    <cfRule type="cellIs" dxfId="3131" priority="1555" operator="lessThan">
      <formula>$C$4</formula>
    </cfRule>
  </conditionalFormatting>
  <conditionalFormatting sqref="AO18">
    <cfRule type="cellIs" dxfId="3130" priority="1556" operator="lessThan">
      <formula>$C$4</formula>
    </cfRule>
  </conditionalFormatting>
  <conditionalFormatting sqref="AO19">
    <cfRule type="cellIs" dxfId="3129" priority="1557" operator="lessThan">
      <formula>$C$4</formula>
    </cfRule>
  </conditionalFormatting>
  <conditionalFormatting sqref="AO20">
    <cfRule type="cellIs" dxfId="3128" priority="1558" operator="lessThan">
      <formula>$C$4</formula>
    </cfRule>
  </conditionalFormatting>
  <conditionalFormatting sqref="AO21">
    <cfRule type="cellIs" dxfId="3127" priority="1559" operator="lessThan">
      <formula>$C$4</formula>
    </cfRule>
  </conditionalFormatting>
  <conditionalFormatting sqref="AO22">
    <cfRule type="cellIs" dxfId="3126" priority="1560" operator="lessThan">
      <formula>$C$4</formula>
    </cfRule>
  </conditionalFormatting>
  <conditionalFormatting sqref="AO23">
    <cfRule type="cellIs" dxfId="3125" priority="1561" operator="lessThan">
      <formula>$C$4</formula>
    </cfRule>
  </conditionalFormatting>
  <conditionalFormatting sqref="AO24">
    <cfRule type="cellIs" dxfId="3124" priority="1562" operator="lessThan">
      <formula>$C$4</formula>
    </cfRule>
  </conditionalFormatting>
  <conditionalFormatting sqref="AO25">
    <cfRule type="cellIs" dxfId="3123" priority="1563" operator="lessThan">
      <formula>$C$4</formula>
    </cfRule>
  </conditionalFormatting>
  <conditionalFormatting sqref="AO26">
    <cfRule type="cellIs" dxfId="3122" priority="1564" operator="lessThan">
      <formula>$C$4</formula>
    </cfRule>
  </conditionalFormatting>
  <conditionalFormatting sqref="AO27">
    <cfRule type="cellIs" dxfId="3121" priority="1565" operator="lessThan">
      <formula>$C$4</formula>
    </cfRule>
  </conditionalFormatting>
  <conditionalFormatting sqref="AO28">
    <cfRule type="cellIs" dxfId="3120" priority="1566" operator="lessThan">
      <formula>$C$4</formula>
    </cfRule>
  </conditionalFormatting>
  <conditionalFormatting sqref="AO29">
    <cfRule type="cellIs" dxfId="3119" priority="1567" operator="lessThan">
      <formula>$C$4</formula>
    </cfRule>
  </conditionalFormatting>
  <conditionalFormatting sqref="AO30">
    <cfRule type="cellIs" dxfId="3118" priority="1568" operator="lessThan">
      <formula>$C$4</formula>
    </cfRule>
  </conditionalFormatting>
  <conditionalFormatting sqref="AO31">
    <cfRule type="cellIs" dxfId="3117" priority="1569" operator="lessThan">
      <formula>$C$4</formula>
    </cfRule>
  </conditionalFormatting>
  <conditionalFormatting sqref="AO32">
    <cfRule type="cellIs" dxfId="3116" priority="1570" operator="lessThan">
      <formula>$C$4</formula>
    </cfRule>
  </conditionalFormatting>
  <conditionalFormatting sqref="AO33">
    <cfRule type="cellIs" dxfId="3115" priority="1571" operator="lessThan">
      <formula>$C$4</formula>
    </cfRule>
  </conditionalFormatting>
  <conditionalFormatting sqref="AO34">
    <cfRule type="cellIs" dxfId="3114" priority="1572" operator="lessThan">
      <formula>$C$4</formula>
    </cfRule>
  </conditionalFormatting>
  <conditionalFormatting sqref="AO35">
    <cfRule type="cellIs" dxfId="3113" priority="1573" operator="lessThan">
      <formula>$C$4</formula>
    </cfRule>
  </conditionalFormatting>
  <conditionalFormatting sqref="AO36">
    <cfRule type="cellIs" dxfId="3112" priority="1574" operator="lessThan">
      <formula>$C$4</formula>
    </cfRule>
  </conditionalFormatting>
  <conditionalFormatting sqref="AO37">
    <cfRule type="cellIs" dxfId="3111" priority="1575" operator="lessThan">
      <formula>$C$4</formula>
    </cfRule>
  </conditionalFormatting>
  <conditionalFormatting sqref="AO38">
    <cfRule type="cellIs" dxfId="3110" priority="1576" operator="lessThan">
      <formula>$C$4</formula>
    </cfRule>
  </conditionalFormatting>
  <conditionalFormatting sqref="AO39">
    <cfRule type="cellIs" dxfId="3109" priority="1577" operator="lessThan">
      <formula>$C$4</formula>
    </cfRule>
  </conditionalFormatting>
  <conditionalFormatting sqref="AO40">
    <cfRule type="cellIs" dxfId="3108" priority="1578" operator="lessThan">
      <formula>$C$4</formula>
    </cfRule>
  </conditionalFormatting>
  <conditionalFormatting sqref="AO41">
    <cfRule type="cellIs" dxfId="3107" priority="1579" operator="lessThan">
      <formula>$C$4</formula>
    </cfRule>
  </conditionalFormatting>
  <conditionalFormatting sqref="AO42">
    <cfRule type="cellIs" dxfId="3106" priority="1580" operator="lessThan">
      <formula>$C$4</formula>
    </cfRule>
  </conditionalFormatting>
  <conditionalFormatting sqref="AO43">
    <cfRule type="cellIs" dxfId="3105" priority="1581" operator="lessThan">
      <formula>$C$4</formula>
    </cfRule>
  </conditionalFormatting>
  <conditionalFormatting sqref="AO44">
    <cfRule type="cellIs" dxfId="3104" priority="1582" operator="lessThan">
      <formula>$C$4</formula>
    </cfRule>
  </conditionalFormatting>
  <conditionalFormatting sqref="AO45">
    <cfRule type="cellIs" dxfId="3103" priority="1583" operator="lessThan">
      <formula>$C$4</formula>
    </cfRule>
  </conditionalFormatting>
  <conditionalFormatting sqref="AO46">
    <cfRule type="cellIs" dxfId="3102" priority="1584" operator="lessThan">
      <formula>$C$4</formula>
    </cfRule>
  </conditionalFormatting>
  <conditionalFormatting sqref="AO47">
    <cfRule type="cellIs" dxfId="3101" priority="1585" operator="lessThan">
      <formula>$C$4</formula>
    </cfRule>
  </conditionalFormatting>
  <conditionalFormatting sqref="AO48">
    <cfRule type="cellIs" dxfId="3100" priority="1586" operator="lessThan">
      <formula>$C$4</formula>
    </cfRule>
  </conditionalFormatting>
  <conditionalFormatting sqref="AO49">
    <cfRule type="cellIs" dxfId="3099" priority="1587" operator="lessThan">
      <formula>$C$4</formula>
    </cfRule>
  </conditionalFormatting>
  <conditionalFormatting sqref="AO50">
    <cfRule type="cellIs" dxfId="3098" priority="1588" operator="lessThan">
      <formula>$C$4</formula>
    </cfRule>
  </conditionalFormatting>
  <conditionalFormatting sqref="AO51">
    <cfRule type="cellIs" dxfId="3097" priority="1589" operator="lessThan">
      <formula>$C$4</formula>
    </cfRule>
  </conditionalFormatting>
  <conditionalFormatting sqref="AO52">
    <cfRule type="cellIs" dxfId="3096" priority="1590" operator="lessThan">
      <formula>$C$4</formula>
    </cfRule>
  </conditionalFormatting>
  <conditionalFormatting sqref="AO53">
    <cfRule type="cellIs" dxfId="3095" priority="1591" operator="lessThan">
      <formula>$C$4</formula>
    </cfRule>
  </conditionalFormatting>
  <conditionalFormatting sqref="AO54">
    <cfRule type="cellIs" dxfId="3094" priority="1592" operator="lessThan">
      <formula>$C$4</formula>
    </cfRule>
  </conditionalFormatting>
  <conditionalFormatting sqref="AO55">
    <cfRule type="cellIs" dxfId="3093" priority="1593" operator="lessThan">
      <formula>$C$4</formula>
    </cfRule>
  </conditionalFormatting>
  <conditionalFormatting sqref="AO56">
    <cfRule type="cellIs" dxfId="3092" priority="1594" operator="lessThan">
      <formula>$C$4</formula>
    </cfRule>
  </conditionalFormatting>
  <conditionalFormatting sqref="AO57">
    <cfRule type="cellIs" dxfId="3091" priority="1595" operator="lessThan">
      <formula>$C$4</formula>
    </cfRule>
  </conditionalFormatting>
  <conditionalFormatting sqref="AO58">
    <cfRule type="cellIs" dxfId="3090" priority="1596" operator="lessThan">
      <formula>$C$4</formula>
    </cfRule>
  </conditionalFormatting>
  <conditionalFormatting sqref="AO59">
    <cfRule type="cellIs" dxfId="3089" priority="1597" operator="lessThan">
      <formula>$C$4</formula>
    </cfRule>
  </conditionalFormatting>
  <conditionalFormatting sqref="AO60">
    <cfRule type="cellIs" dxfId="3088" priority="1598" operator="lessThan">
      <formula>$C$4</formula>
    </cfRule>
  </conditionalFormatting>
  <conditionalFormatting sqref="AP11">
    <cfRule type="cellIs" dxfId="3087" priority="1599" operator="lessThan">
      <formula>$C$4</formula>
    </cfRule>
  </conditionalFormatting>
  <conditionalFormatting sqref="AP12">
    <cfRule type="cellIs" dxfId="3086" priority="1600" operator="lessThan">
      <formula>$C$4</formula>
    </cfRule>
  </conditionalFormatting>
  <conditionalFormatting sqref="AP13">
    <cfRule type="cellIs" dxfId="3085" priority="1601" operator="lessThan">
      <formula>$C$4</formula>
    </cfRule>
  </conditionalFormatting>
  <conditionalFormatting sqref="AP14">
    <cfRule type="cellIs" dxfId="3084" priority="1602" operator="lessThan">
      <formula>$C$4</formula>
    </cfRule>
  </conditionalFormatting>
  <conditionalFormatting sqref="AP15">
    <cfRule type="cellIs" dxfId="3083" priority="1603" operator="lessThan">
      <formula>$C$4</formula>
    </cfRule>
  </conditionalFormatting>
  <conditionalFormatting sqref="AP16">
    <cfRule type="cellIs" dxfId="3082" priority="1604" operator="lessThan">
      <formula>$C$4</formula>
    </cfRule>
  </conditionalFormatting>
  <conditionalFormatting sqref="AP17">
    <cfRule type="cellIs" dxfId="3081" priority="1605" operator="lessThan">
      <formula>$C$4</formula>
    </cfRule>
  </conditionalFormatting>
  <conditionalFormatting sqref="AP18">
    <cfRule type="cellIs" dxfId="3080" priority="1606" operator="lessThan">
      <formula>$C$4</formula>
    </cfRule>
  </conditionalFormatting>
  <conditionalFormatting sqref="AP19">
    <cfRule type="cellIs" dxfId="3079" priority="1607" operator="lessThan">
      <formula>$C$4</formula>
    </cfRule>
  </conditionalFormatting>
  <conditionalFormatting sqref="AP20">
    <cfRule type="cellIs" dxfId="3078" priority="1608" operator="lessThan">
      <formula>$C$4</formula>
    </cfRule>
  </conditionalFormatting>
  <conditionalFormatting sqref="AP21">
    <cfRule type="cellIs" dxfId="3077" priority="1609" operator="lessThan">
      <formula>$C$4</formula>
    </cfRule>
  </conditionalFormatting>
  <conditionalFormatting sqref="AP22">
    <cfRule type="cellIs" dxfId="3076" priority="1610" operator="lessThan">
      <formula>$C$4</formula>
    </cfRule>
  </conditionalFormatting>
  <conditionalFormatting sqref="AP23">
    <cfRule type="cellIs" dxfId="3075" priority="1611" operator="lessThan">
      <formula>$C$4</formula>
    </cfRule>
  </conditionalFormatting>
  <conditionalFormatting sqref="AP24">
    <cfRule type="cellIs" dxfId="3074" priority="1612" operator="lessThan">
      <formula>$C$4</formula>
    </cfRule>
  </conditionalFormatting>
  <conditionalFormatting sqref="AP25">
    <cfRule type="cellIs" dxfId="3073" priority="1613" operator="lessThan">
      <formula>$C$4</formula>
    </cfRule>
  </conditionalFormatting>
  <conditionalFormatting sqref="AP26">
    <cfRule type="cellIs" dxfId="3072" priority="1614" operator="lessThan">
      <formula>$C$4</formula>
    </cfRule>
  </conditionalFormatting>
  <conditionalFormatting sqref="AP27">
    <cfRule type="cellIs" dxfId="3071" priority="1615" operator="lessThan">
      <formula>$C$4</formula>
    </cfRule>
  </conditionalFormatting>
  <conditionalFormatting sqref="AP28">
    <cfRule type="cellIs" dxfId="3070" priority="1616" operator="lessThan">
      <formula>$C$4</formula>
    </cfRule>
  </conditionalFormatting>
  <conditionalFormatting sqref="AP29">
    <cfRule type="cellIs" dxfId="3069" priority="1617" operator="lessThan">
      <formula>$C$4</formula>
    </cfRule>
  </conditionalFormatting>
  <conditionalFormatting sqref="AP30">
    <cfRule type="cellIs" dxfId="3068" priority="1618" operator="lessThan">
      <formula>$C$4</formula>
    </cfRule>
  </conditionalFormatting>
  <conditionalFormatting sqref="AP31">
    <cfRule type="cellIs" dxfId="3067" priority="1619" operator="lessThan">
      <formula>$C$4</formula>
    </cfRule>
  </conditionalFormatting>
  <conditionalFormatting sqref="AP32">
    <cfRule type="cellIs" dxfId="3066" priority="1620" operator="lessThan">
      <formula>$C$4</formula>
    </cfRule>
  </conditionalFormatting>
  <conditionalFormatting sqref="AP33">
    <cfRule type="cellIs" dxfId="3065" priority="1621" operator="lessThan">
      <formula>$C$4</formula>
    </cfRule>
  </conditionalFormatting>
  <conditionalFormatting sqref="AP34">
    <cfRule type="cellIs" dxfId="3064" priority="1622" operator="lessThan">
      <formula>$C$4</formula>
    </cfRule>
  </conditionalFormatting>
  <conditionalFormatting sqref="AP35">
    <cfRule type="cellIs" dxfId="3063" priority="1623" operator="lessThan">
      <formula>$C$4</formula>
    </cfRule>
  </conditionalFormatting>
  <conditionalFormatting sqref="AP36">
    <cfRule type="cellIs" dxfId="3062" priority="1624" operator="lessThan">
      <formula>$C$4</formula>
    </cfRule>
  </conditionalFormatting>
  <conditionalFormatting sqref="AP37">
    <cfRule type="cellIs" dxfId="3061" priority="1625" operator="lessThan">
      <formula>$C$4</formula>
    </cfRule>
  </conditionalFormatting>
  <conditionalFormatting sqref="AP38">
    <cfRule type="cellIs" dxfId="3060" priority="1626" operator="lessThan">
      <formula>$C$4</formula>
    </cfRule>
  </conditionalFormatting>
  <conditionalFormatting sqref="AP39">
    <cfRule type="cellIs" dxfId="3059" priority="1627" operator="lessThan">
      <formula>$C$4</formula>
    </cfRule>
  </conditionalFormatting>
  <conditionalFormatting sqref="AP40">
    <cfRule type="cellIs" dxfId="3058" priority="1628" operator="lessThan">
      <formula>$C$4</formula>
    </cfRule>
  </conditionalFormatting>
  <conditionalFormatting sqref="AP41">
    <cfRule type="cellIs" dxfId="3057" priority="1629" operator="lessThan">
      <formula>$C$4</formula>
    </cfRule>
  </conditionalFormatting>
  <conditionalFormatting sqref="AP42">
    <cfRule type="cellIs" dxfId="3056" priority="1630" operator="lessThan">
      <formula>$C$4</formula>
    </cfRule>
  </conditionalFormatting>
  <conditionalFormatting sqref="AP43">
    <cfRule type="cellIs" dxfId="3055" priority="1631" operator="lessThan">
      <formula>$C$4</formula>
    </cfRule>
  </conditionalFormatting>
  <conditionalFormatting sqref="AP44">
    <cfRule type="cellIs" dxfId="3054" priority="1632" operator="lessThan">
      <formula>$C$4</formula>
    </cfRule>
  </conditionalFormatting>
  <conditionalFormatting sqref="AP45">
    <cfRule type="cellIs" dxfId="3053" priority="1633" operator="lessThan">
      <formula>$C$4</formula>
    </cfRule>
  </conditionalFormatting>
  <conditionalFormatting sqref="AP46">
    <cfRule type="cellIs" dxfId="3052" priority="1634" operator="lessThan">
      <formula>$C$4</formula>
    </cfRule>
  </conditionalFormatting>
  <conditionalFormatting sqref="AP47">
    <cfRule type="cellIs" dxfId="3051" priority="1635" operator="lessThan">
      <formula>$C$4</formula>
    </cfRule>
  </conditionalFormatting>
  <conditionalFormatting sqref="AP48">
    <cfRule type="cellIs" dxfId="3050" priority="1636" operator="lessThan">
      <formula>$C$4</formula>
    </cfRule>
  </conditionalFormatting>
  <conditionalFormatting sqref="AP49">
    <cfRule type="cellIs" dxfId="3049" priority="1637" operator="lessThan">
      <formula>$C$4</formula>
    </cfRule>
  </conditionalFormatting>
  <conditionalFormatting sqref="AP50">
    <cfRule type="cellIs" dxfId="3048" priority="1638" operator="lessThan">
      <formula>$C$4</formula>
    </cfRule>
  </conditionalFormatting>
  <conditionalFormatting sqref="AP51">
    <cfRule type="cellIs" dxfId="3047" priority="1639" operator="lessThan">
      <formula>$C$4</formula>
    </cfRule>
  </conditionalFormatting>
  <conditionalFormatting sqref="AP52">
    <cfRule type="cellIs" dxfId="3046" priority="1640" operator="lessThan">
      <formula>$C$4</formula>
    </cfRule>
  </conditionalFormatting>
  <conditionalFormatting sqref="AP53">
    <cfRule type="cellIs" dxfId="3045" priority="1641" operator="lessThan">
      <formula>$C$4</formula>
    </cfRule>
  </conditionalFormatting>
  <conditionalFormatting sqref="AP54">
    <cfRule type="cellIs" dxfId="3044" priority="1642" operator="lessThan">
      <formula>$C$4</formula>
    </cfRule>
  </conditionalFormatting>
  <conditionalFormatting sqref="AP55">
    <cfRule type="cellIs" dxfId="3043" priority="1643" operator="lessThan">
      <formula>$C$4</formula>
    </cfRule>
  </conditionalFormatting>
  <conditionalFormatting sqref="AP56">
    <cfRule type="cellIs" dxfId="3042" priority="1644" operator="lessThan">
      <formula>$C$4</formula>
    </cfRule>
  </conditionalFormatting>
  <conditionalFormatting sqref="AP57">
    <cfRule type="cellIs" dxfId="3041" priority="1645" operator="lessThan">
      <formula>$C$4</formula>
    </cfRule>
  </conditionalFormatting>
  <conditionalFormatting sqref="AP58">
    <cfRule type="cellIs" dxfId="3040" priority="1646" operator="lessThan">
      <formula>$C$4</formula>
    </cfRule>
  </conditionalFormatting>
  <conditionalFormatting sqref="AP59">
    <cfRule type="cellIs" dxfId="3039" priority="1647" operator="lessThan">
      <formula>$C$4</formula>
    </cfRule>
  </conditionalFormatting>
  <conditionalFormatting sqref="AP60">
    <cfRule type="cellIs" dxfId="3038" priority="1648" operator="lessThan">
      <formula>$C$4</formula>
    </cfRule>
  </conditionalFormatting>
  <conditionalFormatting sqref="AQ11">
    <cfRule type="cellIs" dxfId="3037" priority="1649" operator="lessThan">
      <formula>$C$4</formula>
    </cfRule>
  </conditionalFormatting>
  <conditionalFormatting sqref="AQ12">
    <cfRule type="cellIs" dxfId="3036" priority="1650" operator="lessThan">
      <formula>$C$4</formula>
    </cfRule>
  </conditionalFormatting>
  <conditionalFormatting sqref="AQ13">
    <cfRule type="cellIs" dxfId="3035" priority="1651" operator="lessThan">
      <formula>$C$4</formula>
    </cfRule>
  </conditionalFormatting>
  <conditionalFormatting sqref="AQ14">
    <cfRule type="cellIs" dxfId="3034" priority="1652" operator="lessThan">
      <formula>$C$4</formula>
    </cfRule>
  </conditionalFormatting>
  <conditionalFormatting sqref="AQ15">
    <cfRule type="cellIs" dxfId="3033" priority="1653" operator="lessThan">
      <formula>$C$4</formula>
    </cfRule>
  </conditionalFormatting>
  <conditionalFormatting sqref="AQ16">
    <cfRule type="cellIs" dxfId="3032" priority="1654" operator="lessThan">
      <formula>$C$4</formula>
    </cfRule>
  </conditionalFormatting>
  <conditionalFormatting sqref="AQ17">
    <cfRule type="cellIs" dxfId="3031" priority="1655" operator="lessThan">
      <formula>$C$4</formula>
    </cfRule>
  </conditionalFormatting>
  <conditionalFormatting sqref="AQ18">
    <cfRule type="cellIs" dxfId="3030" priority="1656" operator="lessThan">
      <formula>$C$4</formula>
    </cfRule>
  </conditionalFormatting>
  <conditionalFormatting sqref="AQ19">
    <cfRule type="cellIs" dxfId="3029" priority="1657" operator="lessThan">
      <formula>$C$4</formula>
    </cfRule>
  </conditionalFormatting>
  <conditionalFormatting sqref="AQ20">
    <cfRule type="cellIs" dxfId="3028" priority="1658" operator="lessThan">
      <formula>$C$4</formula>
    </cfRule>
  </conditionalFormatting>
  <conditionalFormatting sqref="AQ21">
    <cfRule type="cellIs" dxfId="3027" priority="1659" operator="lessThan">
      <formula>$C$4</formula>
    </cfRule>
  </conditionalFormatting>
  <conditionalFormatting sqref="AQ22">
    <cfRule type="cellIs" dxfId="3026" priority="1660" operator="lessThan">
      <formula>$C$4</formula>
    </cfRule>
  </conditionalFormatting>
  <conditionalFormatting sqref="AQ23">
    <cfRule type="cellIs" dxfId="3025" priority="1661" operator="lessThan">
      <formula>$C$4</formula>
    </cfRule>
  </conditionalFormatting>
  <conditionalFormatting sqref="AQ24">
    <cfRule type="cellIs" dxfId="3024" priority="1662" operator="lessThan">
      <formula>$C$4</formula>
    </cfRule>
  </conditionalFormatting>
  <conditionalFormatting sqref="AQ25">
    <cfRule type="cellIs" dxfId="3023" priority="1663" operator="lessThan">
      <formula>$C$4</formula>
    </cfRule>
  </conditionalFormatting>
  <conditionalFormatting sqref="AQ26">
    <cfRule type="cellIs" dxfId="3022" priority="1664" operator="lessThan">
      <formula>$C$4</formula>
    </cfRule>
  </conditionalFormatting>
  <conditionalFormatting sqref="AQ27">
    <cfRule type="cellIs" dxfId="3021" priority="1665" operator="lessThan">
      <formula>$C$4</formula>
    </cfRule>
  </conditionalFormatting>
  <conditionalFormatting sqref="AQ28">
    <cfRule type="cellIs" dxfId="3020" priority="1666" operator="lessThan">
      <formula>$C$4</formula>
    </cfRule>
  </conditionalFormatting>
  <conditionalFormatting sqref="AQ29">
    <cfRule type="cellIs" dxfId="3019" priority="1667" operator="lessThan">
      <formula>$C$4</formula>
    </cfRule>
  </conditionalFormatting>
  <conditionalFormatting sqref="AQ30">
    <cfRule type="cellIs" dxfId="3018" priority="1668" operator="lessThan">
      <formula>$C$4</formula>
    </cfRule>
  </conditionalFormatting>
  <conditionalFormatting sqref="AQ31">
    <cfRule type="cellIs" dxfId="3017" priority="1669" operator="lessThan">
      <formula>$C$4</formula>
    </cfRule>
  </conditionalFormatting>
  <conditionalFormatting sqref="AQ32">
    <cfRule type="cellIs" dxfId="3016" priority="1670" operator="lessThan">
      <formula>$C$4</formula>
    </cfRule>
  </conditionalFormatting>
  <conditionalFormatting sqref="AQ33">
    <cfRule type="cellIs" dxfId="3015" priority="1671" operator="lessThan">
      <formula>$C$4</formula>
    </cfRule>
  </conditionalFormatting>
  <conditionalFormatting sqref="AQ34">
    <cfRule type="cellIs" dxfId="3014" priority="1672" operator="lessThan">
      <formula>$C$4</formula>
    </cfRule>
  </conditionalFormatting>
  <conditionalFormatting sqref="AQ35">
    <cfRule type="cellIs" dxfId="3013" priority="1673" operator="lessThan">
      <formula>$C$4</formula>
    </cfRule>
  </conditionalFormatting>
  <conditionalFormatting sqref="AQ36">
    <cfRule type="cellIs" dxfId="3012" priority="1674" operator="lessThan">
      <formula>$C$4</formula>
    </cfRule>
  </conditionalFormatting>
  <conditionalFormatting sqref="AQ37">
    <cfRule type="cellIs" dxfId="3011" priority="1675" operator="lessThan">
      <formula>$C$4</formula>
    </cfRule>
  </conditionalFormatting>
  <conditionalFormatting sqref="AQ38">
    <cfRule type="cellIs" dxfId="3010" priority="1676" operator="lessThan">
      <formula>$C$4</formula>
    </cfRule>
  </conditionalFormatting>
  <conditionalFormatting sqref="AQ39">
    <cfRule type="cellIs" dxfId="3009" priority="1677" operator="lessThan">
      <formula>$C$4</formula>
    </cfRule>
  </conditionalFormatting>
  <conditionalFormatting sqref="AQ40">
    <cfRule type="cellIs" dxfId="3008" priority="1678" operator="lessThan">
      <formula>$C$4</formula>
    </cfRule>
  </conditionalFormatting>
  <conditionalFormatting sqref="AQ41">
    <cfRule type="cellIs" dxfId="3007" priority="1679" operator="lessThan">
      <formula>$C$4</formula>
    </cfRule>
  </conditionalFormatting>
  <conditionalFormatting sqref="AQ42">
    <cfRule type="cellIs" dxfId="3006" priority="1680" operator="lessThan">
      <formula>$C$4</formula>
    </cfRule>
  </conditionalFormatting>
  <conditionalFormatting sqref="AQ43">
    <cfRule type="cellIs" dxfId="3005" priority="1681" operator="lessThan">
      <formula>$C$4</formula>
    </cfRule>
  </conditionalFormatting>
  <conditionalFormatting sqref="AQ44">
    <cfRule type="cellIs" dxfId="3004" priority="1682" operator="lessThan">
      <formula>$C$4</formula>
    </cfRule>
  </conditionalFormatting>
  <conditionalFormatting sqref="AQ45">
    <cfRule type="cellIs" dxfId="3003" priority="1683" operator="lessThan">
      <formula>$C$4</formula>
    </cfRule>
  </conditionalFormatting>
  <conditionalFormatting sqref="AQ46">
    <cfRule type="cellIs" dxfId="3002" priority="1684" operator="lessThan">
      <formula>$C$4</formula>
    </cfRule>
  </conditionalFormatting>
  <conditionalFormatting sqref="AQ47">
    <cfRule type="cellIs" dxfId="3001" priority="1685" operator="lessThan">
      <formula>$C$4</formula>
    </cfRule>
  </conditionalFormatting>
  <conditionalFormatting sqref="AQ48">
    <cfRule type="cellIs" dxfId="3000" priority="1686" operator="lessThan">
      <formula>$C$4</formula>
    </cfRule>
  </conditionalFormatting>
  <conditionalFormatting sqref="AQ49">
    <cfRule type="cellIs" dxfId="2999" priority="1687" operator="lessThan">
      <formula>$C$4</formula>
    </cfRule>
  </conditionalFormatting>
  <conditionalFormatting sqref="AQ50">
    <cfRule type="cellIs" dxfId="2998" priority="1688" operator="lessThan">
      <formula>$C$4</formula>
    </cfRule>
  </conditionalFormatting>
  <conditionalFormatting sqref="AQ51">
    <cfRule type="cellIs" dxfId="2997" priority="1689" operator="lessThan">
      <formula>$C$4</formula>
    </cfRule>
  </conditionalFormatting>
  <conditionalFormatting sqref="AQ52">
    <cfRule type="cellIs" dxfId="2996" priority="1690" operator="lessThan">
      <formula>$C$4</formula>
    </cfRule>
  </conditionalFormatting>
  <conditionalFormatting sqref="AQ53">
    <cfRule type="cellIs" dxfId="2995" priority="1691" operator="lessThan">
      <formula>$C$4</formula>
    </cfRule>
  </conditionalFormatting>
  <conditionalFormatting sqref="AQ54">
    <cfRule type="cellIs" dxfId="2994" priority="1692" operator="lessThan">
      <formula>$C$4</formula>
    </cfRule>
  </conditionalFormatting>
  <conditionalFormatting sqref="AQ55">
    <cfRule type="cellIs" dxfId="2993" priority="1693" operator="lessThan">
      <formula>$C$4</formula>
    </cfRule>
  </conditionalFormatting>
  <conditionalFormatting sqref="AQ56">
    <cfRule type="cellIs" dxfId="2992" priority="1694" operator="lessThan">
      <formula>$C$4</formula>
    </cfRule>
  </conditionalFormatting>
  <conditionalFormatting sqref="AQ57">
    <cfRule type="cellIs" dxfId="2991" priority="1695" operator="lessThan">
      <formula>$C$4</formula>
    </cfRule>
  </conditionalFormatting>
  <conditionalFormatting sqref="AQ58">
    <cfRule type="cellIs" dxfId="2990" priority="1696" operator="lessThan">
      <formula>$C$4</formula>
    </cfRule>
  </conditionalFormatting>
  <conditionalFormatting sqref="AQ59">
    <cfRule type="cellIs" dxfId="2989" priority="1697" operator="lessThan">
      <formula>$C$4</formula>
    </cfRule>
  </conditionalFormatting>
  <conditionalFormatting sqref="AQ60">
    <cfRule type="cellIs" dxfId="2988" priority="1698" operator="lessThan">
      <formula>$C$4</formula>
    </cfRule>
  </conditionalFormatting>
  <conditionalFormatting sqref="AR11">
    <cfRule type="cellIs" dxfId="2987" priority="1699" operator="lessThan">
      <formula>$C$4</formula>
    </cfRule>
  </conditionalFormatting>
  <conditionalFormatting sqref="AR12">
    <cfRule type="cellIs" dxfId="2986" priority="1700" operator="lessThan">
      <formula>$C$4</formula>
    </cfRule>
  </conditionalFormatting>
  <conditionalFormatting sqref="AR13">
    <cfRule type="cellIs" dxfId="2985" priority="1701" operator="lessThan">
      <formula>$C$4</formula>
    </cfRule>
  </conditionalFormatting>
  <conditionalFormatting sqref="AR14">
    <cfRule type="cellIs" dxfId="2984" priority="1702" operator="lessThan">
      <formula>$C$4</formula>
    </cfRule>
  </conditionalFormatting>
  <conditionalFormatting sqref="AR15">
    <cfRule type="cellIs" dxfId="2983" priority="1703" operator="lessThan">
      <formula>$C$4</formula>
    </cfRule>
  </conditionalFormatting>
  <conditionalFormatting sqref="AR16">
    <cfRule type="cellIs" dxfId="2982" priority="1704" operator="lessThan">
      <formula>$C$4</formula>
    </cfRule>
  </conditionalFormatting>
  <conditionalFormatting sqref="AR17">
    <cfRule type="cellIs" dxfId="2981" priority="1705" operator="lessThan">
      <formula>$C$4</formula>
    </cfRule>
  </conditionalFormatting>
  <conditionalFormatting sqref="AR18">
    <cfRule type="cellIs" dxfId="2980" priority="1706" operator="lessThan">
      <formula>$C$4</formula>
    </cfRule>
  </conditionalFormatting>
  <conditionalFormatting sqref="AR19">
    <cfRule type="cellIs" dxfId="2979" priority="1707" operator="lessThan">
      <formula>$C$4</formula>
    </cfRule>
  </conditionalFormatting>
  <conditionalFormatting sqref="AR20">
    <cfRule type="cellIs" dxfId="2978" priority="1708" operator="lessThan">
      <formula>$C$4</formula>
    </cfRule>
  </conditionalFormatting>
  <conditionalFormatting sqref="AR21">
    <cfRule type="cellIs" dxfId="2977" priority="1709" operator="lessThan">
      <formula>$C$4</formula>
    </cfRule>
  </conditionalFormatting>
  <conditionalFormatting sqref="AR22">
    <cfRule type="cellIs" dxfId="2976" priority="1710" operator="lessThan">
      <formula>$C$4</formula>
    </cfRule>
  </conditionalFormatting>
  <conditionalFormatting sqref="AR23">
    <cfRule type="cellIs" dxfId="2975" priority="1711" operator="lessThan">
      <formula>$C$4</formula>
    </cfRule>
  </conditionalFormatting>
  <conditionalFormatting sqref="AR24">
    <cfRule type="cellIs" dxfId="2974" priority="1712" operator="lessThan">
      <formula>$C$4</formula>
    </cfRule>
  </conditionalFormatting>
  <conditionalFormatting sqref="AR25">
    <cfRule type="cellIs" dxfId="2973" priority="1713" operator="lessThan">
      <formula>$C$4</formula>
    </cfRule>
  </conditionalFormatting>
  <conditionalFormatting sqref="AR26">
    <cfRule type="cellIs" dxfId="2972" priority="1714" operator="lessThan">
      <formula>$C$4</formula>
    </cfRule>
  </conditionalFormatting>
  <conditionalFormatting sqref="AR27">
    <cfRule type="cellIs" dxfId="2971" priority="1715" operator="lessThan">
      <formula>$C$4</formula>
    </cfRule>
  </conditionalFormatting>
  <conditionalFormatting sqref="AR28">
    <cfRule type="cellIs" dxfId="2970" priority="1716" operator="lessThan">
      <formula>$C$4</formula>
    </cfRule>
  </conditionalFormatting>
  <conditionalFormatting sqref="AR29">
    <cfRule type="cellIs" dxfId="2969" priority="1717" operator="lessThan">
      <formula>$C$4</formula>
    </cfRule>
  </conditionalFormatting>
  <conditionalFormatting sqref="AR30">
    <cfRule type="cellIs" dxfId="2968" priority="1718" operator="lessThan">
      <formula>$C$4</formula>
    </cfRule>
  </conditionalFormatting>
  <conditionalFormatting sqref="AR31">
    <cfRule type="cellIs" dxfId="2967" priority="1719" operator="lessThan">
      <formula>$C$4</formula>
    </cfRule>
  </conditionalFormatting>
  <conditionalFormatting sqref="AR32">
    <cfRule type="cellIs" dxfId="2966" priority="1720" operator="lessThan">
      <formula>$C$4</formula>
    </cfRule>
  </conditionalFormatting>
  <conditionalFormatting sqref="AR33">
    <cfRule type="cellIs" dxfId="2965" priority="1721" operator="lessThan">
      <formula>$C$4</formula>
    </cfRule>
  </conditionalFormatting>
  <conditionalFormatting sqref="AR34">
    <cfRule type="cellIs" dxfId="2964" priority="1722" operator="lessThan">
      <formula>$C$4</formula>
    </cfRule>
  </conditionalFormatting>
  <conditionalFormatting sqref="AR35">
    <cfRule type="cellIs" dxfId="2963" priority="1723" operator="lessThan">
      <formula>$C$4</formula>
    </cfRule>
  </conditionalFormatting>
  <conditionalFormatting sqref="AR36">
    <cfRule type="cellIs" dxfId="2962" priority="1724" operator="lessThan">
      <formula>$C$4</formula>
    </cfRule>
  </conditionalFormatting>
  <conditionalFormatting sqref="AR37">
    <cfRule type="cellIs" dxfId="2961" priority="1725" operator="lessThan">
      <formula>$C$4</formula>
    </cfRule>
  </conditionalFormatting>
  <conditionalFormatting sqref="AR38">
    <cfRule type="cellIs" dxfId="2960" priority="1726" operator="lessThan">
      <formula>$C$4</formula>
    </cfRule>
  </conditionalFormatting>
  <conditionalFormatting sqref="AR39">
    <cfRule type="cellIs" dxfId="2959" priority="1727" operator="lessThan">
      <formula>$C$4</formula>
    </cfRule>
  </conditionalFormatting>
  <conditionalFormatting sqref="AR40">
    <cfRule type="cellIs" dxfId="2958" priority="1728" operator="lessThan">
      <formula>$C$4</formula>
    </cfRule>
  </conditionalFormatting>
  <conditionalFormatting sqref="AR41">
    <cfRule type="cellIs" dxfId="2957" priority="1729" operator="lessThan">
      <formula>$C$4</formula>
    </cfRule>
  </conditionalFormatting>
  <conditionalFormatting sqref="AR42">
    <cfRule type="cellIs" dxfId="2956" priority="1730" operator="lessThan">
      <formula>$C$4</formula>
    </cfRule>
  </conditionalFormatting>
  <conditionalFormatting sqref="AR43">
    <cfRule type="cellIs" dxfId="2955" priority="1731" operator="lessThan">
      <formula>$C$4</formula>
    </cfRule>
  </conditionalFormatting>
  <conditionalFormatting sqref="AR44">
    <cfRule type="cellIs" dxfId="2954" priority="1732" operator="lessThan">
      <formula>$C$4</formula>
    </cfRule>
  </conditionalFormatting>
  <conditionalFormatting sqref="AR45">
    <cfRule type="cellIs" dxfId="2953" priority="1733" operator="lessThan">
      <formula>$C$4</formula>
    </cfRule>
  </conditionalFormatting>
  <conditionalFormatting sqref="AR46">
    <cfRule type="cellIs" dxfId="2952" priority="1734" operator="lessThan">
      <formula>$C$4</formula>
    </cfRule>
  </conditionalFormatting>
  <conditionalFormatting sqref="AR47">
    <cfRule type="cellIs" dxfId="2951" priority="1735" operator="lessThan">
      <formula>$C$4</formula>
    </cfRule>
  </conditionalFormatting>
  <conditionalFormatting sqref="AR48">
    <cfRule type="cellIs" dxfId="2950" priority="1736" operator="lessThan">
      <formula>$C$4</formula>
    </cfRule>
  </conditionalFormatting>
  <conditionalFormatting sqref="AR49">
    <cfRule type="cellIs" dxfId="2949" priority="1737" operator="lessThan">
      <formula>$C$4</formula>
    </cfRule>
  </conditionalFormatting>
  <conditionalFormatting sqref="AR50">
    <cfRule type="cellIs" dxfId="2948" priority="1738" operator="lessThan">
      <formula>$C$4</formula>
    </cfRule>
  </conditionalFormatting>
  <conditionalFormatting sqref="AR51">
    <cfRule type="cellIs" dxfId="2947" priority="1739" operator="lessThan">
      <formula>$C$4</formula>
    </cfRule>
  </conditionalFormatting>
  <conditionalFormatting sqref="AR52">
    <cfRule type="cellIs" dxfId="2946" priority="1740" operator="lessThan">
      <formula>$C$4</formula>
    </cfRule>
  </conditionalFormatting>
  <conditionalFormatting sqref="AR53">
    <cfRule type="cellIs" dxfId="2945" priority="1741" operator="lessThan">
      <formula>$C$4</formula>
    </cfRule>
  </conditionalFormatting>
  <conditionalFormatting sqref="AR54">
    <cfRule type="cellIs" dxfId="2944" priority="1742" operator="lessThan">
      <formula>$C$4</formula>
    </cfRule>
  </conditionalFormatting>
  <conditionalFormatting sqref="AR55">
    <cfRule type="cellIs" dxfId="2943" priority="1743" operator="lessThan">
      <formula>$C$4</formula>
    </cfRule>
  </conditionalFormatting>
  <conditionalFormatting sqref="AR56">
    <cfRule type="cellIs" dxfId="2942" priority="1744" operator="lessThan">
      <formula>$C$4</formula>
    </cfRule>
  </conditionalFormatting>
  <conditionalFormatting sqref="AR57">
    <cfRule type="cellIs" dxfId="2941" priority="1745" operator="lessThan">
      <formula>$C$4</formula>
    </cfRule>
  </conditionalFormatting>
  <conditionalFormatting sqref="AR58">
    <cfRule type="cellIs" dxfId="2940" priority="1746" operator="lessThan">
      <formula>$C$4</formula>
    </cfRule>
  </conditionalFormatting>
  <conditionalFormatting sqref="AR59">
    <cfRule type="cellIs" dxfId="2939" priority="1747" operator="lessThan">
      <formula>$C$4</formula>
    </cfRule>
  </conditionalFormatting>
  <conditionalFormatting sqref="AR60">
    <cfRule type="cellIs" dxfId="2938" priority="1748" operator="lessThan">
      <formula>$C$4</formula>
    </cfRule>
  </conditionalFormatting>
  <conditionalFormatting sqref="AS11">
    <cfRule type="cellIs" dxfId="2937" priority="1749" operator="lessThan">
      <formula>$C$4</formula>
    </cfRule>
  </conditionalFormatting>
  <conditionalFormatting sqref="AS12">
    <cfRule type="cellIs" dxfId="2936" priority="1750" operator="lessThan">
      <formula>$C$4</formula>
    </cfRule>
  </conditionalFormatting>
  <conditionalFormatting sqref="AS13">
    <cfRule type="cellIs" dxfId="2935" priority="1751" operator="lessThan">
      <formula>$C$4</formula>
    </cfRule>
  </conditionalFormatting>
  <conditionalFormatting sqref="AS14">
    <cfRule type="cellIs" dxfId="2934" priority="1752" operator="lessThan">
      <formula>$C$4</formula>
    </cfRule>
  </conditionalFormatting>
  <conditionalFormatting sqref="AS15">
    <cfRule type="cellIs" dxfId="2933" priority="1753" operator="lessThan">
      <formula>$C$4</formula>
    </cfRule>
  </conditionalFormatting>
  <conditionalFormatting sqref="AS16">
    <cfRule type="cellIs" dxfId="2932" priority="1754" operator="lessThan">
      <formula>$C$4</formula>
    </cfRule>
  </conditionalFormatting>
  <conditionalFormatting sqref="AS17">
    <cfRule type="cellIs" dxfId="2931" priority="1755" operator="lessThan">
      <formula>$C$4</formula>
    </cfRule>
  </conditionalFormatting>
  <conditionalFormatting sqref="AS18">
    <cfRule type="cellIs" dxfId="2930" priority="1756" operator="lessThan">
      <formula>$C$4</formula>
    </cfRule>
  </conditionalFormatting>
  <conditionalFormatting sqref="AS19">
    <cfRule type="cellIs" dxfId="2929" priority="1757" operator="lessThan">
      <formula>$C$4</formula>
    </cfRule>
  </conditionalFormatting>
  <conditionalFormatting sqref="AS20">
    <cfRule type="cellIs" dxfId="2928" priority="1758" operator="lessThan">
      <formula>$C$4</formula>
    </cfRule>
  </conditionalFormatting>
  <conditionalFormatting sqref="AS21">
    <cfRule type="cellIs" dxfId="2927" priority="1759" operator="lessThan">
      <formula>$C$4</formula>
    </cfRule>
  </conditionalFormatting>
  <conditionalFormatting sqref="AS22">
    <cfRule type="cellIs" dxfId="2926" priority="1760" operator="lessThan">
      <formula>$C$4</formula>
    </cfRule>
  </conditionalFormatting>
  <conditionalFormatting sqref="AS23">
    <cfRule type="cellIs" dxfId="2925" priority="1761" operator="lessThan">
      <formula>$C$4</formula>
    </cfRule>
  </conditionalFormatting>
  <conditionalFormatting sqref="AS24">
    <cfRule type="cellIs" dxfId="2924" priority="1762" operator="lessThan">
      <formula>$C$4</formula>
    </cfRule>
  </conditionalFormatting>
  <conditionalFormatting sqref="AS25">
    <cfRule type="cellIs" dxfId="2923" priority="1763" operator="lessThan">
      <formula>$C$4</formula>
    </cfRule>
  </conditionalFormatting>
  <conditionalFormatting sqref="AS26">
    <cfRule type="cellIs" dxfId="2922" priority="1764" operator="lessThan">
      <formula>$C$4</formula>
    </cfRule>
  </conditionalFormatting>
  <conditionalFormatting sqref="AS27">
    <cfRule type="cellIs" dxfId="2921" priority="1765" operator="lessThan">
      <formula>$C$4</formula>
    </cfRule>
  </conditionalFormatting>
  <conditionalFormatting sqref="AS28">
    <cfRule type="cellIs" dxfId="2920" priority="1766" operator="lessThan">
      <formula>$C$4</formula>
    </cfRule>
  </conditionalFormatting>
  <conditionalFormatting sqref="AS29">
    <cfRule type="cellIs" dxfId="2919" priority="1767" operator="lessThan">
      <formula>$C$4</formula>
    </cfRule>
  </conditionalFormatting>
  <conditionalFormatting sqref="AS30">
    <cfRule type="cellIs" dxfId="2918" priority="1768" operator="lessThan">
      <formula>$C$4</formula>
    </cfRule>
  </conditionalFormatting>
  <conditionalFormatting sqref="AS31">
    <cfRule type="cellIs" dxfId="2917" priority="1769" operator="lessThan">
      <formula>$C$4</formula>
    </cfRule>
  </conditionalFormatting>
  <conditionalFormatting sqref="AS32">
    <cfRule type="cellIs" dxfId="2916" priority="1770" operator="lessThan">
      <formula>$C$4</formula>
    </cfRule>
  </conditionalFormatting>
  <conditionalFormatting sqref="AS33">
    <cfRule type="cellIs" dxfId="2915" priority="1771" operator="lessThan">
      <formula>$C$4</formula>
    </cfRule>
  </conditionalFormatting>
  <conditionalFormatting sqref="AS34">
    <cfRule type="cellIs" dxfId="2914" priority="1772" operator="lessThan">
      <formula>$C$4</formula>
    </cfRule>
  </conditionalFormatting>
  <conditionalFormatting sqref="AS35">
    <cfRule type="cellIs" dxfId="2913" priority="1773" operator="lessThan">
      <formula>$C$4</formula>
    </cfRule>
  </conditionalFormatting>
  <conditionalFormatting sqref="AS36">
    <cfRule type="cellIs" dxfId="2912" priority="1774" operator="lessThan">
      <formula>$C$4</formula>
    </cfRule>
  </conditionalFormatting>
  <conditionalFormatting sqref="AS37">
    <cfRule type="cellIs" dxfId="2911" priority="1775" operator="lessThan">
      <formula>$C$4</formula>
    </cfRule>
  </conditionalFormatting>
  <conditionalFormatting sqref="AS38">
    <cfRule type="cellIs" dxfId="2910" priority="1776" operator="lessThan">
      <formula>$C$4</formula>
    </cfRule>
  </conditionalFormatting>
  <conditionalFormatting sqref="AS39">
    <cfRule type="cellIs" dxfId="2909" priority="1777" operator="lessThan">
      <formula>$C$4</formula>
    </cfRule>
  </conditionalFormatting>
  <conditionalFormatting sqref="AS40">
    <cfRule type="cellIs" dxfId="2908" priority="1778" operator="lessThan">
      <formula>$C$4</formula>
    </cfRule>
  </conditionalFormatting>
  <conditionalFormatting sqref="AS41">
    <cfRule type="cellIs" dxfId="2907" priority="1779" operator="lessThan">
      <formula>$C$4</formula>
    </cfRule>
  </conditionalFormatting>
  <conditionalFormatting sqref="AS42">
    <cfRule type="cellIs" dxfId="2906" priority="1780" operator="lessThan">
      <formula>$C$4</formula>
    </cfRule>
  </conditionalFormatting>
  <conditionalFormatting sqref="AS43">
    <cfRule type="cellIs" dxfId="2905" priority="1781" operator="lessThan">
      <formula>$C$4</formula>
    </cfRule>
  </conditionalFormatting>
  <conditionalFormatting sqref="AS44">
    <cfRule type="cellIs" dxfId="2904" priority="1782" operator="lessThan">
      <formula>$C$4</formula>
    </cfRule>
  </conditionalFormatting>
  <conditionalFormatting sqref="AS45">
    <cfRule type="cellIs" dxfId="2903" priority="1783" operator="lessThan">
      <formula>$C$4</formula>
    </cfRule>
  </conditionalFormatting>
  <conditionalFormatting sqref="AS46">
    <cfRule type="cellIs" dxfId="2902" priority="1784" operator="lessThan">
      <formula>$C$4</formula>
    </cfRule>
  </conditionalFormatting>
  <conditionalFormatting sqref="AS47">
    <cfRule type="cellIs" dxfId="2901" priority="1785" operator="lessThan">
      <formula>$C$4</formula>
    </cfRule>
  </conditionalFormatting>
  <conditionalFormatting sqref="AS48">
    <cfRule type="cellIs" dxfId="2900" priority="1786" operator="lessThan">
      <formula>$C$4</formula>
    </cfRule>
  </conditionalFormatting>
  <conditionalFormatting sqref="AS49">
    <cfRule type="cellIs" dxfId="2899" priority="1787" operator="lessThan">
      <formula>$C$4</formula>
    </cfRule>
  </conditionalFormatting>
  <conditionalFormatting sqref="AS50">
    <cfRule type="cellIs" dxfId="2898" priority="1788" operator="lessThan">
      <formula>$C$4</formula>
    </cfRule>
  </conditionalFormatting>
  <conditionalFormatting sqref="AS51">
    <cfRule type="cellIs" dxfId="2897" priority="1789" operator="lessThan">
      <formula>$C$4</formula>
    </cfRule>
  </conditionalFormatting>
  <conditionalFormatting sqref="AS52">
    <cfRule type="cellIs" dxfId="2896" priority="1790" operator="lessThan">
      <formula>$C$4</formula>
    </cfRule>
  </conditionalFormatting>
  <conditionalFormatting sqref="AS53">
    <cfRule type="cellIs" dxfId="2895" priority="1791" operator="lessThan">
      <formula>$C$4</formula>
    </cfRule>
  </conditionalFormatting>
  <conditionalFormatting sqref="AS54">
    <cfRule type="cellIs" dxfId="2894" priority="1792" operator="lessThan">
      <formula>$C$4</formula>
    </cfRule>
  </conditionalFormatting>
  <conditionalFormatting sqref="AS55">
    <cfRule type="cellIs" dxfId="2893" priority="1793" operator="lessThan">
      <formula>$C$4</formula>
    </cfRule>
  </conditionalFormatting>
  <conditionalFormatting sqref="AS56">
    <cfRule type="cellIs" dxfId="2892" priority="1794" operator="lessThan">
      <formula>$C$4</formula>
    </cfRule>
  </conditionalFormatting>
  <conditionalFormatting sqref="AS57">
    <cfRule type="cellIs" dxfId="2891" priority="1795" operator="lessThan">
      <formula>$C$4</formula>
    </cfRule>
  </conditionalFormatting>
  <conditionalFormatting sqref="AS58">
    <cfRule type="cellIs" dxfId="2890" priority="1796" operator="lessThan">
      <formula>$C$4</formula>
    </cfRule>
  </conditionalFormatting>
  <conditionalFormatting sqref="AS59">
    <cfRule type="cellIs" dxfId="2889" priority="1797" operator="lessThan">
      <formula>$C$4</formula>
    </cfRule>
  </conditionalFormatting>
  <conditionalFormatting sqref="AS60">
    <cfRule type="cellIs" dxfId="2888" priority="1798" operator="lessThan">
      <formula>$C$4</formula>
    </cfRule>
  </conditionalFormatting>
  <conditionalFormatting sqref="AT11">
    <cfRule type="cellIs" dxfId="2887" priority="1799" operator="lessThan">
      <formula>$C$4</formula>
    </cfRule>
  </conditionalFormatting>
  <conditionalFormatting sqref="AT12">
    <cfRule type="cellIs" dxfId="2886" priority="1800" operator="lessThan">
      <formula>$C$4</formula>
    </cfRule>
  </conditionalFormatting>
  <conditionalFormatting sqref="AT13">
    <cfRule type="cellIs" dxfId="2885" priority="1801" operator="lessThan">
      <formula>$C$4</formula>
    </cfRule>
  </conditionalFormatting>
  <conditionalFormatting sqref="AT14">
    <cfRule type="cellIs" dxfId="2884" priority="1802" operator="lessThan">
      <formula>$C$4</formula>
    </cfRule>
  </conditionalFormatting>
  <conditionalFormatting sqref="AT15">
    <cfRule type="cellIs" dxfId="2883" priority="1803" operator="lessThan">
      <formula>$C$4</formula>
    </cfRule>
  </conditionalFormatting>
  <conditionalFormatting sqref="AT16">
    <cfRule type="cellIs" dxfId="2882" priority="1804" operator="lessThan">
      <formula>$C$4</formula>
    </cfRule>
  </conditionalFormatting>
  <conditionalFormatting sqref="AT17">
    <cfRule type="cellIs" dxfId="2881" priority="1805" operator="lessThan">
      <formula>$C$4</formula>
    </cfRule>
  </conditionalFormatting>
  <conditionalFormatting sqref="AT18">
    <cfRule type="cellIs" dxfId="2880" priority="1806" operator="lessThan">
      <formula>$C$4</formula>
    </cfRule>
  </conditionalFormatting>
  <conditionalFormatting sqref="AT19">
    <cfRule type="cellIs" dxfId="2879" priority="1807" operator="lessThan">
      <formula>$C$4</formula>
    </cfRule>
  </conditionalFormatting>
  <conditionalFormatting sqref="AT20">
    <cfRule type="cellIs" dxfId="2878" priority="1808" operator="lessThan">
      <formula>$C$4</formula>
    </cfRule>
  </conditionalFormatting>
  <conditionalFormatting sqref="AT21">
    <cfRule type="cellIs" dxfId="2877" priority="1809" operator="lessThan">
      <formula>$C$4</formula>
    </cfRule>
  </conditionalFormatting>
  <conditionalFormatting sqref="AT22">
    <cfRule type="cellIs" dxfId="2876" priority="1810" operator="lessThan">
      <formula>$C$4</formula>
    </cfRule>
  </conditionalFormatting>
  <conditionalFormatting sqref="AT23">
    <cfRule type="cellIs" dxfId="2875" priority="1811" operator="lessThan">
      <formula>$C$4</formula>
    </cfRule>
  </conditionalFormatting>
  <conditionalFormatting sqref="AT24">
    <cfRule type="cellIs" dxfId="2874" priority="1812" operator="lessThan">
      <formula>$C$4</formula>
    </cfRule>
  </conditionalFormatting>
  <conditionalFormatting sqref="AT25">
    <cfRule type="cellIs" dxfId="2873" priority="1813" operator="lessThan">
      <formula>$C$4</formula>
    </cfRule>
  </conditionalFormatting>
  <conditionalFormatting sqref="AT26">
    <cfRule type="cellIs" dxfId="2872" priority="1814" operator="lessThan">
      <formula>$C$4</formula>
    </cfRule>
  </conditionalFormatting>
  <conditionalFormatting sqref="AT27">
    <cfRule type="cellIs" dxfId="2871" priority="1815" operator="lessThan">
      <formula>$C$4</formula>
    </cfRule>
  </conditionalFormatting>
  <conditionalFormatting sqref="AT28">
    <cfRule type="cellIs" dxfId="2870" priority="1816" operator="lessThan">
      <formula>$C$4</formula>
    </cfRule>
  </conditionalFormatting>
  <conditionalFormatting sqref="AT29">
    <cfRule type="cellIs" dxfId="2869" priority="1817" operator="lessThan">
      <formula>$C$4</formula>
    </cfRule>
  </conditionalFormatting>
  <conditionalFormatting sqref="AT30">
    <cfRule type="cellIs" dxfId="2868" priority="1818" operator="lessThan">
      <formula>$C$4</formula>
    </cfRule>
  </conditionalFormatting>
  <conditionalFormatting sqref="AT31">
    <cfRule type="cellIs" dxfId="2867" priority="1819" operator="lessThan">
      <formula>$C$4</formula>
    </cfRule>
  </conditionalFormatting>
  <conditionalFormatting sqref="AT32">
    <cfRule type="cellIs" dxfId="2866" priority="1820" operator="lessThan">
      <formula>$C$4</formula>
    </cfRule>
  </conditionalFormatting>
  <conditionalFormatting sqref="AT33">
    <cfRule type="cellIs" dxfId="2865" priority="1821" operator="lessThan">
      <formula>$C$4</formula>
    </cfRule>
  </conditionalFormatting>
  <conditionalFormatting sqref="AT34">
    <cfRule type="cellIs" dxfId="2864" priority="1822" operator="lessThan">
      <formula>$C$4</formula>
    </cfRule>
  </conditionalFormatting>
  <conditionalFormatting sqref="AT35">
    <cfRule type="cellIs" dxfId="2863" priority="1823" operator="lessThan">
      <formula>$C$4</formula>
    </cfRule>
  </conditionalFormatting>
  <conditionalFormatting sqref="AT36">
    <cfRule type="cellIs" dxfId="2862" priority="1824" operator="lessThan">
      <formula>$C$4</formula>
    </cfRule>
  </conditionalFormatting>
  <conditionalFormatting sqref="AT37">
    <cfRule type="cellIs" dxfId="2861" priority="1825" operator="lessThan">
      <formula>$C$4</formula>
    </cfRule>
  </conditionalFormatting>
  <conditionalFormatting sqref="AT38">
    <cfRule type="cellIs" dxfId="2860" priority="1826" operator="lessThan">
      <formula>$C$4</formula>
    </cfRule>
  </conditionalFormatting>
  <conditionalFormatting sqref="AT39">
    <cfRule type="cellIs" dxfId="2859" priority="1827" operator="lessThan">
      <formula>$C$4</formula>
    </cfRule>
  </conditionalFormatting>
  <conditionalFormatting sqref="AT40">
    <cfRule type="cellIs" dxfId="2858" priority="1828" operator="lessThan">
      <formula>$C$4</formula>
    </cfRule>
  </conditionalFormatting>
  <conditionalFormatting sqref="AT41">
    <cfRule type="cellIs" dxfId="2857" priority="1829" operator="lessThan">
      <formula>$C$4</formula>
    </cfRule>
  </conditionalFormatting>
  <conditionalFormatting sqref="AT42">
    <cfRule type="cellIs" dxfId="2856" priority="1830" operator="lessThan">
      <formula>$C$4</formula>
    </cfRule>
  </conditionalFormatting>
  <conditionalFormatting sqref="AT43">
    <cfRule type="cellIs" dxfId="2855" priority="1831" operator="lessThan">
      <formula>$C$4</formula>
    </cfRule>
  </conditionalFormatting>
  <conditionalFormatting sqref="AT44">
    <cfRule type="cellIs" dxfId="2854" priority="1832" operator="lessThan">
      <formula>$C$4</formula>
    </cfRule>
  </conditionalFormatting>
  <conditionalFormatting sqref="AT45">
    <cfRule type="cellIs" dxfId="2853" priority="1833" operator="lessThan">
      <formula>$C$4</formula>
    </cfRule>
  </conditionalFormatting>
  <conditionalFormatting sqref="AT46">
    <cfRule type="cellIs" dxfId="2852" priority="1834" operator="lessThan">
      <formula>$C$4</formula>
    </cfRule>
  </conditionalFormatting>
  <conditionalFormatting sqref="AT47">
    <cfRule type="cellIs" dxfId="2851" priority="1835" operator="lessThan">
      <formula>$C$4</formula>
    </cfRule>
  </conditionalFormatting>
  <conditionalFormatting sqref="AT48">
    <cfRule type="cellIs" dxfId="2850" priority="1836" operator="lessThan">
      <formula>$C$4</formula>
    </cfRule>
  </conditionalFormatting>
  <conditionalFormatting sqref="AT49">
    <cfRule type="cellIs" dxfId="2849" priority="1837" operator="lessThan">
      <formula>$C$4</formula>
    </cfRule>
  </conditionalFormatting>
  <conditionalFormatting sqref="AT50">
    <cfRule type="cellIs" dxfId="2848" priority="1838" operator="lessThan">
      <formula>$C$4</formula>
    </cfRule>
  </conditionalFormatting>
  <conditionalFormatting sqref="AT51">
    <cfRule type="cellIs" dxfId="2847" priority="1839" operator="lessThan">
      <formula>$C$4</formula>
    </cfRule>
  </conditionalFormatting>
  <conditionalFormatting sqref="AT52">
    <cfRule type="cellIs" dxfId="2846" priority="1840" operator="lessThan">
      <formula>$C$4</formula>
    </cfRule>
  </conditionalFormatting>
  <conditionalFormatting sqref="AT53">
    <cfRule type="cellIs" dxfId="2845" priority="1841" operator="lessThan">
      <formula>$C$4</formula>
    </cfRule>
  </conditionalFormatting>
  <conditionalFormatting sqref="AT54">
    <cfRule type="cellIs" dxfId="2844" priority="1842" operator="lessThan">
      <formula>$C$4</formula>
    </cfRule>
  </conditionalFormatting>
  <conditionalFormatting sqref="AT55">
    <cfRule type="cellIs" dxfId="2843" priority="1843" operator="lessThan">
      <formula>$C$4</formula>
    </cfRule>
  </conditionalFormatting>
  <conditionalFormatting sqref="AT56">
    <cfRule type="cellIs" dxfId="2842" priority="1844" operator="lessThan">
      <formula>$C$4</formula>
    </cfRule>
  </conditionalFormatting>
  <conditionalFormatting sqref="AT57">
    <cfRule type="cellIs" dxfId="2841" priority="1845" operator="lessThan">
      <formula>$C$4</formula>
    </cfRule>
  </conditionalFormatting>
  <conditionalFormatting sqref="AT58">
    <cfRule type="cellIs" dxfId="2840" priority="1846" operator="lessThan">
      <formula>$C$4</formula>
    </cfRule>
  </conditionalFormatting>
  <conditionalFormatting sqref="AT59">
    <cfRule type="cellIs" dxfId="2839" priority="1847" operator="lessThan">
      <formula>$C$4</formula>
    </cfRule>
  </conditionalFormatting>
  <conditionalFormatting sqref="AT60">
    <cfRule type="cellIs" dxfId="2838" priority="1848" operator="lessThan">
      <formula>$C$4</formula>
    </cfRule>
  </conditionalFormatting>
  <conditionalFormatting sqref="AU11">
    <cfRule type="cellIs" dxfId="2837" priority="1849" operator="lessThan">
      <formula>$C$4</formula>
    </cfRule>
  </conditionalFormatting>
  <conditionalFormatting sqref="AU12">
    <cfRule type="cellIs" dxfId="2836" priority="1850" operator="lessThan">
      <formula>$C$4</formula>
    </cfRule>
  </conditionalFormatting>
  <conditionalFormatting sqref="AU13">
    <cfRule type="cellIs" dxfId="2835" priority="1851" operator="lessThan">
      <formula>$C$4</formula>
    </cfRule>
  </conditionalFormatting>
  <conditionalFormatting sqref="AU14">
    <cfRule type="cellIs" dxfId="2834" priority="1852" operator="lessThan">
      <formula>$C$4</formula>
    </cfRule>
  </conditionalFormatting>
  <conditionalFormatting sqref="AU15">
    <cfRule type="cellIs" dxfId="2833" priority="1853" operator="lessThan">
      <formula>$C$4</formula>
    </cfRule>
  </conditionalFormatting>
  <conditionalFormatting sqref="AU16">
    <cfRule type="cellIs" dxfId="2832" priority="1854" operator="lessThan">
      <formula>$C$4</formula>
    </cfRule>
  </conditionalFormatting>
  <conditionalFormatting sqref="AU17">
    <cfRule type="cellIs" dxfId="2831" priority="1855" operator="lessThan">
      <formula>$C$4</formula>
    </cfRule>
  </conditionalFormatting>
  <conditionalFormatting sqref="AU18">
    <cfRule type="cellIs" dxfId="2830" priority="1856" operator="lessThan">
      <formula>$C$4</formula>
    </cfRule>
  </conditionalFormatting>
  <conditionalFormatting sqref="AU19">
    <cfRule type="cellIs" dxfId="2829" priority="1857" operator="lessThan">
      <formula>$C$4</formula>
    </cfRule>
  </conditionalFormatting>
  <conditionalFormatting sqref="AU20">
    <cfRule type="cellIs" dxfId="2828" priority="1858" operator="lessThan">
      <formula>$C$4</formula>
    </cfRule>
  </conditionalFormatting>
  <conditionalFormatting sqref="AU21">
    <cfRule type="cellIs" dxfId="2827" priority="1859" operator="lessThan">
      <formula>$C$4</formula>
    </cfRule>
  </conditionalFormatting>
  <conditionalFormatting sqref="AU22">
    <cfRule type="cellIs" dxfId="2826" priority="1860" operator="lessThan">
      <formula>$C$4</formula>
    </cfRule>
  </conditionalFormatting>
  <conditionalFormatting sqref="AU23">
    <cfRule type="cellIs" dxfId="2825" priority="1861" operator="lessThan">
      <formula>$C$4</formula>
    </cfRule>
  </conditionalFormatting>
  <conditionalFormatting sqref="AU24">
    <cfRule type="cellIs" dxfId="2824" priority="1862" operator="lessThan">
      <formula>$C$4</formula>
    </cfRule>
  </conditionalFormatting>
  <conditionalFormatting sqref="AU25">
    <cfRule type="cellIs" dxfId="2823" priority="1863" operator="lessThan">
      <formula>$C$4</formula>
    </cfRule>
  </conditionalFormatting>
  <conditionalFormatting sqref="AU26">
    <cfRule type="cellIs" dxfId="2822" priority="1864" operator="lessThan">
      <formula>$C$4</formula>
    </cfRule>
  </conditionalFormatting>
  <conditionalFormatting sqref="AU27">
    <cfRule type="cellIs" dxfId="2821" priority="1865" operator="lessThan">
      <formula>$C$4</formula>
    </cfRule>
  </conditionalFormatting>
  <conditionalFormatting sqref="AU28">
    <cfRule type="cellIs" dxfId="2820" priority="1866" operator="lessThan">
      <formula>$C$4</formula>
    </cfRule>
  </conditionalFormatting>
  <conditionalFormatting sqref="AU29">
    <cfRule type="cellIs" dxfId="2819" priority="1867" operator="lessThan">
      <formula>$C$4</formula>
    </cfRule>
  </conditionalFormatting>
  <conditionalFormatting sqref="AU30">
    <cfRule type="cellIs" dxfId="2818" priority="1868" operator="lessThan">
      <formula>$C$4</formula>
    </cfRule>
  </conditionalFormatting>
  <conditionalFormatting sqref="AU31">
    <cfRule type="cellIs" dxfId="2817" priority="1869" operator="lessThan">
      <formula>$C$4</formula>
    </cfRule>
  </conditionalFormatting>
  <conditionalFormatting sqref="AU32">
    <cfRule type="cellIs" dxfId="2816" priority="1870" operator="lessThan">
      <formula>$C$4</formula>
    </cfRule>
  </conditionalFormatting>
  <conditionalFormatting sqref="AU33">
    <cfRule type="cellIs" dxfId="2815" priority="1871" operator="lessThan">
      <formula>$C$4</formula>
    </cfRule>
  </conditionalFormatting>
  <conditionalFormatting sqref="AU34">
    <cfRule type="cellIs" dxfId="2814" priority="1872" operator="lessThan">
      <formula>$C$4</formula>
    </cfRule>
  </conditionalFormatting>
  <conditionalFormatting sqref="AU35">
    <cfRule type="cellIs" dxfId="2813" priority="1873" operator="lessThan">
      <formula>$C$4</formula>
    </cfRule>
  </conditionalFormatting>
  <conditionalFormatting sqref="AU36">
    <cfRule type="cellIs" dxfId="2812" priority="1874" operator="lessThan">
      <formula>$C$4</formula>
    </cfRule>
  </conditionalFormatting>
  <conditionalFormatting sqref="AU37">
    <cfRule type="cellIs" dxfId="2811" priority="1875" operator="lessThan">
      <formula>$C$4</formula>
    </cfRule>
  </conditionalFormatting>
  <conditionalFormatting sqref="AU38">
    <cfRule type="cellIs" dxfId="2810" priority="1876" operator="lessThan">
      <formula>$C$4</formula>
    </cfRule>
  </conditionalFormatting>
  <conditionalFormatting sqref="AU39">
    <cfRule type="cellIs" dxfId="2809" priority="1877" operator="lessThan">
      <formula>$C$4</formula>
    </cfRule>
  </conditionalFormatting>
  <conditionalFormatting sqref="AU40">
    <cfRule type="cellIs" dxfId="2808" priority="1878" operator="lessThan">
      <formula>$C$4</formula>
    </cfRule>
  </conditionalFormatting>
  <conditionalFormatting sqref="AU41">
    <cfRule type="cellIs" dxfId="2807" priority="1879" operator="lessThan">
      <formula>$C$4</formula>
    </cfRule>
  </conditionalFormatting>
  <conditionalFormatting sqref="AU42">
    <cfRule type="cellIs" dxfId="2806" priority="1880" operator="lessThan">
      <formula>$C$4</formula>
    </cfRule>
  </conditionalFormatting>
  <conditionalFormatting sqref="AU43">
    <cfRule type="cellIs" dxfId="2805" priority="1881" operator="lessThan">
      <formula>$C$4</formula>
    </cfRule>
  </conditionalFormatting>
  <conditionalFormatting sqref="AU44">
    <cfRule type="cellIs" dxfId="2804" priority="1882" operator="lessThan">
      <formula>$C$4</formula>
    </cfRule>
  </conditionalFormatting>
  <conditionalFormatting sqref="AU45">
    <cfRule type="cellIs" dxfId="2803" priority="1883" operator="lessThan">
      <formula>$C$4</formula>
    </cfRule>
  </conditionalFormatting>
  <conditionalFormatting sqref="AU46">
    <cfRule type="cellIs" dxfId="2802" priority="1884" operator="lessThan">
      <formula>$C$4</formula>
    </cfRule>
  </conditionalFormatting>
  <conditionalFormatting sqref="AU47">
    <cfRule type="cellIs" dxfId="2801" priority="1885" operator="lessThan">
      <formula>$C$4</formula>
    </cfRule>
  </conditionalFormatting>
  <conditionalFormatting sqref="AU48">
    <cfRule type="cellIs" dxfId="2800" priority="1886" operator="lessThan">
      <formula>$C$4</formula>
    </cfRule>
  </conditionalFormatting>
  <conditionalFormatting sqref="AU49">
    <cfRule type="cellIs" dxfId="2799" priority="1887" operator="lessThan">
      <formula>$C$4</formula>
    </cfRule>
  </conditionalFormatting>
  <conditionalFormatting sqref="AU50">
    <cfRule type="cellIs" dxfId="2798" priority="1888" operator="lessThan">
      <formula>$C$4</formula>
    </cfRule>
  </conditionalFormatting>
  <conditionalFormatting sqref="AU51">
    <cfRule type="cellIs" dxfId="2797" priority="1889" operator="lessThan">
      <formula>$C$4</formula>
    </cfRule>
  </conditionalFormatting>
  <conditionalFormatting sqref="AU52">
    <cfRule type="cellIs" dxfId="2796" priority="1890" operator="lessThan">
      <formula>$C$4</formula>
    </cfRule>
  </conditionalFormatting>
  <conditionalFormatting sqref="AU53">
    <cfRule type="cellIs" dxfId="2795" priority="1891" operator="lessThan">
      <formula>$C$4</formula>
    </cfRule>
  </conditionalFormatting>
  <conditionalFormatting sqref="AU54">
    <cfRule type="cellIs" dxfId="2794" priority="1892" operator="lessThan">
      <formula>$C$4</formula>
    </cfRule>
  </conditionalFormatting>
  <conditionalFormatting sqref="AU55">
    <cfRule type="cellIs" dxfId="2793" priority="1893" operator="lessThan">
      <formula>$C$4</formula>
    </cfRule>
  </conditionalFormatting>
  <conditionalFormatting sqref="AU56">
    <cfRule type="cellIs" dxfId="2792" priority="1894" operator="lessThan">
      <formula>$C$4</formula>
    </cfRule>
  </conditionalFormatting>
  <conditionalFormatting sqref="AU57">
    <cfRule type="cellIs" dxfId="2791" priority="1895" operator="lessThan">
      <formula>$C$4</formula>
    </cfRule>
  </conditionalFormatting>
  <conditionalFormatting sqref="AU58">
    <cfRule type="cellIs" dxfId="2790" priority="1896" operator="lessThan">
      <formula>$C$4</formula>
    </cfRule>
  </conditionalFormatting>
  <conditionalFormatting sqref="AU59">
    <cfRule type="cellIs" dxfId="2789" priority="1897" operator="lessThan">
      <formula>$C$4</formula>
    </cfRule>
  </conditionalFormatting>
  <conditionalFormatting sqref="AU60">
    <cfRule type="cellIs" dxfId="2788" priority="1898" operator="lessThan">
      <formula>$C$4</formula>
    </cfRule>
  </conditionalFormatting>
  <conditionalFormatting sqref="AV11">
    <cfRule type="cellIs" dxfId="2787" priority="1899" operator="lessThan">
      <formula>$C$4</formula>
    </cfRule>
  </conditionalFormatting>
  <conditionalFormatting sqref="AV12">
    <cfRule type="cellIs" dxfId="2786" priority="1900" operator="lessThan">
      <formula>$C$4</formula>
    </cfRule>
  </conditionalFormatting>
  <conditionalFormatting sqref="AV13">
    <cfRule type="cellIs" dxfId="2785" priority="1901" operator="lessThan">
      <formula>$C$4</formula>
    </cfRule>
  </conditionalFormatting>
  <conditionalFormatting sqref="AV14">
    <cfRule type="cellIs" dxfId="2784" priority="1902" operator="lessThan">
      <formula>$C$4</formula>
    </cfRule>
  </conditionalFormatting>
  <conditionalFormatting sqref="AV15">
    <cfRule type="cellIs" dxfId="2783" priority="1903" operator="lessThan">
      <formula>$C$4</formula>
    </cfRule>
  </conditionalFormatting>
  <conditionalFormatting sqref="AV16">
    <cfRule type="cellIs" dxfId="2782" priority="1904" operator="lessThan">
      <formula>$C$4</formula>
    </cfRule>
  </conditionalFormatting>
  <conditionalFormatting sqref="AV17">
    <cfRule type="cellIs" dxfId="2781" priority="1905" operator="lessThan">
      <formula>$C$4</formula>
    </cfRule>
  </conditionalFormatting>
  <conditionalFormatting sqref="AV18">
    <cfRule type="cellIs" dxfId="2780" priority="1906" operator="lessThan">
      <formula>$C$4</formula>
    </cfRule>
  </conditionalFormatting>
  <conditionalFormatting sqref="AV19">
    <cfRule type="cellIs" dxfId="2779" priority="1907" operator="lessThan">
      <formula>$C$4</formula>
    </cfRule>
  </conditionalFormatting>
  <conditionalFormatting sqref="AV20">
    <cfRule type="cellIs" dxfId="2778" priority="1908" operator="lessThan">
      <formula>$C$4</formula>
    </cfRule>
  </conditionalFormatting>
  <conditionalFormatting sqref="AV21">
    <cfRule type="cellIs" dxfId="2777" priority="1909" operator="lessThan">
      <formula>$C$4</formula>
    </cfRule>
  </conditionalFormatting>
  <conditionalFormatting sqref="AV22">
    <cfRule type="cellIs" dxfId="2776" priority="1910" operator="lessThan">
      <formula>$C$4</formula>
    </cfRule>
  </conditionalFormatting>
  <conditionalFormatting sqref="AV23">
    <cfRule type="cellIs" dxfId="2775" priority="1911" operator="lessThan">
      <formula>$C$4</formula>
    </cfRule>
  </conditionalFormatting>
  <conditionalFormatting sqref="AV24">
    <cfRule type="cellIs" dxfId="2774" priority="1912" operator="lessThan">
      <formula>$C$4</formula>
    </cfRule>
  </conditionalFormatting>
  <conditionalFormatting sqref="AV25">
    <cfRule type="cellIs" dxfId="2773" priority="1913" operator="lessThan">
      <formula>$C$4</formula>
    </cfRule>
  </conditionalFormatting>
  <conditionalFormatting sqref="AV26">
    <cfRule type="cellIs" dxfId="2772" priority="1914" operator="lessThan">
      <formula>$C$4</formula>
    </cfRule>
  </conditionalFormatting>
  <conditionalFormatting sqref="AV27">
    <cfRule type="cellIs" dxfId="2771" priority="1915" operator="lessThan">
      <formula>$C$4</formula>
    </cfRule>
  </conditionalFormatting>
  <conditionalFormatting sqref="AV28">
    <cfRule type="cellIs" dxfId="2770" priority="1916" operator="lessThan">
      <formula>$C$4</formula>
    </cfRule>
  </conditionalFormatting>
  <conditionalFormatting sqref="AV29">
    <cfRule type="cellIs" dxfId="2769" priority="1917" operator="lessThan">
      <formula>$C$4</formula>
    </cfRule>
  </conditionalFormatting>
  <conditionalFormatting sqref="AV30">
    <cfRule type="cellIs" dxfId="2768" priority="1918" operator="lessThan">
      <formula>$C$4</formula>
    </cfRule>
  </conditionalFormatting>
  <conditionalFormatting sqref="AV31">
    <cfRule type="cellIs" dxfId="2767" priority="1919" operator="lessThan">
      <formula>$C$4</formula>
    </cfRule>
  </conditionalFormatting>
  <conditionalFormatting sqref="AV32">
    <cfRule type="cellIs" dxfId="2766" priority="1920" operator="lessThan">
      <formula>$C$4</formula>
    </cfRule>
  </conditionalFormatting>
  <conditionalFormatting sqref="AV33">
    <cfRule type="cellIs" dxfId="2765" priority="1921" operator="lessThan">
      <formula>$C$4</formula>
    </cfRule>
  </conditionalFormatting>
  <conditionalFormatting sqref="AV34">
    <cfRule type="cellIs" dxfId="2764" priority="1922" operator="lessThan">
      <formula>$C$4</formula>
    </cfRule>
  </conditionalFormatting>
  <conditionalFormatting sqref="AV35">
    <cfRule type="cellIs" dxfId="2763" priority="1923" operator="lessThan">
      <formula>$C$4</formula>
    </cfRule>
  </conditionalFormatting>
  <conditionalFormatting sqref="AV36">
    <cfRule type="cellIs" dxfId="2762" priority="1924" operator="lessThan">
      <formula>$C$4</formula>
    </cfRule>
  </conditionalFormatting>
  <conditionalFormatting sqref="AV37">
    <cfRule type="cellIs" dxfId="2761" priority="1925" operator="lessThan">
      <formula>$C$4</formula>
    </cfRule>
  </conditionalFormatting>
  <conditionalFormatting sqref="AV38">
    <cfRule type="cellIs" dxfId="2760" priority="1926" operator="lessThan">
      <formula>$C$4</formula>
    </cfRule>
  </conditionalFormatting>
  <conditionalFormatting sqref="AV39">
    <cfRule type="cellIs" dxfId="2759" priority="1927" operator="lessThan">
      <formula>$C$4</formula>
    </cfRule>
  </conditionalFormatting>
  <conditionalFormatting sqref="AV40">
    <cfRule type="cellIs" dxfId="2758" priority="1928" operator="lessThan">
      <formula>$C$4</formula>
    </cfRule>
  </conditionalFormatting>
  <conditionalFormatting sqref="AV41">
    <cfRule type="cellIs" dxfId="2757" priority="1929" operator="lessThan">
      <formula>$C$4</formula>
    </cfRule>
  </conditionalFormatting>
  <conditionalFormatting sqref="AV42">
    <cfRule type="cellIs" dxfId="2756" priority="1930" operator="lessThan">
      <formula>$C$4</formula>
    </cfRule>
  </conditionalFormatting>
  <conditionalFormatting sqref="AV43">
    <cfRule type="cellIs" dxfId="2755" priority="1931" operator="lessThan">
      <formula>$C$4</formula>
    </cfRule>
  </conditionalFormatting>
  <conditionalFormatting sqref="AV44">
    <cfRule type="cellIs" dxfId="2754" priority="1932" operator="lessThan">
      <formula>$C$4</formula>
    </cfRule>
  </conditionalFormatting>
  <conditionalFormatting sqref="AV45">
    <cfRule type="cellIs" dxfId="2753" priority="1933" operator="lessThan">
      <formula>$C$4</formula>
    </cfRule>
  </conditionalFormatting>
  <conditionalFormatting sqref="AV46">
    <cfRule type="cellIs" dxfId="2752" priority="1934" operator="lessThan">
      <formula>$C$4</formula>
    </cfRule>
  </conditionalFormatting>
  <conditionalFormatting sqref="AV47">
    <cfRule type="cellIs" dxfId="2751" priority="1935" operator="lessThan">
      <formula>$C$4</formula>
    </cfRule>
  </conditionalFormatting>
  <conditionalFormatting sqref="AV48">
    <cfRule type="cellIs" dxfId="2750" priority="1936" operator="lessThan">
      <formula>$C$4</formula>
    </cfRule>
  </conditionalFormatting>
  <conditionalFormatting sqref="AV49">
    <cfRule type="cellIs" dxfId="2749" priority="1937" operator="lessThan">
      <formula>$C$4</formula>
    </cfRule>
  </conditionalFormatting>
  <conditionalFormatting sqref="AV50">
    <cfRule type="cellIs" dxfId="2748" priority="1938" operator="lessThan">
      <formula>$C$4</formula>
    </cfRule>
  </conditionalFormatting>
  <conditionalFormatting sqref="AV51">
    <cfRule type="cellIs" dxfId="2747" priority="1939" operator="lessThan">
      <formula>$C$4</formula>
    </cfRule>
  </conditionalFormatting>
  <conditionalFormatting sqref="AV52">
    <cfRule type="cellIs" dxfId="2746" priority="1940" operator="lessThan">
      <formula>$C$4</formula>
    </cfRule>
  </conditionalFormatting>
  <conditionalFormatting sqref="AV53">
    <cfRule type="cellIs" dxfId="2745" priority="1941" operator="lessThan">
      <formula>$C$4</formula>
    </cfRule>
  </conditionalFormatting>
  <conditionalFormatting sqref="AV54">
    <cfRule type="cellIs" dxfId="2744" priority="1942" operator="lessThan">
      <formula>$C$4</formula>
    </cfRule>
  </conditionalFormatting>
  <conditionalFormatting sqref="AV55">
    <cfRule type="cellIs" dxfId="2743" priority="1943" operator="lessThan">
      <formula>$C$4</formula>
    </cfRule>
  </conditionalFormatting>
  <conditionalFormatting sqref="AV56">
    <cfRule type="cellIs" dxfId="2742" priority="1944" operator="lessThan">
      <formula>$C$4</formula>
    </cfRule>
  </conditionalFormatting>
  <conditionalFormatting sqref="AV57">
    <cfRule type="cellIs" dxfId="2741" priority="1945" operator="lessThan">
      <formula>$C$4</formula>
    </cfRule>
  </conditionalFormatting>
  <conditionalFormatting sqref="AV58">
    <cfRule type="cellIs" dxfId="2740" priority="1946" operator="lessThan">
      <formula>$C$4</formula>
    </cfRule>
  </conditionalFormatting>
  <conditionalFormatting sqref="AV59">
    <cfRule type="cellIs" dxfId="2739" priority="1947" operator="lessThan">
      <formula>$C$4</formula>
    </cfRule>
  </conditionalFormatting>
  <conditionalFormatting sqref="AV60">
    <cfRule type="cellIs" dxfId="2738" priority="1948" operator="lessThan">
      <formula>$C$4</formula>
    </cfRule>
  </conditionalFormatting>
  <conditionalFormatting sqref="AW11">
    <cfRule type="cellIs" dxfId="2737" priority="1949" operator="lessThan">
      <formula>$C$4</formula>
    </cfRule>
  </conditionalFormatting>
  <conditionalFormatting sqref="AW12">
    <cfRule type="cellIs" dxfId="2736" priority="1950" operator="lessThan">
      <formula>$C$4</formula>
    </cfRule>
  </conditionalFormatting>
  <conditionalFormatting sqref="AW13">
    <cfRule type="cellIs" dxfId="2735" priority="1951" operator="lessThan">
      <formula>$C$4</formula>
    </cfRule>
  </conditionalFormatting>
  <conditionalFormatting sqref="AW14">
    <cfRule type="cellIs" dxfId="2734" priority="1952" operator="lessThan">
      <formula>$C$4</formula>
    </cfRule>
  </conditionalFormatting>
  <conditionalFormatting sqref="AW15">
    <cfRule type="cellIs" dxfId="2733" priority="1953" operator="lessThan">
      <formula>$C$4</formula>
    </cfRule>
  </conditionalFormatting>
  <conditionalFormatting sqref="AW16">
    <cfRule type="cellIs" dxfId="2732" priority="1954" operator="lessThan">
      <formula>$C$4</formula>
    </cfRule>
  </conditionalFormatting>
  <conditionalFormatting sqref="AW17">
    <cfRule type="cellIs" dxfId="2731" priority="1955" operator="lessThan">
      <formula>$C$4</formula>
    </cfRule>
  </conditionalFormatting>
  <conditionalFormatting sqref="AW18">
    <cfRule type="cellIs" dxfId="2730" priority="1956" operator="lessThan">
      <formula>$C$4</formula>
    </cfRule>
  </conditionalFormatting>
  <conditionalFormatting sqref="AW19">
    <cfRule type="cellIs" dxfId="2729" priority="1957" operator="lessThan">
      <formula>$C$4</formula>
    </cfRule>
  </conditionalFormatting>
  <conditionalFormatting sqref="AW20">
    <cfRule type="cellIs" dxfId="2728" priority="1958" operator="lessThan">
      <formula>$C$4</formula>
    </cfRule>
  </conditionalFormatting>
  <conditionalFormatting sqref="AW21">
    <cfRule type="cellIs" dxfId="2727" priority="1959" operator="lessThan">
      <formula>$C$4</formula>
    </cfRule>
  </conditionalFormatting>
  <conditionalFormatting sqref="AW22">
    <cfRule type="cellIs" dxfId="2726" priority="1960" operator="lessThan">
      <formula>$C$4</formula>
    </cfRule>
  </conditionalFormatting>
  <conditionalFormatting sqref="AW23">
    <cfRule type="cellIs" dxfId="2725" priority="1961" operator="lessThan">
      <formula>$C$4</formula>
    </cfRule>
  </conditionalFormatting>
  <conditionalFormatting sqref="AW24">
    <cfRule type="cellIs" dxfId="2724" priority="1962" operator="lessThan">
      <formula>$C$4</formula>
    </cfRule>
  </conditionalFormatting>
  <conditionalFormatting sqref="AW25">
    <cfRule type="cellIs" dxfId="2723" priority="1963" operator="lessThan">
      <formula>$C$4</formula>
    </cfRule>
  </conditionalFormatting>
  <conditionalFormatting sqref="AW26">
    <cfRule type="cellIs" dxfId="2722" priority="1964" operator="lessThan">
      <formula>$C$4</formula>
    </cfRule>
  </conditionalFormatting>
  <conditionalFormatting sqref="AW27">
    <cfRule type="cellIs" dxfId="2721" priority="1965" operator="lessThan">
      <formula>$C$4</formula>
    </cfRule>
  </conditionalFormatting>
  <conditionalFormatting sqref="AW28">
    <cfRule type="cellIs" dxfId="2720" priority="1966" operator="lessThan">
      <formula>$C$4</formula>
    </cfRule>
  </conditionalFormatting>
  <conditionalFormatting sqref="AW29">
    <cfRule type="cellIs" dxfId="2719" priority="1967" operator="lessThan">
      <formula>$C$4</formula>
    </cfRule>
  </conditionalFormatting>
  <conditionalFormatting sqref="AW30">
    <cfRule type="cellIs" dxfId="2718" priority="1968" operator="lessThan">
      <formula>$C$4</formula>
    </cfRule>
  </conditionalFormatting>
  <conditionalFormatting sqref="AW31">
    <cfRule type="cellIs" dxfId="2717" priority="1969" operator="lessThan">
      <formula>$C$4</formula>
    </cfRule>
  </conditionalFormatting>
  <conditionalFormatting sqref="AW32">
    <cfRule type="cellIs" dxfId="2716" priority="1970" operator="lessThan">
      <formula>$C$4</formula>
    </cfRule>
  </conditionalFormatting>
  <conditionalFormatting sqref="AW33">
    <cfRule type="cellIs" dxfId="2715" priority="1971" operator="lessThan">
      <formula>$C$4</formula>
    </cfRule>
  </conditionalFormatting>
  <conditionalFormatting sqref="AW34">
    <cfRule type="cellIs" dxfId="2714" priority="1972" operator="lessThan">
      <formula>$C$4</formula>
    </cfRule>
  </conditionalFormatting>
  <conditionalFormatting sqref="AW35">
    <cfRule type="cellIs" dxfId="2713" priority="1973" operator="lessThan">
      <formula>$C$4</formula>
    </cfRule>
  </conditionalFormatting>
  <conditionalFormatting sqref="AW36">
    <cfRule type="cellIs" dxfId="2712" priority="1974" operator="lessThan">
      <formula>$C$4</formula>
    </cfRule>
  </conditionalFormatting>
  <conditionalFormatting sqref="AW37">
    <cfRule type="cellIs" dxfId="2711" priority="1975" operator="lessThan">
      <formula>$C$4</formula>
    </cfRule>
  </conditionalFormatting>
  <conditionalFormatting sqref="AW38">
    <cfRule type="cellIs" dxfId="2710" priority="1976" operator="lessThan">
      <formula>$C$4</formula>
    </cfRule>
  </conditionalFormatting>
  <conditionalFormatting sqref="AW39">
    <cfRule type="cellIs" dxfId="2709" priority="1977" operator="lessThan">
      <formula>$C$4</formula>
    </cfRule>
  </conditionalFormatting>
  <conditionalFormatting sqref="AW40">
    <cfRule type="cellIs" dxfId="2708" priority="1978" operator="lessThan">
      <formula>$C$4</formula>
    </cfRule>
  </conditionalFormatting>
  <conditionalFormatting sqref="AW41">
    <cfRule type="cellIs" dxfId="2707" priority="1979" operator="lessThan">
      <formula>$C$4</formula>
    </cfRule>
  </conditionalFormatting>
  <conditionalFormatting sqref="AW42">
    <cfRule type="cellIs" dxfId="2706" priority="1980" operator="lessThan">
      <formula>$C$4</formula>
    </cfRule>
  </conditionalFormatting>
  <conditionalFormatting sqref="AW43">
    <cfRule type="cellIs" dxfId="2705" priority="1981" operator="lessThan">
      <formula>$C$4</formula>
    </cfRule>
  </conditionalFormatting>
  <conditionalFormatting sqref="AW44">
    <cfRule type="cellIs" dxfId="2704" priority="1982" operator="lessThan">
      <formula>$C$4</formula>
    </cfRule>
  </conditionalFormatting>
  <conditionalFormatting sqref="AW45">
    <cfRule type="cellIs" dxfId="2703" priority="1983" operator="lessThan">
      <formula>$C$4</formula>
    </cfRule>
  </conditionalFormatting>
  <conditionalFormatting sqref="AW46">
    <cfRule type="cellIs" dxfId="2702" priority="1984" operator="lessThan">
      <formula>$C$4</formula>
    </cfRule>
  </conditionalFormatting>
  <conditionalFormatting sqref="AW47">
    <cfRule type="cellIs" dxfId="2701" priority="1985" operator="lessThan">
      <formula>$C$4</formula>
    </cfRule>
  </conditionalFormatting>
  <conditionalFormatting sqref="AW48">
    <cfRule type="cellIs" dxfId="2700" priority="1986" operator="lessThan">
      <formula>$C$4</formula>
    </cfRule>
  </conditionalFormatting>
  <conditionalFormatting sqref="AW49">
    <cfRule type="cellIs" dxfId="2699" priority="1987" operator="lessThan">
      <formula>$C$4</formula>
    </cfRule>
  </conditionalFormatting>
  <conditionalFormatting sqref="AW50">
    <cfRule type="cellIs" dxfId="2698" priority="1988" operator="lessThan">
      <formula>$C$4</formula>
    </cfRule>
  </conditionalFormatting>
  <conditionalFormatting sqref="AW51">
    <cfRule type="cellIs" dxfId="2697" priority="1989" operator="lessThan">
      <formula>$C$4</formula>
    </cfRule>
  </conditionalFormatting>
  <conditionalFormatting sqref="AW52">
    <cfRule type="cellIs" dxfId="2696" priority="1990" operator="lessThan">
      <formula>$C$4</formula>
    </cfRule>
  </conditionalFormatting>
  <conditionalFormatting sqref="AW53">
    <cfRule type="cellIs" dxfId="2695" priority="1991" operator="lessThan">
      <formula>$C$4</formula>
    </cfRule>
  </conditionalFormatting>
  <conditionalFormatting sqref="AW54">
    <cfRule type="cellIs" dxfId="2694" priority="1992" operator="lessThan">
      <formula>$C$4</formula>
    </cfRule>
  </conditionalFormatting>
  <conditionalFormatting sqref="AW55">
    <cfRule type="cellIs" dxfId="2693" priority="1993" operator="lessThan">
      <formula>$C$4</formula>
    </cfRule>
  </conditionalFormatting>
  <conditionalFormatting sqref="AW56">
    <cfRule type="cellIs" dxfId="2692" priority="1994" operator="lessThan">
      <formula>$C$4</formula>
    </cfRule>
  </conditionalFormatting>
  <conditionalFormatting sqref="AW57">
    <cfRule type="cellIs" dxfId="2691" priority="1995" operator="lessThan">
      <formula>$C$4</formula>
    </cfRule>
  </conditionalFormatting>
  <conditionalFormatting sqref="AW58">
    <cfRule type="cellIs" dxfId="2690" priority="1996" operator="lessThan">
      <formula>$C$4</formula>
    </cfRule>
  </conditionalFormatting>
  <conditionalFormatting sqref="AW59">
    <cfRule type="cellIs" dxfId="2689" priority="1997" operator="lessThan">
      <formula>$C$4</formula>
    </cfRule>
  </conditionalFormatting>
  <conditionalFormatting sqref="AW60">
    <cfRule type="cellIs" dxfId="2688" priority="1998" operator="lessThan">
      <formula>$C$4</formula>
    </cfRule>
  </conditionalFormatting>
  <conditionalFormatting sqref="AX11">
    <cfRule type="cellIs" dxfId="2687" priority="1999" operator="lessThan">
      <formula>$C$4</formula>
    </cfRule>
  </conditionalFormatting>
  <conditionalFormatting sqref="AX12">
    <cfRule type="cellIs" dxfId="2686" priority="2000" operator="lessThan">
      <formula>$C$4</formula>
    </cfRule>
  </conditionalFormatting>
  <conditionalFormatting sqref="AX13">
    <cfRule type="cellIs" dxfId="2685" priority="2001" operator="lessThan">
      <formula>$C$4</formula>
    </cfRule>
  </conditionalFormatting>
  <conditionalFormatting sqref="AX14">
    <cfRule type="cellIs" dxfId="2684" priority="2002" operator="lessThan">
      <formula>$C$4</formula>
    </cfRule>
  </conditionalFormatting>
  <conditionalFormatting sqref="AX15">
    <cfRule type="cellIs" dxfId="2683" priority="2003" operator="lessThan">
      <formula>$C$4</formula>
    </cfRule>
  </conditionalFormatting>
  <conditionalFormatting sqref="AX16">
    <cfRule type="cellIs" dxfId="2682" priority="2004" operator="lessThan">
      <formula>$C$4</formula>
    </cfRule>
  </conditionalFormatting>
  <conditionalFormatting sqref="AX17">
    <cfRule type="cellIs" dxfId="2681" priority="2005" operator="lessThan">
      <formula>$C$4</formula>
    </cfRule>
  </conditionalFormatting>
  <conditionalFormatting sqref="AX18">
    <cfRule type="cellIs" dxfId="2680" priority="2006" operator="lessThan">
      <formula>$C$4</formula>
    </cfRule>
  </conditionalFormatting>
  <conditionalFormatting sqref="AX19">
    <cfRule type="cellIs" dxfId="2679" priority="2007" operator="lessThan">
      <formula>$C$4</formula>
    </cfRule>
  </conditionalFormatting>
  <conditionalFormatting sqref="AX20">
    <cfRule type="cellIs" dxfId="2678" priority="2008" operator="lessThan">
      <formula>$C$4</formula>
    </cfRule>
  </conditionalFormatting>
  <conditionalFormatting sqref="AX21">
    <cfRule type="cellIs" dxfId="2677" priority="2009" operator="lessThan">
      <formula>$C$4</formula>
    </cfRule>
  </conditionalFormatting>
  <conditionalFormatting sqref="AX22">
    <cfRule type="cellIs" dxfId="2676" priority="2010" operator="lessThan">
      <formula>$C$4</formula>
    </cfRule>
  </conditionalFormatting>
  <conditionalFormatting sqref="AX23">
    <cfRule type="cellIs" dxfId="2675" priority="2011" operator="lessThan">
      <formula>$C$4</formula>
    </cfRule>
  </conditionalFormatting>
  <conditionalFormatting sqref="AX24">
    <cfRule type="cellIs" dxfId="2674" priority="2012" operator="lessThan">
      <formula>$C$4</formula>
    </cfRule>
  </conditionalFormatting>
  <conditionalFormatting sqref="AX25">
    <cfRule type="cellIs" dxfId="2673" priority="2013" operator="lessThan">
      <formula>$C$4</formula>
    </cfRule>
  </conditionalFormatting>
  <conditionalFormatting sqref="AX26">
    <cfRule type="cellIs" dxfId="2672" priority="2014" operator="lessThan">
      <formula>$C$4</formula>
    </cfRule>
  </conditionalFormatting>
  <conditionalFormatting sqref="AX27">
    <cfRule type="cellIs" dxfId="2671" priority="2015" operator="lessThan">
      <formula>$C$4</formula>
    </cfRule>
  </conditionalFormatting>
  <conditionalFormatting sqref="AX28">
    <cfRule type="cellIs" dxfId="2670" priority="2016" operator="lessThan">
      <formula>$C$4</formula>
    </cfRule>
  </conditionalFormatting>
  <conditionalFormatting sqref="AX29">
    <cfRule type="cellIs" dxfId="2669" priority="2017" operator="lessThan">
      <formula>$C$4</formula>
    </cfRule>
  </conditionalFormatting>
  <conditionalFormatting sqref="AX30">
    <cfRule type="cellIs" dxfId="2668" priority="2018" operator="lessThan">
      <formula>$C$4</formula>
    </cfRule>
  </conditionalFormatting>
  <conditionalFormatting sqref="AX31">
    <cfRule type="cellIs" dxfId="2667" priority="2019" operator="lessThan">
      <formula>$C$4</formula>
    </cfRule>
  </conditionalFormatting>
  <conditionalFormatting sqref="AX32">
    <cfRule type="cellIs" dxfId="2666" priority="2020" operator="lessThan">
      <formula>$C$4</formula>
    </cfRule>
  </conditionalFormatting>
  <conditionalFormatting sqref="AX33">
    <cfRule type="cellIs" dxfId="2665" priority="2021" operator="lessThan">
      <formula>$C$4</formula>
    </cfRule>
  </conditionalFormatting>
  <conditionalFormatting sqref="AX34">
    <cfRule type="cellIs" dxfId="2664" priority="2022" operator="lessThan">
      <formula>$C$4</formula>
    </cfRule>
  </conditionalFormatting>
  <conditionalFormatting sqref="AX35">
    <cfRule type="cellIs" dxfId="2663" priority="2023" operator="lessThan">
      <formula>$C$4</formula>
    </cfRule>
  </conditionalFormatting>
  <conditionalFormatting sqref="AX36">
    <cfRule type="cellIs" dxfId="2662" priority="2024" operator="lessThan">
      <formula>$C$4</formula>
    </cfRule>
  </conditionalFormatting>
  <conditionalFormatting sqref="AX37">
    <cfRule type="cellIs" dxfId="2661" priority="2025" operator="lessThan">
      <formula>$C$4</formula>
    </cfRule>
  </conditionalFormatting>
  <conditionalFormatting sqref="AX38">
    <cfRule type="cellIs" dxfId="2660" priority="2026" operator="lessThan">
      <formula>$C$4</formula>
    </cfRule>
  </conditionalFormatting>
  <conditionalFormatting sqref="AX39">
    <cfRule type="cellIs" dxfId="2659" priority="2027" operator="lessThan">
      <formula>$C$4</formula>
    </cfRule>
  </conditionalFormatting>
  <conditionalFormatting sqref="AX40">
    <cfRule type="cellIs" dxfId="2658" priority="2028" operator="lessThan">
      <formula>$C$4</formula>
    </cfRule>
  </conditionalFormatting>
  <conditionalFormatting sqref="AX41">
    <cfRule type="cellIs" dxfId="2657" priority="2029" operator="lessThan">
      <formula>$C$4</formula>
    </cfRule>
  </conditionalFormatting>
  <conditionalFormatting sqref="AX42">
    <cfRule type="cellIs" dxfId="2656" priority="2030" operator="lessThan">
      <formula>$C$4</formula>
    </cfRule>
  </conditionalFormatting>
  <conditionalFormatting sqref="AX43">
    <cfRule type="cellIs" dxfId="2655" priority="2031" operator="lessThan">
      <formula>$C$4</formula>
    </cfRule>
  </conditionalFormatting>
  <conditionalFormatting sqref="AX44">
    <cfRule type="cellIs" dxfId="2654" priority="2032" operator="lessThan">
      <formula>$C$4</formula>
    </cfRule>
  </conditionalFormatting>
  <conditionalFormatting sqref="AX45">
    <cfRule type="cellIs" dxfId="2653" priority="2033" operator="lessThan">
      <formula>$C$4</formula>
    </cfRule>
  </conditionalFormatting>
  <conditionalFormatting sqref="AX46">
    <cfRule type="cellIs" dxfId="2652" priority="2034" operator="lessThan">
      <formula>$C$4</formula>
    </cfRule>
  </conditionalFormatting>
  <conditionalFormatting sqref="AX47">
    <cfRule type="cellIs" dxfId="2651" priority="2035" operator="lessThan">
      <formula>$C$4</formula>
    </cfRule>
  </conditionalFormatting>
  <conditionalFormatting sqref="AX48">
    <cfRule type="cellIs" dxfId="2650" priority="2036" operator="lessThan">
      <formula>$C$4</formula>
    </cfRule>
  </conditionalFormatting>
  <conditionalFormatting sqref="AX49">
    <cfRule type="cellIs" dxfId="2649" priority="2037" operator="lessThan">
      <formula>$C$4</formula>
    </cfRule>
  </conditionalFormatting>
  <conditionalFormatting sqref="AX50">
    <cfRule type="cellIs" dxfId="2648" priority="2038" operator="lessThan">
      <formula>$C$4</formula>
    </cfRule>
  </conditionalFormatting>
  <conditionalFormatting sqref="AX51">
    <cfRule type="cellIs" dxfId="2647" priority="2039" operator="lessThan">
      <formula>$C$4</formula>
    </cfRule>
  </conditionalFormatting>
  <conditionalFormatting sqref="AX52">
    <cfRule type="cellIs" dxfId="2646" priority="2040" operator="lessThan">
      <formula>$C$4</formula>
    </cfRule>
  </conditionalFormatting>
  <conditionalFormatting sqref="AX53">
    <cfRule type="cellIs" dxfId="2645" priority="2041" operator="lessThan">
      <formula>$C$4</formula>
    </cfRule>
  </conditionalFormatting>
  <conditionalFormatting sqref="AX54">
    <cfRule type="cellIs" dxfId="2644" priority="2042" operator="lessThan">
      <formula>$C$4</formula>
    </cfRule>
  </conditionalFormatting>
  <conditionalFormatting sqref="AX55">
    <cfRule type="cellIs" dxfId="2643" priority="2043" operator="lessThan">
      <formula>$C$4</formula>
    </cfRule>
  </conditionalFormatting>
  <conditionalFormatting sqref="AX56">
    <cfRule type="cellIs" dxfId="2642" priority="2044" operator="lessThan">
      <formula>$C$4</formula>
    </cfRule>
  </conditionalFormatting>
  <conditionalFormatting sqref="AX57">
    <cfRule type="cellIs" dxfId="2641" priority="2045" operator="lessThan">
      <formula>$C$4</formula>
    </cfRule>
  </conditionalFormatting>
  <conditionalFormatting sqref="AX58">
    <cfRule type="cellIs" dxfId="2640" priority="2046" operator="lessThan">
      <formula>$C$4</formula>
    </cfRule>
  </conditionalFormatting>
  <conditionalFormatting sqref="AX59">
    <cfRule type="cellIs" dxfId="2639" priority="2047" operator="lessThan">
      <formula>$C$4</formula>
    </cfRule>
  </conditionalFormatting>
  <conditionalFormatting sqref="AX60">
    <cfRule type="cellIs" dxfId="2638" priority="2048" operator="lessThan">
      <formula>$C$4</formula>
    </cfRule>
  </conditionalFormatting>
  <conditionalFormatting sqref="AY11">
    <cfRule type="cellIs" dxfId="2637" priority="2049" operator="lessThan">
      <formula>$C$4</formula>
    </cfRule>
  </conditionalFormatting>
  <conditionalFormatting sqref="AY12">
    <cfRule type="cellIs" dxfId="2636" priority="2050" operator="lessThan">
      <formula>$C$4</formula>
    </cfRule>
  </conditionalFormatting>
  <conditionalFormatting sqref="AY13">
    <cfRule type="cellIs" dxfId="2635" priority="2051" operator="lessThan">
      <formula>$C$4</formula>
    </cfRule>
  </conditionalFormatting>
  <conditionalFormatting sqref="AY14">
    <cfRule type="cellIs" dxfId="2634" priority="2052" operator="lessThan">
      <formula>$C$4</formula>
    </cfRule>
  </conditionalFormatting>
  <conditionalFormatting sqref="AY15">
    <cfRule type="cellIs" dxfId="2633" priority="2053" operator="lessThan">
      <formula>$C$4</formula>
    </cfRule>
  </conditionalFormatting>
  <conditionalFormatting sqref="AY16">
    <cfRule type="cellIs" dxfId="2632" priority="2054" operator="lessThan">
      <formula>$C$4</formula>
    </cfRule>
  </conditionalFormatting>
  <conditionalFormatting sqref="AY17">
    <cfRule type="cellIs" dxfId="2631" priority="2055" operator="lessThan">
      <formula>$C$4</formula>
    </cfRule>
  </conditionalFormatting>
  <conditionalFormatting sqref="AY18">
    <cfRule type="cellIs" dxfId="2630" priority="2056" operator="lessThan">
      <formula>$C$4</formula>
    </cfRule>
  </conditionalFormatting>
  <conditionalFormatting sqref="AY19">
    <cfRule type="cellIs" dxfId="2629" priority="2057" operator="lessThan">
      <formula>$C$4</formula>
    </cfRule>
  </conditionalFormatting>
  <conditionalFormatting sqref="AY20">
    <cfRule type="cellIs" dxfId="2628" priority="2058" operator="lessThan">
      <formula>$C$4</formula>
    </cfRule>
  </conditionalFormatting>
  <conditionalFormatting sqref="AY21">
    <cfRule type="cellIs" dxfId="2627" priority="2059" operator="lessThan">
      <formula>$C$4</formula>
    </cfRule>
  </conditionalFormatting>
  <conditionalFormatting sqref="AY22">
    <cfRule type="cellIs" dxfId="2626" priority="2060" operator="lessThan">
      <formula>$C$4</formula>
    </cfRule>
  </conditionalFormatting>
  <conditionalFormatting sqref="AY23">
    <cfRule type="cellIs" dxfId="2625" priority="2061" operator="lessThan">
      <formula>$C$4</formula>
    </cfRule>
  </conditionalFormatting>
  <conditionalFormatting sqref="AY24">
    <cfRule type="cellIs" dxfId="2624" priority="2062" operator="lessThan">
      <formula>$C$4</formula>
    </cfRule>
  </conditionalFormatting>
  <conditionalFormatting sqref="AY25">
    <cfRule type="cellIs" dxfId="2623" priority="2063" operator="lessThan">
      <formula>$C$4</formula>
    </cfRule>
  </conditionalFormatting>
  <conditionalFormatting sqref="AY26">
    <cfRule type="cellIs" dxfId="2622" priority="2064" operator="lessThan">
      <formula>$C$4</formula>
    </cfRule>
  </conditionalFormatting>
  <conditionalFormatting sqref="AY27">
    <cfRule type="cellIs" dxfId="2621" priority="2065" operator="lessThan">
      <formula>$C$4</formula>
    </cfRule>
  </conditionalFormatting>
  <conditionalFormatting sqref="AY28">
    <cfRule type="cellIs" dxfId="2620" priority="2066" operator="lessThan">
      <formula>$C$4</formula>
    </cfRule>
  </conditionalFormatting>
  <conditionalFormatting sqref="AY29">
    <cfRule type="cellIs" dxfId="2619" priority="2067" operator="lessThan">
      <formula>$C$4</formula>
    </cfRule>
  </conditionalFormatting>
  <conditionalFormatting sqref="AY30">
    <cfRule type="cellIs" dxfId="2618" priority="2068" operator="lessThan">
      <formula>$C$4</formula>
    </cfRule>
  </conditionalFormatting>
  <conditionalFormatting sqref="AY31">
    <cfRule type="cellIs" dxfId="2617" priority="2069" operator="lessThan">
      <formula>$C$4</formula>
    </cfRule>
  </conditionalFormatting>
  <conditionalFormatting sqref="AY32">
    <cfRule type="cellIs" dxfId="2616" priority="2070" operator="lessThan">
      <formula>$C$4</formula>
    </cfRule>
  </conditionalFormatting>
  <conditionalFormatting sqref="AY33">
    <cfRule type="cellIs" dxfId="2615" priority="2071" operator="lessThan">
      <formula>$C$4</formula>
    </cfRule>
  </conditionalFormatting>
  <conditionalFormatting sqref="AY34">
    <cfRule type="cellIs" dxfId="2614" priority="2072" operator="lessThan">
      <formula>$C$4</formula>
    </cfRule>
  </conditionalFormatting>
  <conditionalFormatting sqref="AY35">
    <cfRule type="cellIs" dxfId="2613" priority="2073" operator="lessThan">
      <formula>$C$4</formula>
    </cfRule>
  </conditionalFormatting>
  <conditionalFormatting sqref="AY36">
    <cfRule type="cellIs" dxfId="2612" priority="2074" operator="lessThan">
      <formula>$C$4</formula>
    </cfRule>
  </conditionalFormatting>
  <conditionalFormatting sqref="AY37">
    <cfRule type="cellIs" dxfId="2611" priority="2075" operator="lessThan">
      <formula>$C$4</formula>
    </cfRule>
  </conditionalFormatting>
  <conditionalFormatting sqref="AY38">
    <cfRule type="cellIs" dxfId="2610" priority="2076" operator="lessThan">
      <formula>$C$4</formula>
    </cfRule>
  </conditionalFormatting>
  <conditionalFormatting sqref="AY39">
    <cfRule type="cellIs" dxfId="2609" priority="2077" operator="lessThan">
      <formula>$C$4</formula>
    </cfRule>
  </conditionalFormatting>
  <conditionalFormatting sqref="AY40">
    <cfRule type="cellIs" dxfId="2608" priority="2078" operator="lessThan">
      <formula>$C$4</formula>
    </cfRule>
  </conditionalFormatting>
  <conditionalFormatting sqref="AY41">
    <cfRule type="cellIs" dxfId="2607" priority="2079" operator="lessThan">
      <formula>$C$4</formula>
    </cfRule>
  </conditionalFormatting>
  <conditionalFormatting sqref="AY42">
    <cfRule type="cellIs" dxfId="2606" priority="2080" operator="lessThan">
      <formula>$C$4</formula>
    </cfRule>
  </conditionalFormatting>
  <conditionalFormatting sqref="AY43">
    <cfRule type="cellIs" dxfId="2605" priority="2081" operator="lessThan">
      <formula>$C$4</formula>
    </cfRule>
  </conditionalFormatting>
  <conditionalFormatting sqref="AY44">
    <cfRule type="cellIs" dxfId="2604" priority="2082" operator="lessThan">
      <formula>$C$4</formula>
    </cfRule>
  </conditionalFormatting>
  <conditionalFormatting sqref="AY45">
    <cfRule type="cellIs" dxfId="2603" priority="2083" operator="lessThan">
      <formula>$C$4</formula>
    </cfRule>
  </conditionalFormatting>
  <conditionalFormatting sqref="AY46">
    <cfRule type="cellIs" dxfId="2602" priority="2084" operator="lessThan">
      <formula>$C$4</formula>
    </cfRule>
  </conditionalFormatting>
  <conditionalFormatting sqref="AY47">
    <cfRule type="cellIs" dxfId="2601" priority="2085" operator="lessThan">
      <formula>$C$4</formula>
    </cfRule>
  </conditionalFormatting>
  <conditionalFormatting sqref="AY48">
    <cfRule type="cellIs" dxfId="2600" priority="2086" operator="lessThan">
      <formula>$C$4</formula>
    </cfRule>
  </conditionalFormatting>
  <conditionalFormatting sqref="AY49">
    <cfRule type="cellIs" dxfId="2599" priority="2087" operator="lessThan">
      <formula>$C$4</formula>
    </cfRule>
  </conditionalFormatting>
  <conditionalFormatting sqref="AY50">
    <cfRule type="cellIs" dxfId="2598" priority="2088" operator="lessThan">
      <formula>$C$4</formula>
    </cfRule>
  </conditionalFormatting>
  <conditionalFormatting sqref="AY51">
    <cfRule type="cellIs" dxfId="2597" priority="2089" operator="lessThan">
      <formula>$C$4</formula>
    </cfRule>
  </conditionalFormatting>
  <conditionalFormatting sqref="AY52">
    <cfRule type="cellIs" dxfId="2596" priority="2090" operator="lessThan">
      <formula>$C$4</formula>
    </cfRule>
  </conditionalFormatting>
  <conditionalFormatting sqref="AY53">
    <cfRule type="cellIs" dxfId="2595" priority="2091" operator="lessThan">
      <formula>$C$4</formula>
    </cfRule>
  </conditionalFormatting>
  <conditionalFormatting sqref="AY54">
    <cfRule type="cellIs" dxfId="2594" priority="2092" operator="lessThan">
      <formula>$C$4</formula>
    </cfRule>
  </conditionalFormatting>
  <conditionalFormatting sqref="AY55">
    <cfRule type="cellIs" dxfId="2593" priority="2093" operator="lessThan">
      <formula>$C$4</formula>
    </cfRule>
  </conditionalFormatting>
  <conditionalFormatting sqref="AY56">
    <cfRule type="cellIs" dxfId="2592" priority="2094" operator="lessThan">
      <formula>$C$4</formula>
    </cfRule>
  </conditionalFormatting>
  <conditionalFormatting sqref="AY57">
    <cfRule type="cellIs" dxfId="2591" priority="2095" operator="lessThan">
      <formula>$C$4</formula>
    </cfRule>
  </conditionalFormatting>
  <conditionalFormatting sqref="AY58">
    <cfRule type="cellIs" dxfId="2590" priority="2096" operator="lessThan">
      <formula>$C$4</formula>
    </cfRule>
  </conditionalFormatting>
  <conditionalFormatting sqref="AY59">
    <cfRule type="cellIs" dxfId="2589" priority="2097" operator="lessThan">
      <formula>$C$4</formula>
    </cfRule>
  </conditionalFormatting>
  <conditionalFormatting sqref="AY60">
    <cfRule type="cellIs" dxfId="2588" priority="2098" operator="lessThan">
      <formula>$C$4</formula>
    </cfRule>
  </conditionalFormatting>
  <conditionalFormatting sqref="BO11">
    <cfRule type="cellIs" dxfId="2587" priority="2099" operator="lessThan">
      <formula>$C$4</formula>
    </cfRule>
  </conditionalFormatting>
  <conditionalFormatting sqref="BO12">
    <cfRule type="cellIs" dxfId="2586" priority="2100" operator="lessThan">
      <formula>$C$4</formula>
    </cfRule>
  </conditionalFormatting>
  <conditionalFormatting sqref="BO13">
    <cfRule type="cellIs" dxfId="2585" priority="2101" operator="lessThan">
      <formula>$C$4</formula>
    </cfRule>
  </conditionalFormatting>
  <conditionalFormatting sqref="BO14">
    <cfRule type="cellIs" dxfId="2584" priority="2102" operator="lessThan">
      <formula>$C$4</formula>
    </cfRule>
  </conditionalFormatting>
  <conditionalFormatting sqref="BO15">
    <cfRule type="cellIs" dxfId="2583" priority="2103" operator="lessThan">
      <formula>$C$4</formula>
    </cfRule>
  </conditionalFormatting>
  <conditionalFormatting sqref="BO16">
    <cfRule type="cellIs" dxfId="2582" priority="2104" operator="lessThan">
      <formula>$C$4</formula>
    </cfRule>
  </conditionalFormatting>
  <conditionalFormatting sqref="BO17">
    <cfRule type="cellIs" dxfId="2581" priority="2105" operator="lessThan">
      <formula>$C$4</formula>
    </cfRule>
  </conditionalFormatting>
  <conditionalFormatting sqref="BO18">
    <cfRule type="cellIs" dxfId="2580" priority="2106" operator="lessThan">
      <formula>$C$4</formula>
    </cfRule>
  </conditionalFormatting>
  <conditionalFormatting sqref="BO19">
    <cfRule type="cellIs" dxfId="2579" priority="2107" operator="lessThan">
      <formula>$C$4</formula>
    </cfRule>
  </conditionalFormatting>
  <conditionalFormatting sqref="BO20">
    <cfRule type="cellIs" dxfId="2578" priority="2108" operator="lessThan">
      <formula>$C$4</formula>
    </cfRule>
  </conditionalFormatting>
  <conditionalFormatting sqref="BO21">
    <cfRule type="cellIs" dxfId="2577" priority="2109" operator="lessThan">
      <formula>$C$4</formula>
    </cfRule>
  </conditionalFormatting>
  <conditionalFormatting sqref="BO22">
    <cfRule type="cellIs" dxfId="2576" priority="2110" operator="lessThan">
      <formula>$C$4</formula>
    </cfRule>
  </conditionalFormatting>
  <conditionalFormatting sqref="BO23">
    <cfRule type="cellIs" dxfId="2575" priority="2111" operator="lessThan">
      <formula>$C$4</formula>
    </cfRule>
  </conditionalFormatting>
  <conditionalFormatting sqref="BO24">
    <cfRule type="cellIs" dxfId="2574" priority="2112" operator="lessThan">
      <formula>$C$4</formula>
    </cfRule>
  </conditionalFormatting>
  <conditionalFormatting sqref="BO25">
    <cfRule type="cellIs" dxfId="2573" priority="2113" operator="lessThan">
      <formula>$C$4</formula>
    </cfRule>
  </conditionalFormatting>
  <conditionalFormatting sqref="BO26">
    <cfRule type="cellIs" dxfId="2572" priority="2114" operator="lessThan">
      <formula>$C$4</formula>
    </cfRule>
  </conditionalFormatting>
  <conditionalFormatting sqref="BO27">
    <cfRule type="cellIs" dxfId="2571" priority="2115" operator="lessThan">
      <formula>$C$4</formula>
    </cfRule>
  </conditionalFormatting>
  <conditionalFormatting sqref="BO28">
    <cfRule type="cellIs" dxfId="2570" priority="2116" operator="lessThan">
      <formula>$C$4</formula>
    </cfRule>
  </conditionalFormatting>
  <conditionalFormatting sqref="BO29">
    <cfRule type="cellIs" dxfId="2569" priority="2117" operator="lessThan">
      <formula>$C$4</formula>
    </cfRule>
  </conditionalFormatting>
  <conditionalFormatting sqref="BO30">
    <cfRule type="cellIs" dxfId="2568" priority="2118" operator="lessThan">
      <formula>$C$4</formula>
    </cfRule>
  </conditionalFormatting>
  <conditionalFormatting sqref="BO31">
    <cfRule type="cellIs" dxfId="2567" priority="2119" operator="lessThan">
      <formula>$C$4</formula>
    </cfRule>
  </conditionalFormatting>
  <conditionalFormatting sqref="BO32">
    <cfRule type="cellIs" dxfId="2566" priority="2120" operator="lessThan">
      <formula>$C$4</formula>
    </cfRule>
  </conditionalFormatting>
  <conditionalFormatting sqref="BO33">
    <cfRule type="cellIs" dxfId="2565" priority="2121" operator="lessThan">
      <formula>$C$4</formula>
    </cfRule>
  </conditionalFormatting>
  <conditionalFormatting sqref="BO34">
    <cfRule type="cellIs" dxfId="2564" priority="2122" operator="lessThan">
      <formula>$C$4</formula>
    </cfRule>
  </conditionalFormatting>
  <conditionalFormatting sqref="BO35">
    <cfRule type="cellIs" dxfId="2563" priority="2123" operator="lessThan">
      <formula>$C$4</formula>
    </cfRule>
  </conditionalFormatting>
  <conditionalFormatting sqref="BO36">
    <cfRule type="cellIs" dxfId="2562" priority="2124" operator="lessThan">
      <formula>$C$4</formula>
    </cfRule>
  </conditionalFormatting>
  <conditionalFormatting sqref="BO37">
    <cfRule type="cellIs" dxfId="2561" priority="2125" operator="lessThan">
      <formula>$C$4</formula>
    </cfRule>
  </conditionalFormatting>
  <conditionalFormatting sqref="BO38">
    <cfRule type="cellIs" dxfId="2560" priority="2126" operator="lessThan">
      <formula>$C$4</formula>
    </cfRule>
  </conditionalFormatting>
  <conditionalFormatting sqref="BO39">
    <cfRule type="cellIs" dxfId="2559" priority="2127" operator="lessThan">
      <formula>$C$4</formula>
    </cfRule>
  </conditionalFormatting>
  <conditionalFormatting sqref="BO40">
    <cfRule type="cellIs" dxfId="2558" priority="2128" operator="lessThan">
      <formula>$C$4</formula>
    </cfRule>
  </conditionalFormatting>
  <conditionalFormatting sqref="BO41">
    <cfRule type="cellIs" dxfId="2557" priority="2129" operator="lessThan">
      <formula>$C$4</formula>
    </cfRule>
  </conditionalFormatting>
  <conditionalFormatting sqref="BO42">
    <cfRule type="cellIs" dxfId="2556" priority="2130" operator="lessThan">
      <formula>$C$4</formula>
    </cfRule>
  </conditionalFormatting>
  <conditionalFormatting sqref="BO43">
    <cfRule type="cellIs" dxfId="2555" priority="2131" operator="lessThan">
      <formula>$C$4</formula>
    </cfRule>
  </conditionalFormatting>
  <conditionalFormatting sqref="BO44">
    <cfRule type="cellIs" dxfId="2554" priority="2132" operator="lessThan">
      <formula>$C$4</formula>
    </cfRule>
  </conditionalFormatting>
  <conditionalFormatting sqref="BO45">
    <cfRule type="cellIs" dxfId="2553" priority="2133" operator="lessThan">
      <formula>$C$4</formula>
    </cfRule>
  </conditionalFormatting>
  <conditionalFormatting sqref="BO46">
    <cfRule type="cellIs" dxfId="2552" priority="2134" operator="lessThan">
      <formula>$C$4</formula>
    </cfRule>
  </conditionalFormatting>
  <conditionalFormatting sqref="BO47">
    <cfRule type="cellIs" dxfId="2551" priority="2135" operator="lessThan">
      <formula>$C$4</formula>
    </cfRule>
  </conditionalFormatting>
  <conditionalFormatting sqref="BO48">
    <cfRule type="cellIs" dxfId="2550" priority="2136" operator="lessThan">
      <formula>$C$4</formula>
    </cfRule>
  </conditionalFormatting>
  <conditionalFormatting sqref="BO49">
    <cfRule type="cellIs" dxfId="2549" priority="2137" operator="lessThan">
      <formula>$C$4</formula>
    </cfRule>
  </conditionalFormatting>
  <conditionalFormatting sqref="BO50">
    <cfRule type="cellIs" dxfId="2548" priority="2138" operator="lessThan">
      <formula>$C$4</formula>
    </cfRule>
  </conditionalFormatting>
  <conditionalFormatting sqref="BO51">
    <cfRule type="cellIs" dxfId="2547" priority="2139" operator="lessThan">
      <formula>$C$4</formula>
    </cfRule>
  </conditionalFormatting>
  <conditionalFormatting sqref="BO52">
    <cfRule type="cellIs" dxfId="2546" priority="2140" operator="lessThan">
      <formula>$C$4</formula>
    </cfRule>
  </conditionalFormatting>
  <conditionalFormatting sqref="BO53">
    <cfRule type="cellIs" dxfId="2545" priority="2141" operator="lessThan">
      <formula>$C$4</formula>
    </cfRule>
  </conditionalFormatting>
  <conditionalFormatting sqref="BO54">
    <cfRule type="cellIs" dxfId="2544" priority="2142" operator="lessThan">
      <formula>$C$4</formula>
    </cfRule>
  </conditionalFormatting>
  <conditionalFormatting sqref="BO55">
    <cfRule type="cellIs" dxfId="2543" priority="2143" operator="lessThan">
      <formula>$C$4</formula>
    </cfRule>
  </conditionalFormatting>
  <conditionalFormatting sqref="BO56">
    <cfRule type="cellIs" dxfId="2542" priority="2144" operator="lessThan">
      <formula>$C$4</formula>
    </cfRule>
  </conditionalFormatting>
  <conditionalFormatting sqref="BO57">
    <cfRule type="cellIs" dxfId="2541" priority="2145" operator="lessThan">
      <formula>$C$4</formula>
    </cfRule>
  </conditionalFormatting>
  <conditionalFormatting sqref="BO58">
    <cfRule type="cellIs" dxfId="2540" priority="2146" operator="lessThan">
      <formula>$C$4</formula>
    </cfRule>
  </conditionalFormatting>
  <conditionalFormatting sqref="BO59">
    <cfRule type="cellIs" dxfId="2539" priority="2147" operator="lessThan">
      <formula>$C$4</formula>
    </cfRule>
  </conditionalFormatting>
  <conditionalFormatting sqref="BO60">
    <cfRule type="cellIs" dxfId="2538" priority="2148" operator="lessThan">
      <formula>$C$4</formula>
    </cfRule>
  </conditionalFormatting>
  <conditionalFormatting sqref="BP11">
    <cfRule type="cellIs" dxfId="2537" priority="2149" operator="lessThan">
      <formula>$C$4</formula>
    </cfRule>
  </conditionalFormatting>
  <conditionalFormatting sqref="BP12">
    <cfRule type="cellIs" dxfId="2536" priority="2150" operator="lessThan">
      <formula>$C$4</formula>
    </cfRule>
  </conditionalFormatting>
  <conditionalFormatting sqref="BP13">
    <cfRule type="cellIs" dxfId="2535" priority="2151" operator="lessThan">
      <formula>$C$4</formula>
    </cfRule>
  </conditionalFormatting>
  <conditionalFormatting sqref="BP14">
    <cfRule type="cellIs" dxfId="2534" priority="2152" operator="lessThan">
      <formula>$C$4</formula>
    </cfRule>
  </conditionalFormatting>
  <conditionalFormatting sqref="BP15">
    <cfRule type="cellIs" dxfId="2533" priority="2153" operator="lessThan">
      <formula>$C$4</formula>
    </cfRule>
  </conditionalFormatting>
  <conditionalFormatting sqref="BP16">
    <cfRule type="cellIs" dxfId="2532" priority="2154" operator="lessThan">
      <formula>$C$4</formula>
    </cfRule>
  </conditionalFormatting>
  <conditionalFormatting sqref="BP17">
    <cfRule type="cellIs" dxfId="2531" priority="2155" operator="lessThan">
      <formula>$C$4</formula>
    </cfRule>
  </conditionalFormatting>
  <conditionalFormatting sqref="BP18">
    <cfRule type="cellIs" dxfId="2530" priority="2156" operator="lessThan">
      <formula>$C$4</formula>
    </cfRule>
  </conditionalFormatting>
  <conditionalFormatting sqref="BP19">
    <cfRule type="cellIs" dxfId="2529" priority="2157" operator="lessThan">
      <formula>$C$4</formula>
    </cfRule>
  </conditionalFormatting>
  <conditionalFormatting sqref="BP20">
    <cfRule type="cellIs" dxfId="2528" priority="2158" operator="lessThan">
      <formula>$C$4</formula>
    </cfRule>
  </conditionalFormatting>
  <conditionalFormatting sqref="BP21">
    <cfRule type="cellIs" dxfId="2527" priority="2159" operator="lessThan">
      <formula>$C$4</formula>
    </cfRule>
  </conditionalFormatting>
  <conditionalFormatting sqref="BP22">
    <cfRule type="cellIs" dxfId="2526" priority="2160" operator="lessThan">
      <formula>$C$4</formula>
    </cfRule>
  </conditionalFormatting>
  <conditionalFormatting sqref="BP23">
    <cfRule type="cellIs" dxfId="2525" priority="2161" operator="lessThan">
      <formula>$C$4</formula>
    </cfRule>
  </conditionalFormatting>
  <conditionalFormatting sqref="BP24">
    <cfRule type="cellIs" dxfId="2524" priority="2162" operator="lessThan">
      <formula>$C$4</formula>
    </cfRule>
  </conditionalFormatting>
  <conditionalFormatting sqref="BP25">
    <cfRule type="cellIs" dxfId="2523" priority="2163" operator="lessThan">
      <formula>$C$4</formula>
    </cfRule>
  </conditionalFormatting>
  <conditionalFormatting sqref="BP26">
    <cfRule type="cellIs" dxfId="2522" priority="2164" operator="lessThan">
      <formula>$C$4</formula>
    </cfRule>
  </conditionalFormatting>
  <conditionalFormatting sqref="BP27">
    <cfRule type="cellIs" dxfId="2521" priority="2165" operator="lessThan">
      <formula>$C$4</formula>
    </cfRule>
  </conditionalFormatting>
  <conditionalFormatting sqref="BP28">
    <cfRule type="cellIs" dxfId="2520" priority="2166" operator="lessThan">
      <formula>$C$4</formula>
    </cfRule>
  </conditionalFormatting>
  <conditionalFormatting sqref="BP29">
    <cfRule type="cellIs" dxfId="2519" priority="2167" operator="lessThan">
      <formula>$C$4</formula>
    </cfRule>
  </conditionalFormatting>
  <conditionalFormatting sqref="BP30">
    <cfRule type="cellIs" dxfId="2518" priority="2168" operator="lessThan">
      <formula>$C$4</formula>
    </cfRule>
  </conditionalFormatting>
  <conditionalFormatting sqref="BP31">
    <cfRule type="cellIs" dxfId="2517" priority="2169" operator="lessThan">
      <formula>$C$4</formula>
    </cfRule>
  </conditionalFormatting>
  <conditionalFormatting sqref="BP32">
    <cfRule type="cellIs" dxfId="2516" priority="2170" operator="lessThan">
      <formula>$C$4</formula>
    </cfRule>
  </conditionalFormatting>
  <conditionalFormatting sqref="BP33">
    <cfRule type="cellIs" dxfId="2515" priority="2171" operator="lessThan">
      <formula>$C$4</formula>
    </cfRule>
  </conditionalFormatting>
  <conditionalFormatting sqref="BP34">
    <cfRule type="cellIs" dxfId="2514" priority="2172" operator="lessThan">
      <formula>$C$4</formula>
    </cfRule>
  </conditionalFormatting>
  <conditionalFormatting sqref="BP35">
    <cfRule type="cellIs" dxfId="2513" priority="2173" operator="lessThan">
      <formula>$C$4</formula>
    </cfRule>
  </conditionalFormatting>
  <conditionalFormatting sqref="BP36">
    <cfRule type="cellIs" dxfId="2512" priority="2174" operator="lessThan">
      <formula>$C$4</formula>
    </cfRule>
  </conditionalFormatting>
  <conditionalFormatting sqref="BP37">
    <cfRule type="cellIs" dxfId="2511" priority="2175" operator="lessThan">
      <formula>$C$4</formula>
    </cfRule>
  </conditionalFormatting>
  <conditionalFormatting sqref="BP38">
    <cfRule type="cellIs" dxfId="2510" priority="2176" operator="lessThan">
      <formula>$C$4</formula>
    </cfRule>
  </conditionalFormatting>
  <conditionalFormatting sqref="BP39">
    <cfRule type="cellIs" dxfId="2509" priority="2177" operator="lessThan">
      <formula>$C$4</formula>
    </cfRule>
  </conditionalFormatting>
  <conditionalFormatting sqref="BP40">
    <cfRule type="cellIs" dxfId="2508" priority="2178" operator="lessThan">
      <formula>$C$4</formula>
    </cfRule>
  </conditionalFormatting>
  <conditionalFormatting sqref="BP41">
    <cfRule type="cellIs" dxfId="2507" priority="2179" operator="lessThan">
      <formula>$C$4</formula>
    </cfRule>
  </conditionalFormatting>
  <conditionalFormatting sqref="BP42">
    <cfRule type="cellIs" dxfId="2506" priority="2180" operator="lessThan">
      <formula>$C$4</formula>
    </cfRule>
  </conditionalFormatting>
  <conditionalFormatting sqref="BP43">
    <cfRule type="cellIs" dxfId="2505" priority="2181" operator="lessThan">
      <formula>$C$4</formula>
    </cfRule>
  </conditionalFormatting>
  <conditionalFormatting sqref="BP44">
    <cfRule type="cellIs" dxfId="2504" priority="2182" operator="lessThan">
      <formula>$C$4</formula>
    </cfRule>
  </conditionalFormatting>
  <conditionalFormatting sqref="BP45">
    <cfRule type="cellIs" dxfId="2503" priority="2183" operator="lessThan">
      <formula>$C$4</formula>
    </cfRule>
  </conditionalFormatting>
  <conditionalFormatting sqref="BP46">
    <cfRule type="cellIs" dxfId="2502" priority="2184" operator="lessThan">
      <formula>$C$4</formula>
    </cfRule>
  </conditionalFormatting>
  <conditionalFormatting sqref="BP47">
    <cfRule type="cellIs" dxfId="2501" priority="2185" operator="lessThan">
      <formula>$C$4</formula>
    </cfRule>
  </conditionalFormatting>
  <conditionalFormatting sqref="BP48">
    <cfRule type="cellIs" dxfId="2500" priority="2186" operator="lessThan">
      <formula>$C$4</formula>
    </cfRule>
  </conditionalFormatting>
  <conditionalFormatting sqref="BP49">
    <cfRule type="cellIs" dxfId="2499" priority="2187" operator="lessThan">
      <formula>$C$4</formula>
    </cfRule>
  </conditionalFormatting>
  <conditionalFormatting sqref="BP50">
    <cfRule type="cellIs" dxfId="2498" priority="2188" operator="lessThan">
      <formula>$C$4</formula>
    </cfRule>
  </conditionalFormatting>
  <conditionalFormatting sqref="BP51">
    <cfRule type="cellIs" dxfId="2497" priority="2189" operator="lessThan">
      <formula>$C$4</formula>
    </cfRule>
  </conditionalFormatting>
  <conditionalFormatting sqref="BP52">
    <cfRule type="cellIs" dxfId="2496" priority="2190" operator="lessThan">
      <formula>$C$4</formula>
    </cfRule>
  </conditionalFormatting>
  <conditionalFormatting sqref="BP53">
    <cfRule type="cellIs" dxfId="2495" priority="2191" operator="lessThan">
      <formula>$C$4</formula>
    </cfRule>
  </conditionalFormatting>
  <conditionalFormatting sqref="BP54">
    <cfRule type="cellIs" dxfId="2494" priority="2192" operator="lessThan">
      <formula>$C$4</formula>
    </cfRule>
  </conditionalFormatting>
  <conditionalFormatting sqref="BP55">
    <cfRule type="cellIs" dxfId="2493" priority="2193" operator="lessThan">
      <formula>$C$4</formula>
    </cfRule>
  </conditionalFormatting>
  <conditionalFormatting sqref="BP56">
    <cfRule type="cellIs" dxfId="2492" priority="2194" operator="lessThan">
      <formula>$C$4</formula>
    </cfRule>
  </conditionalFormatting>
  <conditionalFormatting sqref="BP57">
    <cfRule type="cellIs" dxfId="2491" priority="2195" operator="lessThan">
      <formula>$C$4</formula>
    </cfRule>
  </conditionalFormatting>
  <conditionalFormatting sqref="BP58">
    <cfRule type="cellIs" dxfId="2490" priority="2196" operator="lessThan">
      <formula>$C$4</formula>
    </cfRule>
  </conditionalFormatting>
  <conditionalFormatting sqref="BP59">
    <cfRule type="cellIs" dxfId="2489" priority="2197" operator="lessThan">
      <formula>$C$4</formula>
    </cfRule>
  </conditionalFormatting>
  <conditionalFormatting sqref="BP60">
    <cfRule type="cellIs" dxfId="2488" priority="2198" operator="lessThan">
      <formula>$C$4</formula>
    </cfRule>
  </conditionalFormatting>
  <conditionalFormatting sqref="BQ11">
    <cfRule type="cellIs" dxfId="2487" priority="2199" operator="lessThan">
      <formula>$C$4</formula>
    </cfRule>
  </conditionalFormatting>
  <conditionalFormatting sqref="BQ12">
    <cfRule type="cellIs" dxfId="2486" priority="2200" operator="lessThan">
      <formula>$C$4</formula>
    </cfRule>
  </conditionalFormatting>
  <conditionalFormatting sqref="BQ13">
    <cfRule type="cellIs" dxfId="2485" priority="2201" operator="lessThan">
      <formula>$C$4</formula>
    </cfRule>
  </conditionalFormatting>
  <conditionalFormatting sqref="BQ14">
    <cfRule type="cellIs" dxfId="2484" priority="2202" operator="lessThan">
      <formula>$C$4</formula>
    </cfRule>
  </conditionalFormatting>
  <conditionalFormatting sqref="BQ15">
    <cfRule type="cellIs" dxfId="2483" priority="2203" operator="lessThan">
      <formula>$C$4</formula>
    </cfRule>
  </conditionalFormatting>
  <conditionalFormatting sqref="BQ16">
    <cfRule type="cellIs" dxfId="2482" priority="2204" operator="lessThan">
      <formula>$C$4</formula>
    </cfRule>
  </conditionalFormatting>
  <conditionalFormatting sqref="BQ17">
    <cfRule type="cellIs" dxfId="2481" priority="2205" operator="lessThan">
      <formula>$C$4</formula>
    </cfRule>
  </conditionalFormatting>
  <conditionalFormatting sqref="BQ18">
    <cfRule type="cellIs" dxfId="2480" priority="2206" operator="lessThan">
      <formula>$C$4</formula>
    </cfRule>
  </conditionalFormatting>
  <conditionalFormatting sqref="BQ19">
    <cfRule type="cellIs" dxfId="2479" priority="2207" operator="lessThan">
      <formula>$C$4</formula>
    </cfRule>
  </conditionalFormatting>
  <conditionalFormatting sqref="BQ20">
    <cfRule type="cellIs" dxfId="2478" priority="2208" operator="lessThan">
      <formula>$C$4</formula>
    </cfRule>
  </conditionalFormatting>
  <conditionalFormatting sqref="BQ21">
    <cfRule type="cellIs" dxfId="2477" priority="2209" operator="lessThan">
      <formula>$C$4</formula>
    </cfRule>
  </conditionalFormatting>
  <conditionalFormatting sqref="BQ22">
    <cfRule type="cellIs" dxfId="2476" priority="2210" operator="lessThan">
      <formula>$C$4</formula>
    </cfRule>
  </conditionalFormatting>
  <conditionalFormatting sqref="BQ23">
    <cfRule type="cellIs" dxfId="2475" priority="2211" operator="lessThan">
      <formula>$C$4</formula>
    </cfRule>
  </conditionalFormatting>
  <conditionalFormatting sqref="BQ24">
    <cfRule type="cellIs" dxfId="2474" priority="2212" operator="lessThan">
      <formula>$C$4</formula>
    </cfRule>
  </conditionalFormatting>
  <conditionalFormatting sqref="BQ25">
    <cfRule type="cellIs" dxfId="2473" priority="2213" operator="lessThan">
      <formula>$C$4</formula>
    </cfRule>
  </conditionalFormatting>
  <conditionalFormatting sqref="BQ26">
    <cfRule type="cellIs" dxfId="2472" priority="2214" operator="lessThan">
      <formula>$C$4</formula>
    </cfRule>
  </conditionalFormatting>
  <conditionalFormatting sqref="BQ27">
    <cfRule type="cellIs" dxfId="2471" priority="2215" operator="lessThan">
      <formula>$C$4</formula>
    </cfRule>
  </conditionalFormatting>
  <conditionalFormatting sqref="BQ28">
    <cfRule type="cellIs" dxfId="2470" priority="2216" operator="lessThan">
      <formula>$C$4</formula>
    </cfRule>
  </conditionalFormatting>
  <conditionalFormatting sqref="BQ29">
    <cfRule type="cellIs" dxfId="2469" priority="2217" operator="lessThan">
      <formula>$C$4</formula>
    </cfRule>
  </conditionalFormatting>
  <conditionalFormatting sqref="BQ30">
    <cfRule type="cellIs" dxfId="2468" priority="2218" operator="lessThan">
      <formula>$C$4</formula>
    </cfRule>
  </conditionalFormatting>
  <conditionalFormatting sqref="BQ31">
    <cfRule type="cellIs" dxfId="2467" priority="2219" operator="lessThan">
      <formula>$C$4</formula>
    </cfRule>
  </conditionalFormatting>
  <conditionalFormatting sqref="BQ32">
    <cfRule type="cellIs" dxfId="2466" priority="2220" operator="lessThan">
      <formula>$C$4</formula>
    </cfRule>
  </conditionalFormatting>
  <conditionalFormatting sqref="BQ33">
    <cfRule type="cellIs" dxfId="2465" priority="2221" operator="lessThan">
      <formula>$C$4</formula>
    </cfRule>
  </conditionalFormatting>
  <conditionalFormatting sqref="BQ34">
    <cfRule type="cellIs" dxfId="2464" priority="2222" operator="lessThan">
      <formula>$C$4</formula>
    </cfRule>
  </conditionalFormatting>
  <conditionalFormatting sqref="BQ35">
    <cfRule type="cellIs" dxfId="2463" priority="2223" operator="lessThan">
      <formula>$C$4</formula>
    </cfRule>
  </conditionalFormatting>
  <conditionalFormatting sqref="BQ36">
    <cfRule type="cellIs" dxfId="2462" priority="2224" operator="lessThan">
      <formula>$C$4</formula>
    </cfRule>
  </conditionalFormatting>
  <conditionalFormatting sqref="BQ37">
    <cfRule type="cellIs" dxfId="2461" priority="2225" operator="lessThan">
      <formula>$C$4</formula>
    </cfRule>
  </conditionalFormatting>
  <conditionalFormatting sqref="BQ38">
    <cfRule type="cellIs" dxfId="2460" priority="2226" operator="lessThan">
      <formula>$C$4</formula>
    </cfRule>
  </conditionalFormatting>
  <conditionalFormatting sqref="BQ39">
    <cfRule type="cellIs" dxfId="2459" priority="2227" operator="lessThan">
      <formula>$C$4</formula>
    </cfRule>
  </conditionalFormatting>
  <conditionalFormatting sqref="BQ40">
    <cfRule type="cellIs" dxfId="2458" priority="2228" operator="lessThan">
      <formula>$C$4</formula>
    </cfRule>
  </conditionalFormatting>
  <conditionalFormatting sqref="BQ41">
    <cfRule type="cellIs" dxfId="2457" priority="2229" operator="lessThan">
      <formula>$C$4</formula>
    </cfRule>
  </conditionalFormatting>
  <conditionalFormatting sqref="BQ42">
    <cfRule type="cellIs" dxfId="2456" priority="2230" operator="lessThan">
      <formula>$C$4</formula>
    </cfRule>
  </conditionalFormatting>
  <conditionalFormatting sqref="BQ43">
    <cfRule type="cellIs" dxfId="2455" priority="2231" operator="lessThan">
      <formula>$C$4</formula>
    </cfRule>
  </conditionalFormatting>
  <conditionalFormatting sqref="BQ44">
    <cfRule type="cellIs" dxfId="2454" priority="2232" operator="lessThan">
      <formula>$C$4</formula>
    </cfRule>
  </conditionalFormatting>
  <conditionalFormatting sqref="BQ45">
    <cfRule type="cellIs" dxfId="2453" priority="2233" operator="lessThan">
      <formula>$C$4</formula>
    </cfRule>
  </conditionalFormatting>
  <conditionalFormatting sqref="BQ46">
    <cfRule type="cellIs" dxfId="2452" priority="2234" operator="lessThan">
      <formula>$C$4</formula>
    </cfRule>
  </conditionalFormatting>
  <conditionalFormatting sqref="BQ47">
    <cfRule type="cellIs" dxfId="2451" priority="2235" operator="lessThan">
      <formula>$C$4</formula>
    </cfRule>
  </conditionalFormatting>
  <conditionalFormatting sqref="BQ48">
    <cfRule type="cellIs" dxfId="2450" priority="2236" operator="lessThan">
      <formula>$C$4</formula>
    </cfRule>
  </conditionalFormatting>
  <conditionalFormatting sqref="BQ49">
    <cfRule type="cellIs" dxfId="2449" priority="2237" operator="lessThan">
      <formula>$C$4</formula>
    </cfRule>
  </conditionalFormatting>
  <conditionalFormatting sqref="BQ50">
    <cfRule type="cellIs" dxfId="2448" priority="2238" operator="lessThan">
      <formula>$C$4</formula>
    </cfRule>
  </conditionalFormatting>
  <conditionalFormatting sqref="BQ51">
    <cfRule type="cellIs" dxfId="2447" priority="2239" operator="lessThan">
      <formula>$C$4</formula>
    </cfRule>
  </conditionalFormatting>
  <conditionalFormatting sqref="BQ52">
    <cfRule type="cellIs" dxfId="2446" priority="2240" operator="lessThan">
      <formula>$C$4</formula>
    </cfRule>
  </conditionalFormatting>
  <conditionalFormatting sqref="BQ53">
    <cfRule type="cellIs" dxfId="2445" priority="2241" operator="lessThan">
      <formula>$C$4</formula>
    </cfRule>
  </conditionalFormatting>
  <conditionalFormatting sqref="BQ54">
    <cfRule type="cellIs" dxfId="2444" priority="2242" operator="lessThan">
      <formula>$C$4</formula>
    </cfRule>
  </conditionalFormatting>
  <conditionalFormatting sqref="BQ55">
    <cfRule type="cellIs" dxfId="2443" priority="2243" operator="lessThan">
      <formula>$C$4</formula>
    </cfRule>
  </conditionalFormatting>
  <conditionalFormatting sqref="BQ56">
    <cfRule type="cellIs" dxfId="2442" priority="2244" operator="lessThan">
      <formula>$C$4</formula>
    </cfRule>
  </conditionalFormatting>
  <conditionalFormatting sqref="BQ57">
    <cfRule type="cellIs" dxfId="2441" priority="2245" operator="lessThan">
      <formula>$C$4</formula>
    </cfRule>
  </conditionalFormatting>
  <conditionalFormatting sqref="BQ58">
    <cfRule type="cellIs" dxfId="2440" priority="2246" operator="lessThan">
      <formula>$C$4</formula>
    </cfRule>
  </conditionalFormatting>
  <conditionalFormatting sqref="BQ59">
    <cfRule type="cellIs" dxfId="2439" priority="2247" operator="lessThan">
      <formula>$C$4</formula>
    </cfRule>
  </conditionalFormatting>
  <conditionalFormatting sqref="BQ60">
    <cfRule type="cellIs" dxfId="2438" priority="2248" operator="lessThan">
      <formula>$C$4</formula>
    </cfRule>
  </conditionalFormatting>
  <conditionalFormatting sqref="BR47">
    <cfRule type="cellIs" dxfId="2401" priority="2285" operator="lessThan">
      <formula>$C$4</formula>
    </cfRule>
  </conditionalFormatting>
  <conditionalFormatting sqref="BR48">
    <cfRule type="cellIs" dxfId="2400" priority="2286" operator="lessThan">
      <formula>$C$4</formula>
    </cfRule>
  </conditionalFormatting>
  <conditionalFormatting sqref="BR49">
    <cfRule type="cellIs" dxfId="2399" priority="2287" operator="lessThan">
      <formula>$C$4</formula>
    </cfRule>
  </conditionalFormatting>
  <conditionalFormatting sqref="BR50">
    <cfRule type="cellIs" dxfId="2398" priority="2288" operator="lessThan">
      <formula>$C$4</formula>
    </cfRule>
  </conditionalFormatting>
  <conditionalFormatting sqref="BR51">
    <cfRule type="cellIs" dxfId="2397" priority="2289" operator="lessThan">
      <formula>$C$4</formula>
    </cfRule>
  </conditionalFormatting>
  <conditionalFormatting sqref="BR52">
    <cfRule type="cellIs" dxfId="2396" priority="2290" operator="lessThan">
      <formula>$C$4</formula>
    </cfRule>
  </conditionalFormatting>
  <conditionalFormatting sqref="BR53">
    <cfRule type="cellIs" dxfId="2395" priority="2291" operator="lessThan">
      <formula>$C$4</formula>
    </cfRule>
  </conditionalFormatting>
  <conditionalFormatting sqref="BR54">
    <cfRule type="cellIs" dxfId="2394" priority="2292" operator="lessThan">
      <formula>$C$4</formula>
    </cfRule>
  </conditionalFormatting>
  <conditionalFormatting sqref="BR55">
    <cfRule type="cellIs" dxfId="2393" priority="2293" operator="lessThan">
      <formula>$C$4</formula>
    </cfRule>
  </conditionalFormatting>
  <conditionalFormatting sqref="BR56">
    <cfRule type="cellIs" dxfId="2392" priority="2294" operator="lessThan">
      <formula>$C$4</formula>
    </cfRule>
  </conditionalFormatting>
  <conditionalFormatting sqref="BR57">
    <cfRule type="cellIs" dxfId="2391" priority="2295" operator="lessThan">
      <formula>$C$4</formula>
    </cfRule>
  </conditionalFormatting>
  <conditionalFormatting sqref="BR58">
    <cfRule type="cellIs" dxfId="2390" priority="2296" operator="lessThan">
      <formula>$C$4</formula>
    </cfRule>
  </conditionalFormatting>
  <conditionalFormatting sqref="BR59">
    <cfRule type="cellIs" dxfId="2389" priority="2297" operator="lessThan">
      <formula>$C$4</formula>
    </cfRule>
  </conditionalFormatting>
  <conditionalFormatting sqref="BR60">
    <cfRule type="cellIs" dxfId="2388" priority="2298" operator="lessThan">
      <formula>$C$4</formula>
    </cfRule>
  </conditionalFormatting>
  <conditionalFormatting sqref="BS47">
    <cfRule type="cellIs" dxfId="2351" priority="2335" operator="lessThan">
      <formula>$C$4</formula>
    </cfRule>
  </conditionalFormatting>
  <conditionalFormatting sqref="BS48">
    <cfRule type="cellIs" dxfId="2350" priority="2336" operator="lessThan">
      <formula>$C$4</formula>
    </cfRule>
  </conditionalFormatting>
  <conditionalFormatting sqref="BS49">
    <cfRule type="cellIs" dxfId="2349" priority="2337" operator="lessThan">
      <formula>$C$4</formula>
    </cfRule>
  </conditionalFormatting>
  <conditionalFormatting sqref="BS50">
    <cfRule type="cellIs" dxfId="2348" priority="2338" operator="lessThan">
      <formula>$C$4</formula>
    </cfRule>
  </conditionalFormatting>
  <conditionalFormatting sqref="BS51">
    <cfRule type="cellIs" dxfId="2347" priority="2339" operator="lessThan">
      <formula>$C$4</formula>
    </cfRule>
  </conditionalFormatting>
  <conditionalFormatting sqref="BS52">
    <cfRule type="cellIs" dxfId="2346" priority="2340" operator="lessThan">
      <formula>$C$4</formula>
    </cfRule>
  </conditionalFormatting>
  <conditionalFormatting sqref="BS53">
    <cfRule type="cellIs" dxfId="2345" priority="2341" operator="lessThan">
      <formula>$C$4</formula>
    </cfRule>
  </conditionalFormatting>
  <conditionalFormatting sqref="BS54">
    <cfRule type="cellIs" dxfId="2344" priority="2342" operator="lessThan">
      <formula>$C$4</formula>
    </cfRule>
  </conditionalFormatting>
  <conditionalFormatting sqref="BS55">
    <cfRule type="cellIs" dxfId="2343" priority="2343" operator="lessThan">
      <formula>$C$4</formula>
    </cfRule>
  </conditionalFormatting>
  <conditionalFormatting sqref="BS56">
    <cfRule type="cellIs" dxfId="2342" priority="2344" operator="lessThan">
      <formula>$C$4</formula>
    </cfRule>
  </conditionalFormatting>
  <conditionalFormatting sqref="BS57">
    <cfRule type="cellIs" dxfId="2341" priority="2345" operator="lessThan">
      <formula>$C$4</formula>
    </cfRule>
  </conditionalFormatting>
  <conditionalFormatting sqref="BS58">
    <cfRule type="cellIs" dxfId="2340" priority="2346" operator="lessThan">
      <formula>$C$4</formula>
    </cfRule>
  </conditionalFormatting>
  <conditionalFormatting sqref="BS59">
    <cfRule type="cellIs" dxfId="2339" priority="2347" operator="lessThan">
      <formula>$C$4</formula>
    </cfRule>
  </conditionalFormatting>
  <conditionalFormatting sqref="BS60">
    <cfRule type="cellIs" dxfId="2338" priority="2348" operator="lessThan">
      <formula>$C$4</formula>
    </cfRule>
  </conditionalFormatting>
  <conditionalFormatting sqref="BT47">
    <cfRule type="cellIs" dxfId="2301" priority="2385" operator="lessThan">
      <formula>$C$4</formula>
    </cfRule>
  </conditionalFormatting>
  <conditionalFormatting sqref="BT48">
    <cfRule type="cellIs" dxfId="2300" priority="2386" operator="lessThan">
      <formula>$C$4</formula>
    </cfRule>
  </conditionalFormatting>
  <conditionalFormatting sqref="BT49">
    <cfRule type="cellIs" dxfId="2299" priority="2387" operator="lessThan">
      <formula>$C$4</formula>
    </cfRule>
  </conditionalFormatting>
  <conditionalFormatting sqref="BT50">
    <cfRule type="cellIs" dxfId="2298" priority="2388" operator="lessThan">
      <formula>$C$4</formula>
    </cfRule>
  </conditionalFormatting>
  <conditionalFormatting sqref="BT51">
    <cfRule type="cellIs" dxfId="2297" priority="2389" operator="lessThan">
      <formula>$C$4</formula>
    </cfRule>
  </conditionalFormatting>
  <conditionalFormatting sqref="BT52">
    <cfRule type="cellIs" dxfId="2296" priority="2390" operator="lessThan">
      <formula>$C$4</formula>
    </cfRule>
  </conditionalFormatting>
  <conditionalFormatting sqref="BT53">
    <cfRule type="cellIs" dxfId="2295" priority="2391" operator="lessThan">
      <formula>$C$4</formula>
    </cfRule>
  </conditionalFormatting>
  <conditionalFormatting sqref="BT54">
    <cfRule type="cellIs" dxfId="2294" priority="2392" operator="lessThan">
      <formula>$C$4</formula>
    </cfRule>
  </conditionalFormatting>
  <conditionalFormatting sqref="BT55">
    <cfRule type="cellIs" dxfId="2293" priority="2393" operator="lessThan">
      <formula>$C$4</formula>
    </cfRule>
  </conditionalFormatting>
  <conditionalFormatting sqref="BT56">
    <cfRule type="cellIs" dxfId="2292" priority="2394" operator="lessThan">
      <formula>$C$4</formula>
    </cfRule>
  </conditionalFormatting>
  <conditionalFormatting sqref="BT57">
    <cfRule type="cellIs" dxfId="2291" priority="2395" operator="lessThan">
      <formula>$C$4</formula>
    </cfRule>
  </conditionalFormatting>
  <conditionalFormatting sqref="BT58">
    <cfRule type="cellIs" dxfId="2290" priority="2396" operator="lessThan">
      <formula>$C$4</formula>
    </cfRule>
  </conditionalFormatting>
  <conditionalFormatting sqref="BT59">
    <cfRule type="cellIs" dxfId="2289" priority="2397" operator="lessThan">
      <formula>$C$4</formula>
    </cfRule>
  </conditionalFormatting>
  <conditionalFormatting sqref="BT60">
    <cfRule type="cellIs" dxfId="2288" priority="2398" operator="lessThan">
      <formula>$C$4</formula>
    </cfRule>
  </conditionalFormatting>
  <conditionalFormatting sqref="BU47">
    <cfRule type="cellIs" dxfId="2251" priority="2435" operator="lessThan">
      <formula>$C$4</formula>
    </cfRule>
  </conditionalFormatting>
  <conditionalFormatting sqref="BU48">
    <cfRule type="cellIs" dxfId="2250" priority="2436" operator="lessThan">
      <formula>$C$4</formula>
    </cfRule>
  </conditionalFormatting>
  <conditionalFormatting sqref="BU49">
    <cfRule type="cellIs" dxfId="2249" priority="2437" operator="lessThan">
      <formula>$C$4</formula>
    </cfRule>
  </conditionalFormatting>
  <conditionalFormatting sqref="BU50">
    <cfRule type="cellIs" dxfId="2248" priority="2438" operator="lessThan">
      <formula>$C$4</formula>
    </cfRule>
  </conditionalFormatting>
  <conditionalFormatting sqref="BU51">
    <cfRule type="cellIs" dxfId="2247" priority="2439" operator="lessThan">
      <formula>$C$4</formula>
    </cfRule>
  </conditionalFormatting>
  <conditionalFormatting sqref="BU52">
    <cfRule type="cellIs" dxfId="2246" priority="2440" operator="lessThan">
      <formula>$C$4</formula>
    </cfRule>
  </conditionalFormatting>
  <conditionalFormatting sqref="BU53">
    <cfRule type="cellIs" dxfId="2245" priority="2441" operator="lessThan">
      <formula>$C$4</formula>
    </cfRule>
  </conditionalFormatting>
  <conditionalFormatting sqref="BU54">
    <cfRule type="cellIs" dxfId="2244" priority="2442" operator="lessThan">
      <formula>$C$4</formula>
    </cfRule>
  </conditionalFormatting>
  <conditionalFormatting sqref="BU55">
    <cfRule type="cellIs" dxfId="2243" priority="2443" operator="lessThan">
      <formula>$C$4</formula>
    </cfRule>
  </conditionalFormatting>
  <conditionalFormatting sqref="BU56">
    <cfRule type="cellIs" dxfId="2242" priority="2444" operator="lessThan">
      <formula>$C$4</formula>
    </cfRule>
  </conditionalFormatting>
  <conditionalFormatting sqref="BU57">
    <cfRule type="cellIs" dxfId="2241" priority="2445" operator="lessThan">
      <formula>$C$4</formula>
    </cfRule>
  </conditionalFormatting>
  <conditionalFormatting sqref="BU58">
    <cfRule type="cellIs" dxfId="2240" priority="2446" operator="lessThan">
      <formula>$C$4</formula>
    </cfRule>
  </conditionalFormatting>
  <conditionalFormatting sqref="BU59">
    <cfRule type="cellIs" dxfId="2239" priority="2447" operator="lessThan">
      <formula>$C$4</formula>
    </cfRule>
  </conditionalFormatting>
  <conditionalFormatting sqref="BU60">
    <cfRule type="cellIs" dxfId="2238" priority="2448" operator="lessThan">
      <formula>$C$4</formula>
    </cfRule>
  </conditionalFormatting>
  <conditionalFormatting sqref="BV11">
    <cfRule type="cellIs" dxfId="2237" priority="2449" operator="lessThan">
      <formula>$C$4</formula>
    </cfRule>
  </conditionalFormatting>
  <conditionalFormatting sqref="BV12">
    <cfRule type="cellIs" dxfId="2236" priority="2450" operator="lessThan">
      <formula>$C$4</formula>
    </cfRule>
  </conditionalFormatting>
  <conditionalFormatting sqref="BV13">
    <cfRule type="cellIs" dxfId="2235" priority="2451" operator="lessThan">
      <formula>$C$4</formula>
    </cfRule>
  </conditionalFormatting>
  <conditionalFormatting sqref="BV14">
    <cfRule type="cellIs" dxfId="2234" priority="2452" operator="lessThan">
      <formula>$C$4</formula>
    </cfRule>
  </conditionalFormatting>
  <conditionalFormatting sqref="BV15">
    <cfRule type="cellIs" dxfId="2233" priority="2453" operator="lessThan">
      <formula>$C$4</formula>
    </cfRule>
  </conditionalFormatting>
  <conditionalFormatting sqref="BV16">
    <cfRule type="cellIs" dxfId="2232" priority="2454" operator="lessThan">
      <formula>$C$4</formula>
    </cfRule>
  </conditionalFormatting>
  <conditionalFormatting sqref="BV17">
    <cfRule type="cellIs" dxfId="2231" priority="2455" operator="lessThan">
      <formula>$C$4</formula>
    </cfRule>
  </conditionalFormatting>
  <conditionalFormatting sqref="BV18">
    <cfRule type="cellIs" dxfId="2230" priority="2456" operator="lessThan">
      <formula>$C$4</formula>
    </cfRule>
  </conditionalFormatting>
  <conditionalFormatting sqref="BV19">
    <cfRule type="cellIs" dxfId="2229" priority="2457" operator="lessThan">
      <formula>$C$4</formula>
    </cfRule>
  </conditionalFormatting>
  <conditionalFormatting sqref="BV20">
    <cfRule type="cellIs" dxfId="2228" priority="2458" operator="lessThan">
      <formula>$C$4</formula>
    </cfRule>
  </conditionalFormatting>
  <conditionalFormatting sqref="BV21">
    <cfRule type="cellIs" dxfId="2227" priority="2459" operator="lessThan">
      <formula>$C$4</formula>
    </cfRule>
  </conditionalFormatting>
  <conditionalFormatting sqref="BV22">
    <cfRule type="cellIs" dxfId="2226" priority="2460" operator="lessThan">
      <formula>$C$4</formula>
    </cfRule>
  </conditionalFormatting>
  <conditionalFormatting sqref="BV23">
    <cfRule type="cellIs" dxfId="2225" priority="2461" operator="lessThan">
      <formula>$C$4</formula>
    </cfRule>
  </conditionalFormatting>
  <conditionalFormatting sqref="BV24">
    <cfRule type="cellIs" dxfId="2224" priority="2462" operator="lessThan">
      <formula>$C$4</formula>
    </cfRule>
  </conditionalFormatting>
  <conditionalFormatting sqref="BV25">
    <cfRule type="cellIs" dxfId="2223" priority="2463" operator="lessThan">
      <formula>$C$4</formula>
    </cfRule>
  </conditionalFormatting>
  <conditionalFormatting sqref="BV26">
    <cfRule type="cellIs" dxfId="2222" priority="2464" operator="lessThan">
      <formula>$C$4</formula>
    </cfRule>
  </conditionalFormatting>
  <conditionalFormatting sqref="BV27">
    <cfRule type="cellIs" dxfId="2221" priority="2465" operator="lessThan">
      <formula>$C$4</formula>
    </cfRule>
  </conditionalFormatting>
  <conditionalFormatting sqref="BV28">
    <cfRule type="cellIs" dxfId="2220" priority="2466" operator="lessThan">
      <formula>$C$4</formula>
    </cfRule>
  </conditionalFormatting>
  <conditionalFormatting sqref="BV29">
    <cfRule type="cellIs" dxfId="2219" priority="2467" operator="lessThan">
      <formula>$C$4</formula>
    </cfRule>
  </conditionalFormatting>
  <conditionalFormatting sqref="BV30">
    <cfRule type="cellIs" dxfId="2218" priority="2468" operator="lessThan">
      <formula>$C$4</formula>
    </cfRule>
  </conditionalFormatting>
  <conditionalFormatting sqref="BV31">
    <cfRule type="cellIs" dxfId="2217" priority="2469" operator="lessThan">
      <formula>$C$4</formula>
    </cfRule>
  </conditionalFormatting>
  <conditionalFormatting sqref="BV32">
    <cfRule type="cellIs" dxfId="2216" priority="2470" operator="lessThan">
      <formula>$C$4</formula>
    </cfRule>
  </conditionalFormatting>
  <conditionalFormatting sqref="BV33">
    <cfRule type="cellIs" dxfId="2215" priority="2471" operator="lessThan">
      <formula>$C$4</formula>
    </cfRule>
  </conditionalFormatting>
  <conditionalFormatting sqref="BV34">
    <cfRule type="cellIs" dxfId="2214" priority="2472" operator="lessThan">
      <formula>$C$4</formula>
    </cfRule>
  </conditionalFormatting>
  <conditionalFormatting sqref="BV35">
    <cfRule type="cellIs" dxfId="2213" priority="2473" operator="lessThan">
      <formula>$C$4</formula>
    </cfRule>
  </conditionalFormatting>
  <conditionalFormatting sqref="BV36">
    <cfRule type="cellIs" dxfId="2212" priority="2474" operator="lessThan">
      <formula>$C$4</formula>
    </cfRule>
  </conditionalFormatting>
  <conditionalFormatting sqref="BV37">
    <cfRule type="cellIs" dxfId="2211" priority="2475" operator="lessThan">
      <formula>$C$4</formula>
    </cfRule>
  </conditionalFormatting>
  <conditionalFormatting sqref="BV38">
    <cfRule type="cellIs" dxfId="2210" priority="2476" operator="lessThan">
      <formula>$C$4</formula>
    </cfRule>
  </conditionalFormatting>
  <conditionalFormatting sqref="BV39">
    <cfRule type="cellIs" dxfId="2209" priority="2477" operator="lessThan">
      <formula>$C$4</formula>
    </cfRule>
  </conditionalFormatting>
  <conditionalFormatting sqref="BV40">
    <cfRule type="cellIs" dxfId="2208" priority="2478" operator="lessThan">
      <formula>$C$4</formula>
    </cfRule>
  </conditionalFormatting>
  <conditionalFormatting sqref="BV41">
    <cfRule type="cellIs" dxfId="2207" priority="2479" operator="lessThan">
      <formula>$C$4</formula>
    </cfRule>
  </conditionalFormatting>
  <conditionalFormatting sqref="BV42">
    <cfRule type="cellIs" dxfId="2206" priority="2480" operator="lessThan">
      <formula>$C$4</formula>
    </cfRule>
  </conditionalFormatting>
  <conditionalFormatting sqref="BV43">
    <cfRule type="cellIs" dxfId="2205" priority="2481" operator="lessThan">
      <formula>$C$4</formula>
    </cfRule>
  </conditionalFormatting>
  <conditionalFormatting sqref="BV44">
    <cfRule type="cellIs" dxfId="2204" priority="2482" operator="lessThan">
      <formula>$C$4</formula>
    </cfRule>
  </conditionalFormatting>
  <conditionalFormatting sqref="BV45">
    <cfRule type="cellIs" dxfId="2203" priority="2483" operator="lessThan">
      <formula>$C$4</formula>
    </cfRule>
  </conditionalFormatting>
  <conditionalFormatting sqref="BV46">
    <cfRule type="cellIs" dxfId="2202" priority="2484" operator="lessThan">
      <formula>$C$4</formula>
    </cfRule>
  </conditionalFormatting>
  <conditionalFormatting sqref="BV47">
    <cfRule type="cellIs" dxfId="2201" priority="2485" operator="lessThan">
      <formula>$C$4</formula>
    </cfRule>
  </conditionalFormatting>
  <conditionalFormatting sqref="BV48">
    <cfRule type="cellIs" dxfId="2200" priority="2486" operator="lessThan">
      <formula>$C$4</formula>
    </cfRule>
  </conditionalFormatting>
  <conditionalFormatting sqref="BV49">
    <cfRule type="cellIs" dxfId="2199" priority="2487" operator="lessThan">
      <formula>$C$4</formula>
    </cfRule>
  </conditionalFormatting>
  <conditionalFormatting sqref="BV50">
    <cfRule type="cellIs" dxfId="2198" priority="2488" operator="lessThan">
      <formula>$C$4</formula>
    </cfRule>
  </conditionalFormatting>
  <conditionalFormatting sqref="BV51">
    <cfRule type="cellIs" dxfId="2197" priority="2489" operator="lessThan">
      <formula>$C$4</formula>
    </cfRule>
  </conditionalFormatting>
  <conditionalFormatting sqref="BV52">
    <cfRule type="cellIs" dxfId="2196" priority="2490" operator="lessThan">
      <formula>$C$4</formula>
    </cfRule>
  </conditionalFormatting>
  <conditionalFormatting sqref="BV53">
    <cfRule type="cellIs" dxfId="2195" priority="2491" operator="lessThan">
      <formula>$C$4</formula>
    </cfRule>
  </conditionalFormatting>
  <conditionalFormatting sqref="BV54">
    <cfRule type="cellIs" dxfId="2194" priority="2492" operator="lessThan">
      <formula>$C$4</formula>
    </cfRule>
  </conditionalFormatting>
  <conditionalFormatting sqref="BV55">
    <cfRule type="cellIs" dxfId="2193" priority="2493" operator="lessThan">
      <formula>$C$4</formula>
    </cfRule>
  </conditionalFormatting>
  <conditionalFormatting sqref="BV56">
    <cfRule type="cellIs" dxfId="2192" priority="2494" operator="lessThan">
      <formula>$C$4</formula>
    </cfRule>
  </conditionalFormatting>
  <conditionalFormatting sqref="BV57">
    <cfRule type="cellIs" dxfId="2191" priority="2495" operator="lessThan">
      <formula>$C$4</formula>
    </cfRule>
  </conditionalFormatting>
  <conditionalFormatting sqref="BV58">
    <cfRule type="cellIs" dxfId="2190" priority="2496" operator="lessThan">
      <formula>$C$4</formula>
    </cfRule>
  </conditionalFormatting>
  <conditionalFormatting sqref="BV59">
    <cfRule type="cellIs" dxfId="2189" priority="2497" operator="lessThan">
      <formula>$C$4</formula>
    </cfRule>
  </conditionalFormatting>
  <conditionalFormatting sqref="BV60">
    <cfRule type="cellIs" dxfId="2188" priority="2498" operator="lessThan">
      <formula>$C$4</formula>
    </cfRule>
  </conditionalFormatting>
  <conditionalFormatting sqref="BW11">
    <cfRule type="cellIs" dxfId="2187" priority="2499" operator="lessThan">
      <formula>$C$4</formula>
    </cfRule>
  </conditionalFormatting>
  <conditionalFormatting sqref="BW12">
    <cfRule type="cellIs" dxfId="2186" priority="2500" operator="lessThan">
      <formula>$C$4</formula>
    </cfRule>
  </conditionalFormatting>
  <conditionalFormatting sqref="BW13">
    <cfRule type="cellIs" dxfId="2185" priority="2501" operator="lessThan">
      <formula>$C$4</formula>
    </cfRule>
  </conditionalFormatting>
  <conditionalFormatting sqref="BW14">
    <cfRule type="cellIs" dxfId="2184" priority="2502" operator="lessThan">
      <formula>$C$4</formula>
    </cfRule>
  </conditionalFormatting>
  <conditionalFormatting sqref="BW15">
    <cfRule type="cellIs" dxfId="2183" priority="2503" operator="lessThan">
      <formula>$C$4</formula>
    </cfRule>
  </conditionalFormatting>
  <conditionalFormatting sqref="BW16">
    <cfRule type="cellIs" dxfId="2182" priority="2504" operator="lessThan">
      <formula>$C$4</formula>
    </cfRule>
  </conditionalFormatting>
  <conditionalFormatting sqref="BW17">
    <cfRule type="cellIs" dxfId="2181" priority="2505" operator="lessThan">
      <formula>$C$4</formula>
    </cfRule>
  </conditionalFormatting>
  <conditionalFormatting sqref="BW18">
    <cfRule type="cellIs" dxfId="2180" priority="2506" operator="lessThan">
      <formula>$C$4</formula>
    </cfRule>
  </conditionalFormatting>
  <conditionalFormatting sqref="BW19">
    <cfRule type="cellIs" dxfId="2179" priority="2507" operator="lessThan">
      <formula>$C$4</formula>
    </cfRule>
  </conditionalFormatting>
  <conditionalFormatting sqref="BW20">
    <cfRule type="cellIs" dxfId="2178" priority="2508" operator="lessThan">
      <formula>$C$4</formula>
    </cfRule>
  </conditionalFormatting>
  <conditionalFormatting sqref="BW21">
    <cfRule type="cellIs" dxfId="2177" priority="2509" operator="lessThan">
      <formula>$C$4</formula>
    </cfRule>
  </conditionalFormatting>
  <conditionalFormatting sqref="BW22">
    <cfRule type="cellIs" dxfId="2176" priority="2510" operator="lessThan">
      <formula>$C$4</formula>
    </cfRule>
  </conditionalFormatting>
  <conditionalFormatting sqref="BW23">
    <cfRule type="cellIs" dxfId="2175" priority="2511" operator="lessThan">
      <formula>$C$4</formula>
    </cfRule>
  </conditionalFormatting>
  <conditionalFormatting sqref="BW24">
    <cfRule type="cellIs" dxfId="2174" priority="2512" operator="lessThan">
      <formula>$C$4</formula>
    </cfRule>
  </conditionalFormatting>
  <conditionalFormatting sqref="BW25">
    <cfRule type="cellIs" dxfId="2173" priority="2513" operator="lessThan">
      <formula>$C$4</formula>
    </cfRule>
  </conditionalFormatting>
  <conditionalFormatting sqref="BW26">
    <cfRule type="cellIs" dxfId="2172" priority="2514" operator="lessThan">
      <formula>$C$4</formula>
    </cfRule>
  </conditionalFormatting>
  <conditionalFormatting sqref="BW27">
    <cfRule type="cellIs" dxfId="2171" priority="2515" operator="lessThan">
      <formula>$C$4</formula>
    </cfRule>
  </conditionalFormatting>
  <conditionalFormatting sqref="BW28">
    <cfRule type="cellIs" dxfId="2170" priority="2516" operator="lessThan">
      <formula>$C$4</formula>
    </cfRule>
  </conditionalFormatting>
  <conditionalFormatting sqref="BW29">
    <cfRule type="cellIs" dxfId="2169" priority="2517" operator="lessThan">
      <formula>$C$4</formula>
    </cfRule>
  </conditionalFormatting>
  <conditionalFormatting sqref="BW30">
    <cfRule type="cellIs" dxfId="2168" priority="2518" operator="lessThan">
      <formula>$C$4</formula>
    </cfRule>
  </conditionalFormatting>
  <conditionalFormatting sqref="BW31">
    <cfRule type="cellIs" dxfId="2167" priority="2519" operator="lessThan">
      <formula>$C$4</formula>
    </cfRule>
  </conditionalFormatting>
  <conditionalFormatting sqref="BW32">
    <cfRule type="cellIs" dxfId="2166" priority="2520" operator="lessThan">
      <formula>$C$4</formula>
    </cfRule>
  </conditionalFormatting>
  <conditionalFormatting sqref="BW33">
    <cfRule type="cellIs" dxfId="2165" priority="2521" operator="lessThan">
      <formula>$C$4</formula>
    </cfRule>
  </conditionalFormatting>
  <conditionalFormatting sqref="BW34">
    <cfRule type="cellIs" dxfId="2164" priority="2522" operator="lessThan">
      <formula>$C$4</formula>
    </cfRule>
  </conditionalFormatting>
  <conditionalFormatting sqref="BW35">
    <cfRule type="cellIs" dxfId="2163" priority="2523" operator="lessThan">
      <formula>$C$4</formula>
    </cfRule>
  </conditionalFormatting>
  <conditionalFormatting sqref="BW36">
    <cfRule type="cellIs" dxfId="2162" priority="2524" operator="lessThan">
      <formula>$C$4</formula>
    </cfRule>
  </conditionalFormatting>
  <conditionalFormatting sqref="BW37">
    <cfRule type="cellIs" dxfId="2161" priority="2525" operator="lessThan">
      <formula>$C$4</formula>
    </cfRule>
  </conditionalFormatting>
  <conditionalFormatting sqref="BW38">
    <cfRule type="cellIs" dxfId="2160" priority="2526" operator="lessThan">
      <formula>$C$4</formula>
    </cfRule>
  </conditionalFormatting>
  <conditionalFormatting sqref="BW39">
    <cfRule type="cellIs" dxfId="2159" priority="2527" operator="lessThan">
      <formula>$C$4</formula>
    </cfRule>
  </conditionalFormatting>
  <conditionalFormatting sqref="BW40">
    <cfRule type="cellIs" dxfId="2158" priority="2528" operator="lessThan">
      <formula>$C$4</formula>
    </cfRule>
  </conditionalFormatting>
  <conditionalFormatting sqref="BW41">
    <cfRule type="cellIs" dxfId="2157" priority="2529" operator="lessThan">
      <formula>$C$4</formula>
    </cfRule>
  </conditionalFormatting>
  <conditionalFormatting sqref="BW42">
    <cfRule type="cellIs" dxfId="2156" priority="2530" operator="lessThan">
      <formula>$C$4</formula>
    </cfRule>
  </conditionalFormatting>
  <conditionalFormatting sqref="BW43">
    <cfRule type="cellIs" dxfId="2155" priority="2531" operator="lessThan">
      <formula>$C$4</formula>
    </cfRule>
  </conditionalFormatting>
  <conditionalFormatting sqref="BW44">
    <cfRule type="cellIs" dxfId="2154" priority="2532" operator="lessThan">
      <formula>$C$4</formula>
    </cfRule>
  </conditionalFormatting>
  <conditionalFormatting sqref="BW45">
    <cfRule type="cellIs" dxfId="2153" priority="2533" operator="lessThan">
      <formula>$C$4</formula>
    </cfRule>
  </conditionalFormatting>
  <conditionalFormatting sqref="BW46">
    <cfRule type="cellIs" dxfId="2152" priority="2534" operator="lessThan">
      <formula>$C$4</formula>
    </cfRule>
  </conditionalFormatting>
  <conditionalFormatting sqref="BW47">
    <cfRule type="cellIs" dxfId="2151" priority="2535" operator="lessThan">
      <formula>$C$4</formula>
    </cfRule>
  </conditionalFormatting>
  <conditionalFormatting sqref="BW48">
    <cfRule type="cellIs" dxfId="2150" priority="2536" operator="lessThan">
      <formula>$C$4</formula>
    </cfRule>
  </conditionalFormatting>
  <conditionalFormatting sqref="BW49">
    <cfRule type="cellIs" dxfId="2149" priority="2537" operator="lessThan">
      <formula>$C$4</formula>
    </cfRule>
  </conditionalFormatting>
  <conditionalFormatting sqref="BW50">
    <cfRule type="cellIs" dxfId="2148" priority="2538" operator="lessThan">
      <formula>$C$4</formula>
    </cfRule>
  </conditionalFormatting>
  <conditionalFormatting sqref="BW51">
    <cfRule type="cellIs" dxfId="2147" priority="2539" operator="lessThan">
      <formula>$C$4</formula>
    </cfRule>
  </conditionalFormatting>
  <conditionalFormatting sqref="BW52">
    <cfRule type="cellIs" dxfId="2146" priority="2540" operator="lessThan">
      <formula>$C$4</formula>
    </cfRule>
  </conditionalFormatting>
  <conditionalFormatting sqref="BW53">
    <cfRule type="cellIs" dxfId="2145" priority="2541" operator="lessThan">
      <formula>$C$4</formula>
    </cfRule>
  </conditionalFormatting>
  <conditionalFormatting sqref="BW54">
    <cfRule type="cellIs" dxfId="2144" priority="2542" operator="lessThan">
      <formula>$C$4</formula>
    </cfRule>
  </conditionalFormatting>
  <conditionalFormatting sqref="BW55">
    <cfRule type="cellIs" dxfId="2143" priority="2543" operator="lessThan">
      <formula>$C$4</formula>
    </cfRule>
  </conditionalFormatting>
  <conditionalFormatting sqref="BW56">
    <cfRule type="cellIs" dxfId="2142" priority="2544" operator="lessThan">
      <formula>$C$4</formula>
    </cfRule>
  </conditionalFormatting>
  <conditionalFormatting sqref="BW57">
    <cfRule type="cellIs" dxfId="2141" priority="2545" operator="lessThan">
      <formula>$C$4</formula>
    </cfRule>
  </conditionalFormatting>
  <conditionalFormatting sqref="BW58">
    <cfRule type="cellIs" dxfId="2140" priority="2546" operator="lessThan">
      <formula>$C$4</formula>
    </cfRule>
  </conditionalFormatting>
  <conditionalFormatting sqref="BW59">
    <cfRule type="cellIs" dxfId="2139" priority="2547" operator="lessThan">
      <formula>$C$4</formula>
    </cfRule>
  </conditionalFormatting>
  <conditionalFormatting sqref="BW60">
    <cfRule type="cellIs" dxfId="2138" priority="2548" operator="lessThan">
      <formula>$C$4</formula>
    </cfRule>
  </conditionalFormatting>
  <conditionalFormatting sqref="BX11">
    <cfRule type="cellIs" dxfId="2137" priority="2549" operator="lessThan">
      <formula>$C$4</formula>
    </cfRule>
  </conditionalFormatting>
  <conditionalFormatting sqref="BX12">
    <cfRule type="cellIs" dxfId="2136" priority="2550" operator="lessThan">
      <formula>$C$4</formula>
    </cfRule>
  </conditionalFormatting>
  <conditionalFormatting sqref="BX13">
    <cfRule type="cellIs" dxfId="2135" priority="2551" operator="lessThan">
      <formula>$C$4</formula>
    </cfRule>
  </conditionalFormatting>
  <conditionalFormatting sqref="BX14">
    <cfRule type="cellIs" dxfId="2134" priority="2552" operator="lessThan">
      <formula>$C$4</formula>
    </cfRule>
  </conditionalFormatting>
  <conditionalFormatting sqref="BX15">
    <cfRule type="cellIs" dxfId="2133" priority="2553" operator="lessThan">
      <formula>$C$4</formula>
    </cfRule>
  </conditionalFormatting>
  <conditionalFormatting sqref="BX16">
    <cfRule type="cellIs" dxfId="2132" priority="2554" operator="lessThan">
      <formula>$C$4</formula>
    </cfRule>
  </conditionalFormatting>
  <conditionalFormatting sqref="BX17">
    <cfRule type="cellIs" dxfId="2131" priority="2555" operator="lessThan">
      <formula>$C$4</formula>
    </cfRule>
  </conditionalFormatting>
  <conditionalFormatting sqref="BX18">
    <cfRule type="cellIs" dxfId="2130" priority="2556" operator="lessThan">
      <formula>$C$4</formula>
    </cfRule>
  </conditionalFormatting>
  <conditionalFormatting sqref="BX19">
    <cfRule type="cellIs" dxfId="2129" priority="2557" operator="lessThan">
      <formula>$C$4</formula>
    </cfRule>
  </conditionalFormatting>
  <conditionalFormatting sqref="BX20">
    <cfRule type="cellIs" dxfId="2128" priority="2558" operator="lessThan">
      <formula>$C$4</formula>
    </cfRule>
  </conditionalFormatting>
  <conditionalFormatting sqref="BX21">
    <cfRule type="cellIs" dxfId="2127" priority="2559" operator="lessThan">
      <formula>$C$4</formula>
    </cfRule>
  </conditionalFormatting>
  <conditionalFormatting sqref="BX22">
    <cfRule type="cellIs" dxfId="2126" priority="2560" operator="lessThan">
      <formula>$C$4</formula>
    </cfRule>
  </conditionalFormatting>
  <conditionalFormatting sqref="BX23">
    <cfRule type="cellIs" dxfId="2125" priority="2561" operator="lessThan">
      <formula>$C$4</formula>
    </cfRule>
  </conditionalFormatting>
  <conditionalFormatting sqref="BX24">
    <cfRule type="cellIs" dxfId="2124" priority="2562" operator="lessThan">
      <formula>$C$4</formula>
    </cfRule>
  </conditionalFormatting>
  <conditionalFormatting sqref="BX25">
    <cfRule type="cellIs" dxfId="2123" priority="2563" operator="lessThan">
      <formula>$C$4</formula>
    </cfRule>
  </conditionalFormatting>
  <conditionalFormatting sqref="BX26">
    <cfRule type="cellIs" dxfId="2122" priority="2564" operator="lessThan">
      <formula>$C$4</formula>
    </cfRule>
  </conditionalFormatting>
  <conditionalFormatting sqref="BX27">
    <cfRule type="cellIs" dxfId="2121" priority="2565" operator="lessThan">
      <formula>$C$4</formula>
    </cfRule>
  </conditionalFormatting>
  <conditionalFormatting sqref="BX28">
    <cfRule type="cellIs" dxfId="2120" priority="2566" operator="lessThan">
      <formula>$C$4</formula>
    </cfRule>
  </conditionalFormatting>
  <conditionalFormatting sqref="BX29">
    <cfRule type="cellIs" dxfId="2119" priority="2567" operator="lessThan">
      <formula>$C$4</formula>
    </cfRule>
  </conditionalFormatting>
  <conditionalFormatting sqref="BX30">
    <cfRule type="cellIs" dxfId="2118" priority="2568" operator="lessThan">
      <formula>$C$4</formula>
    </cfRule>
  </conditionalFormatting>
  <conditionalFormatting sqref="BX31">
    <cfRule type="cellIs" dxfId="2117" priority="2569" operator="lessThan">
      <formula>$C$4</formula>
    </cfRule>
  </conditionalFormatting>
  <conditionalFormatting sqref="BX32">
    <cfRule type="cellIs" dxfId="2116" priority="2570" operator="lessThan">
      <formula>$C$4</formula>
    </cfRule>
  </conditionalFormatting>
  <conditionalFormatting sqref="BX33">
    <cfRule type="cellIs" dxfId="2115" priority="2571" operator="lessThan">
      <formula>$C$4</formula>
    </cfRule>
  </conditionalFormatting>
  <conditionalFormatting sqref="BX34">
    <cfRule type="cellIs" dxfId="2114" priority="2572" operator="lessThan">
      <formula>$C$4</formula>
    </cfRule>
  </conditionalFormatting>
  <conditionalFormatting sqref="BX35">
    <cfRule type="cellIs" dxfId="2113" priority="2573" operator="lessThan">
      <formula>$C$4</formula>
    </cfRule>
  </conditionalFormatting>
  <conditionalFormatting sqref="BX36">
    <cfRule type="cellIs" dxfId="2112" priority="2574" operator="lessThan">
      <formula>$C$4</formula>
    </cfRule>
  </conditionalFormatting>
  <conditionalFormatting sqref="BX37">
    <cfRule type="cellIs" dxfId="2111" priority="2575" operator="lessThan">
      <formula>$C$4</formula>
    </cfRule>
  </conditionalFormatting>
  <conditionalFormatting sqref="BX38">
    <cfRule type="cellIs" dxfId="2110" priority="2576" operator="lessThan">
      <formula>$C$4</formula>
    </cfRule>
  </conditionalFormatting>
  <conditionalFormatting sqref="BX39">
    <cfRule type="cellIs" dxfId="2109" priority="2577" operator="lessThan">
      <formula>$C$4</formula>
    </cfRule>
  </conditionalFormatting>
  <conditionalFormatting sqref="BX40">
    <cfRule type="cellIs" dxfId="2108" priority="2578" operator="lessThan">
      <formula>$C$4</formula>
    </cfRule>
  </conditionalFormatting>
  <conditionalFormatting sqref="BX41">
    <cfRule type="cellIs" dxfId="2107" priority="2579" operator="lessThan">
      <formula>$C$4</formula>
    </cfRule>
  </conditionalFormatting>
  <conditionalFormatting sqref="BX42">
    <cfRule type="cellIs" dxfId="2106" priority="2580" operator="lessThan">
      <formula>$C$4</formula>
    </cfRule>
  </conditionalFormatting>
  <conditionalFormatting sqref="BX43">
    <cfRule type="cellIs" dxfId="2105" priority="2581" operator="lessThan">
      <formula>$C$4</formula>
    </cfRule>
  </conditionalFormatting>
  <conditionalFormatting sqref="BX44">
    <cfRule type="cellIs" dxfId="2104" priority="2582" operator="lessThan">
      <formula>$C$4</formula>
    </cfRule>
  </conditionalFormatting>
  <conditionalFormatting sqref="BX45">
    <cfRule type="cellIs" dxfId="2103" priority="2583" operator="lessThan">
      <formula>$C$4</formula>
    </cfRule>
  </conditionalFormatting>
  <conditionalFormatting sqref="BX46">
    <cfRule type="cellIs" dxfId="2102" priority="2584" operator="lessThan">
      <formula>$C$4</formula>
    </cfRule>
  </conditionalFormatting>
  <conditionalFormatting sqref="BX47">
    <cfRule type="cellIs" dxfId="2101" priority="2585" operator="lessThan">
      <formula>$C$4</formula>
    </cfRule>
  </conditionalFormatting>
  <conditionalFormatting sqref="BX48">
    <cfRule type="cellIs" dxfId="2100" priority="2586" operator="lessThan">
      <formula>$C$4</formula>
    </cfRule>
  </conditionalFormatting>
  <conditionalFormatting sqref="BX49">
    <cfRule type="cellIs" dxfId="2099" priority="2587" operator="lessThan">
      <formula>$C$4</formula>
    </cfRule>
  </conditionalFormatting>
  <conditionalFormatting sqref="BX50">
    <cfRule type="cellIs" dxfId="2098" priority="2588" operator="lessThan">
      <formula>$C$4</formula>
    </cfRule>
  </conditionalFormatting>
  <conditionalFormatting sqref="BX51">
    <cfRule type="cellIs" dxfId="2097" priority="2589" operator="lessThan">
      <formula>$C$4</formula>
    </cfRule>
  </conditionalFormatting>
  <conditionalFormatting sqref="BX52">
    <cfRule type="cellIs" dxfId="2096" priority="2590" operator="lessThan">
      <formula>$C$4</formula>
    </cfRule>
  </conditionalFormatting>
  <conditionalFormatting sqref="BX53">
    <cfRule type="cellIs" dxfId="2095" priority="2591" operator="lessThan">
      <formula>$C$4</formula>
    </cfRule>
  </conditionalFormatting>
  <conditionalFormatting sqref="BX54">
    <cfRule type="cellIs" dxfId="2094" priority="2592" operator="lessThan">
      <formula>$C$4</formula>
    </cfRule>
  </conditionalFormatting>
  <conditionalFormatting sqref="BX55">
    <cfRule type="cellIs" dxfId="2093" priority="2593" operator="lessThan">
      <formula>$C$4</formula>
    </cfRule>
  </conditionalFormatting>
  <conditionalFormatting sqref="BX56">
    <cfRule type="cellIs" dxfId="2092" priority="2594" operator="lessThan">
      <formula>$C$4</formula>
    </cfRule>
  </conditionalFormatting>
  <conditionalFormatting sqref="BX57">
    <cfRule type="cellIs" dxfId="2091" priority="2595" operator="lessThan">
      <formula>$C$4</formula>
    </cfRule>
  </conditionalFormatting>
  <conditionalFormatting sqref="BX58">
    <cfRule type="cellIs" dxfId="2090" priority="2596" operator="lessThan">
      <formula>$C$4</formula>
    </cfRule>
  </conditionalFormatting>
  <conditionalFormatting sqref="BX59">
    <cfRule type="cellIs" dxfId="2089" priority="2597" operator="lessThan">
      <formula>$C$4</formula>
    </cfRule>
  </conditionalFormatting>
  <conditionalFormatting sqref="BX60">
    <cfRule type="cellIs" dxfId="2088" priority="2598" operator="lessThan">
      <formula>$C$4</formula>
    </cfRule>
  </conditionalFormatting>
  <conditionalFormatting sqref="BY11">
    <cfRule type="cellIs" dxfId="2087" priority="2599" operator="lessThan">
      <formula>$C$4</formula>
    </cfRule>
  </conditionalFormatting>
  <conditionalFormatting sqref="BY12">
    <cfRule type="cellIs" dxfId="2086" priority="2600" operator="lessThan">
      <formula>$C$4</formula>
    </cfRule>
  </conditionalFormatting>
  <conditionalFormatting sqref="BY13">
    <cfRule type="cellIs" dxfId="2085" priority="2601" operator="lessThan">
      <formula>$C$4</formula>
    </cfRule>
  </conditionalFormatting>
  <conditionalFormatting sqref="BY14">
    <cfRule type="cellIs" dxfId="2084" priority="2602" operator="lessThan">
      <formula>$C$4</formula>
    </cfRule>
  </conditionalFormatting>
  <conditionalFormatting sqref="BY15">
    <cfRule type="cellIs" dxfId="2083" priority="2603" operator="lessThan">
      <formula>$C$4</formula>
    </cfRule>
  </conditionalFormatting>
  <conditionalFormatting sqref="BY16">
    <cfRule type="cellIs" dxfId="2082" priority="2604" operator="lessThan">
      <formula>$C$4</formula>
    </cfRule>
  </conditionalFormatting>
  <conditionalFormatting sqref="BY17">
    <cfRule type="cellIs" dxfId="2081" priority="2605" operator="lessThan">
      <formula>$C$4</formula>
    </cfRule>
  </conditionalFormatting>
  <conditionalFormatting sqref="BY18">
    <cfRule type="cellIs" dxfId="2080" priority="2606" operator="lessThan">
      <formula>$C$4</formula>
    </cfRule>
  </conditionalFormatting>
  <conditionalFormatting sqref="BY19">
    <cfRule type="cellIs" dxfId="2079" priority="2607" operator="lessThan">
      <formula>$C$4</formula>
    </cfRule>
  </conditionalFormatting>
  <conditionalFormatting sqref="BY20">
    <cfRule type="cellIs" dxfId="2078" priority="2608" operator="lessThan">
      <formula>$C$4</formula>
    </cfRule>
  </conditionalFormatting>
  <conditionalFormatting sqref="BY21">
    <cfRule type="cellIs" dxfId="2077" priority="2609" operator="lessThan">
      <formula>$C$4</formula>
    </cfRule>
  </conditionalFormatting>
  <conditionalFormatting sqref="BY22">
    <cfRule type="cellIs" dxfId="2076" priority="2610" operator="lessThan">
      <formula>$C$4</formula>
    </cfRule>
  </conditionalFormatting>
  <conditionalFormatting sqref="BY23">
    <cfRule type="cellIs" dxfId="2075" priority="2611" operator="lessThan">
      <formula>$C$4</formula>
    </cfRule>
  </conditionalFormatting>
  <conditionalFormatting sqref="BY24">
    <cfRule type="cellIs" dxfId="2074" priority="2612" operator="lessThan">
      <formula>$C$4</formula>
    </cfRule>
  </conditionalFormatting>
  <conditionalFormatting sqref="BY25">
    <cfRule type="cellIs" dxfId="2073" priority="2613" operator="lessThan">
      <formula>$C$4</formula>
    </cfRule>
  </conditionalFormatting>
  <conditionalFormatting sqref="BY26">
    <cfRule type="cellIs" dxfId="2072" priority="2614" operator="lessThan">
      <formula>$C$4</formula>
    </cfRule>
  </conditionalFormatting>
  <conditionalFormatting sqref="BY27">
    <cfRule type="cellIs" dxfId="2071" priority="2615" operator="lessThan">
      <formula>$C$4</formula>
    </cfRule>
  </conditionalFormatting>
  <conditionalFormatting sqref="BY28">
    <cfRule type="cellIs" dxfId="2070" priority="2616" operator="lessThan">
      <formula>$C$4</formula>
    </cfRule>
  </conditionalFormatting>
  <conditionalFormatting sqref="BY29">
    <cfRule type="cellIs" dxfId="2069" priority="2617" operator="lessThan">
      <formula>$C$4</formula>
    </cfRule>
  </conditionalFormatting>
  <conditionalFormatting sqref="BY30">
    <cfRule type="cellIs" dxfId="2068" priority="2618" operator="lessThan">
      <formula>$C$4</formula>
    </cfRule>
  </conditionalFormatting>
  <conditionalFormatting sqref="BY31">
    <cfRule type="cellIs" dxfId="2067" priority="2619" operator="lessThan">
      <formula>$C$4</formula>
    </cfRule>
  </conditionalFormatting>
  <conditionalFormatting sqref="BY32">
    <cfRule type="cellIs" dxfId="2066" priority="2620" operator="lessThan">
      <formula>$C$4</formula>
    </cfRule>
  </conditionalFormatting>
  <conditionalFormatting sqref="BY33">
    <cfRule type="cellIs" dxfId="2065" priority="2621" operator="lessThan">
      <formula>$C$4</formula>
    </cfRule>
  </conditionalFormatting>
  <conditionalFormatting sqref="BY34">
    <cfRule type="cellIs" dxfId="2064" priority="2622" operator="lessThan">
      <formula>$C$4</formula>
    </cfRule>
  </conditionalFormatting>
  <conditionalFormatting sqref="BY35">
    <cfRule type="cellIs" dxfId="2063" priority="2623" operator="lessThan">
      <formula>$C$4</formula>
    </cfRule>
  </conditionalFormatting>
  <conditionalFormatting sqref="BY36">
    <cfRule type="cellIs" dxfId="2062" priority="2624" operator="lessThan">
      <formula>$C$4</formula>
    </cfRule>
  </conditionalFormatting>
  <conditionalFormatting sqref="BY37">
    <cfRule type="cellIs" dxfId="2061" priority="2625" operator="lessThan">
      <formula>$C$4</formula>
    </cfRule>
  </conditionalFormatting>
  <conditionalFormatting sqref="BY38">
    <cfRule type="cellIs" dxfId="2060" priority="2626" operator="lessThan">
      <formula>$C$4</formula>
    </cfRule>
  </conditionalFormatting>
  <conditionalFormatting sqref="BY39">
    <cfRule type="cellIs" dxfId="2059" priority="2627" operator="lessThan">
      <formula>$C$4</formula>
    </cfRule>
  </conditionalFormatting>
  <conditionalFormatting sqref="BY40">
    <cfRule type="cellIs" dxfId="2058" priority="2628" operator="lessThan">
      <formula>$C$4</formula>
    </cfRule>
  </conditionalFormatting>
  <conditionalFormatting sqref="BY41">
    <cfRule type="cellIs" dxfId="2057" priority="2629" operator="lessThan">
      <formula>$C$4</formula>
    </cfRule>
  </conditionalFormatting>
  <conditionalFormatting sqref="BY42">
    <cfRule type="cellIs" dxfId="2056" priority="2630" operator="lessThan">
      <formula>$C$4</formula>
    </cfRule>
  </conditionalFormatting>
  <conditionalFormatting sqref="BY43">
    <cfRule type="cellIs" dxfId="2055" priority="2631" operator="lessThan">
      <formula>$C$4</formula>
    </cfRule>
  </conditionalFormatting>
  <conditionalFormatting sqref="BY44">
    <cfRule type="cellIs" dxfId="2054" priority="2632" operator="lessThan">
      <formula>$C$4</formula>
    </cfRule>
  </conditionalFormatting>
  <conditionalFormatting sqref="BY45">
    <cfRule type="cellIs" dxfId="2053" priority="2633" operator="lessThan">
      <formula>$C$4</formula>
    </cfRule>
  </conditionalFormatting>
  <conditionalFormatting sqref="BY46">
    <cfRule type="cellIs" dxfId="2052" priority="2634" operator="lessThan">
      <formula>$C$4</formula>
    </cfRule>
  </conditionalFormatting>
  <conditionalFormatting sqref="BY47">
    <cfRule type="cellIs" dxfId="2051" priority="2635" operator="lessThan">
      <formula>$C$4</formula>
    </cfRule>
  </conditionalFormatting>
  <conditionalFormatting sqref="BY48">
    <cfRule type="cellIs" dxfId="2050" priority="2636" operator="lessThan">
      <formula>$C$4</formula>
    </cfRule>
  </conditionalFormatting>
  <conditionalFormatting sqref="BY49">
    <cfRule type="cellIs" dxfId="2049" priority="2637" operator="lessThan">
      <formula>$C$4</formula>
    </cfRule>
  </conditionalFormatting>
  <conditionalFormatting sqref="BY50">
    <cfRule type="cellIs" dxfId="2048" priority="2638" operator="lessThan">
      <formula>$C$4</formula>
    </cfRule>
  </conditionalFormatting>
  <conditionalFormatting sqref="BY51">
    <cfRule type="cellIs" dxfId="2047" priority="2639" operator="lessThan">
      <formula>$C$4</formula>
    </cfRule>
  </conditionalFormatting>
  <conditionalFormatting sqref="BY52">
    <cfRule type="cellIs" dxfId="2046" priority="2640" operator="lessThan">
      <formula>$C$4</formula>
    </cfRule>
  </conditionalFormatting>
  <conditionalFormatting sqref="BY53">
    <cfRule type="cellIs" dxfId="2045" priority="2641" operator="lessThan">
      <formula>$C$4</formula>
    </cfRule>
  </conditionalFormatting>
  <conditionalFormatting sqref="BY54">
    <cfRule type="cellIs" dxfId="2044" priority="2642" operator="lessThan">
      <formula>$C$4</formula>
    </cfRule>
  </conditionalFormatting>
  <conditionalFormatting sqref="BY55">
    <cfRule type="cellIs" dxfId="2043" priority="2643" operator="lessThan">
      <formula>$C$4</formula>
    </cfRule>
  </conditionalFormatting>
  <conditionalFormatting sqref="BY56">
    <cfRule type="cellIs" dxfId="2042" priority="2644" operator="lessThan">
      <formula>$C$4</formula>
    </cfRule>
  </conditionalFormatting>
  <conditionalFormatting sqref="BY57">
    <cfRule type="cellIs" dxfId="2041" priority="2645" operator="lessThan">
      <formula>$C$4</formula>
    </cfRule>
  </conditionalFormatting>
  <conditionalFormatting sqref="BY58">
    <cfRule type="cellIs" dxfId="2040" priority="2646" operator="lessThan">
      <formula>$C$4</formula>
    </cfRule>
  </conditionalFormatting>
  <conditionalFormatting sqref="BY59">
    <cfRule type="cellIs" dxfId="2039" priority="2647" operator="lessThan">
      <formula>$C$4</formula>
    </cfRule>
  </conditionalFormatting>
  <conditionalFormatting sqref="BY60">
    <cfRule type="cellIs" dxfId="2038" priority="2648" operator="lessThan">
      <formula>$C$4</formula>
    </cfRule>
  </conditionalFormatting>
  <conditionalFormatting sqref="BZ11">
    <cfRule type="cellIs" dxfId="2037" priority="2649" operator="lessThan">
      <formula>$C$4</formula>
    </cfRule>
  </conditionalFormatting>
  <conditionalFormatting sqref="BZ12">
    <cfRule type="cellIs" dxfId="2036" priority="2650" operator="lessThan">
      <formula>$C$4</formula>
    </cfRule>
  </conditionalFormatting>
  <conditionalFormatting sqref="BZ13">
    <cfRule type="cellIs" dxfId="2035" priority="2651" operator="lessThan">
      <formula>$C$4</formula>
    </cfRule>
  </conditionalFormatting>
  <conditionalFormatting sqref="BZ14">
    <cfRule type="cellIs" dxfId="2034" priority="2652" operator="lessThan">
      <formula>$C$4</formula>
    </cfRule>
  </conditionalFormatting>
  <conditionalFormatting sqref="BZ15">
    <cfRule type="cellIs" dxfId="2033" priority="2653" operator="lessThan">
      <formula>$C$4</formula>
    </cfRule>
  </conditionalFormatting>
  <conditionalFormatting sqref="BZ16">
    <cfRule type="cellIs" dxfId="2032" priority="2654" operator="lessThan">
      <formula>$C$4</formula>
    </cfRule>
  </conditionalFormatting>
  <conditionalFormatting sqref="BZ17">
    <cfRule type="cellIs" dxfId="2031" priority="2655" operator="lessThan">
      <formula>$C$4</formula>
    </cfRule>
  </conditionalFormatting>
  <conditionalFormatting sqref="BZ18">
    <cfRule type="cellIs" dxfId="2030" priority="2656" operator="lessThan">
      <formula>$C$4</formula>
    </cfRule>
  </conditionalFormatting>
  <conditionalFormatting sqref="BZ19">
    <cfRule type="cellIs" dxfId="2029" priority="2657" operator="lessThan">
      <formula>$C$4</formula>
    </cfRule>
  </conditionalFormatting>
  <conditionalFormatting sqref="BZ20">
    <cfRule type="cellIs" dxfId="2028" priority="2658" operator="lessThan">
      <formula>$C$4</formula>
    </cfRule>
  </conditionalFormatting>
  <conditionalFormatting sqref="BZ21">
    <cfRule type="cellIs" dxfId="2027" priority="2659" operator="lessThan">
      <formula>$C$4</formula>
    </cfRule>
  </conditionalFormatting>
  <conditionalFormatting sqref="BZ22">
    <cfRule type="cellIs" dxfId="2026" priority="2660" operator="lessThan">
      <formula>$C$4</formula>
    </cfRule>
  </conditionalFormatting>
  <conditionalFormatting sqref="BZ23">
    <cfRule type="cellIs" dxfId="2025" priority="2661" operator="lessThan">
      <formula>$C$4</formula>
    </cfRule>
  </conditionalFormatting>
  <conditionalFormatting sqref="BZ24">
    <cfRule type="cellIs" dxfId="2024" priority="2662" operator="lessThan">
      <formula>$C$4</formula>
    </cfRule>
  </conditionalFormatting>
  <conditionalFormatting sqref="BZ25">
    <cfRule type="cellIs" dxfId="2023" priority="2663" operator="lessThan">
      <formula>$C$4</formula>
    </cfRule>
  </conditionalFormatting>
  <conditionalFormatting sqref="BZ26">
    <cfRule type="cellIs" dxfId="2022" priority="2664" operator="lessThan">
      <formula>$C$4</formula>
    </cfRule>
  </conditionalFormatting>
  <conditionalFormatting sqref="BZ27">
    <cfRule type="cellIs" dxfId="2021" priority="2665" operator="lessThan">
      <formula>$C$4</formula>
    </cfRule>
  </conditionalFormatting>
  <conditionalFormatting sqref="BZ28">
    <cfRule type="cellIs" dxfId="2020" priority="2666" operator="lessThan">
      <formula>$C$4</formula>
    </cfRule>
  </conditionalFormatting>
  <conditionalFormatting sqref="BZ29">
    <cfRule type="cellIs" dxfId="2019" priority="2667" operator="lessThan">
      <formula>$C$4</formula>
    </cfRule>
  </conditionalFormatting>
  <conditionalFormatting sqref="BZ30">
    <cfRule type="cellIs" dxfId="2018" priority="2668" operator="lessThan">
      <formula>$C$4</formula>
    </cfRule>
  </conditionalFormatting>
  <conditionalFormatting sqref="BZ31">
    <cfRule type="cellIs" dxfId="2017" priority="2669" operator="lessThan">
      <formula>$C$4</formula>
    </cfRule>
  </conditionalFormatting>
  <conditionalFormatting sqref="BZ32">
    <cfRule type="cellIs" dxfId="2016" priority="2670" operator="lessThan">
      <formula>$C$4</formula>
    </cfRule>
  </conditionalFormatting>
  <conditionalFormatting sqref="BZ33">
    <cfRule type="cellIs" dxfId="2015" priority="2671" operator="lessThan">
      <formula>$C$4</formula>
    </cfRule>
  </conditionalFormatting>
  <conditionalFormatting sqref="BZ34">
    <cfRule type="cellIs" dxfId="2014" priority="2672" operator="lessThan">
      <formula>$C$4</formula>
    </cfRule>
  </conditionalFormatting>
  <conditionalFormatting sqref="BZ35">
    <cfRule type="cellIs" dxfId="2013" priority="2673" operator="lessThan">
      <formula>$C$4</formula>
    </cfRule>
  </conditionalFormatting>
  <conditionalFormatting sqref="BZ36">
    <cfRule type="cellIs" dxfId="2012" priority="2674" operator="lessThan">
      <formula>$C$4</formula>
    </cfRule>
  </conditionalFormatting>
  <conditionalFormatting sqref="BZ37">
    <cfRule type="cellIs" dxfId="2011" priority="2675" operator="lessThan">
      <formula>$C$4</formula>
    </cfRule>
  </conditionalFormatting>
  <conditionalFormatting sqref="BZ38">
    <cfRule type="cellIs" dxfId="2010" priority="2676" operator="lessThan">
      <formula>$C$4</formula>
    </cfRule>
  </conditionalFormatting>
  <conditionalFormatting sqref="BZ39">
    <cfRule type="cellIs" dxfId="2009" priority="2677" operator="lessThan">
      <formula>$C$4</formula>
    </cfRule>
  </conditionalFormatting>
  <conditionalFormatting sqref="BZ40">
    <cfRule type="cellIs" dxfId="2008" priority="2678" operator="lessThan">
      <formula>$C$4</formula>
    </cfRule>
  </conditionalFormatting>
  <conditionalFormatting sqref="BZ41">
    <cfRule type="cellIs" dxfId="2007" priority="2679" operator="lessThan">
      <formula>$C$4</formula>
    </cfRule>
  </conditionalFormatting>
  <conditionalFormatting sqref="BZ42">
    <cfRule type="cellIs" dxfId="2006" priority="2680" operator="lessThan">
      <formula>$C$4</formula>
    </cfRule>
  </conditionalFormatting>
  <conditionalFormatting sqref="BZ43">
    <cfRule type="cellIs" dxfId="2005" priority="2681" operator="lessThan">
      <formula>$C$4</formula>
    </cfRule>
  </conditionalFormatting>
  <conditionalFormatting sqref="BZ44">
    <cfRule type="cellIs" dxfId="2004" priority="2682" operator="lessThan">
      <formula>$C$4</formula>
    </cfRule>
  </conditionalFormatting>
  <conditionalFormatting sqref="BZ45">
    <cfRule type="cellIs" dxfId="2003" priority="2683" operator="lessThan">
      <formula>$C$4</formula>
    </cfRule>
  </conditionalFormatting>
  <conditionalFormatting sqref="BZ46">
    <cfRule type="cellIs" dxfId="2002" priority="2684" operator="lessThan">
      <formula>$C$4</formula>
    </cfRule>
  </conditionalFormatting>
  <conditionalFormatting sqref="BZ47">
    <cfRule type="cellIs" dxfId="2001" priority="2685" operator="lessThan">
      <formula>$C$4</formula>
    </cfRule>
  </conditionalFormatting>
  <conditionalFormatting sqref="BZ48">
    <cfRule type="cellIs" dxfId="2000" priority="2686" operator="lessThan">
      <formula>$C$4</formula>
    </cfRule>
  </conditionalFormatting>
  <conditionalFormatting sqref="BZ49">
    <cfRule type="cellIs" dxfId="1999" priority="2687" operator="lessThan">
      <formula>$C$4</formula>
    </cfRule>
  </conditionalFormatting>
  <conditionalFormatting sqref="BZ50">
    <cfRule type="cellIs" dxfId="1998" priority="2688" operator="lessThan">
      <formula>$C$4</formula>
    </cfRule>
  </conditionalFormatting>
  <conditionalFormatting sqref="BZ51">
    <cfRule type="cellIs" dxfId="1997" priority="2689" operator="lessThan">
      <formula>$C$4</formula>
    </cfRule>
  </conditionalFormatting>
  <conditionalFormatting sqref="BZ52">
    <cfRule type="cellIs" dxfId="1996" priority="2690" operator="lessThan">
      <formula>$C$4</formula>
    </cfRule>
  </conditionalFormatting>
  <conditionalFormatting sqref="BZ53">
    <cfRule type="cellIs" dxfId="1995" priority="2691" operator="lessThan">
      <formula>$C$4</formula>
    </cfRule>
  </conditionalFormatting>
  <conditionalFormatting sqref="BZ54">
    <cfRule type="cellIs" dxfId="1994" priority="2692" operator="lessThan">
      <formula>$C$4</formula>
    </cfRule>
  </conditionalFormatting>
  <conditionalFormatting sqref="BZ55">
    <cfRule type="cellIs" dxfId="1993" priority="2693" operator="lessThan">
      <formula>$C$4</formula>
    </cfRule>
  </conditionalFormatting>
  <conditionalFormatting sqref="BZ56">
    <cfRule type="cellIs" dxfId="1992" priority="2694" operator="lessThan">
      <formula>$C$4</formula>
    </cfRule>
  </conditionalFormatting>
  <conditionalFormatting sqref="BZ57">
    <cfRule type="cellIs" dxfId="1991" priority="2695" operator="lessThan">
      <formula>$C$4</formula>
    </cfRule>
  </conditionalFormatting>
  <conditionalFormatting sqref="BZ58">
    <cfRule type="cellIs" dxfId="1990" priority="2696" operator="lessThan">
      <formula>$C$4</formula>
    </cfRule>
  </conditionalFormatting>
  <conditionalFormatting sqref="BZ59">
    <cfRule type="cellIs" dxfId="1989" priority="2697" operator="lessThan">
      <formula>$C$4</formula>
    </cfRule>
  </conditionalFormatting>
  <conditionalFormatting sqref="BZ60">
    <cfRule type="cellIs" dxfId="1988" priority="2698" operator="lessThan">
      <formula>$C$4</formula>
    </cfRule>
  </conditionalFormatting>
  <conditionalFormatting sqref="CA11">
    <cfRule type="cellIs" dxfId="1987" priority="2699" operator="lessThan">
      <formula>$C$4</formula>
    </cfRule>
  </conditionalFormatting>
  <conditionalFormatting sqref="CA12">
    <cfRule type="cellIs" dxfId="1986" priority="2700" operator="lessThan">
      <formula>$C$4</formula>
    </cfRule>
  </conditionalFormatting>
  <conditionalFormatting sqref="CA13">
    <cfRule type="cellIs" dxfId="1985" priority="2701" operator="lessThan">
      <formula>$C$4</formula>
    </cfRule>
  </conditionalFormatting>
  <conditionalFormatting sqref="CA14">
    <cfRule type="cellIs" dxfId="1984" priority="2702" operator="lessThan">
      <formula>$C$4</formula>
    </cfRule>
  </conditionalFormatting>
  <conditionalFormatting sqref="CA15">
    <cfRule type="cellIs" dxfId="1983" priority="2703" operator="lessThan">
      <formula>$C$4</formula>
    </cfRule>
  </conditionalFormatting>
  <conditionalFormatting sqref="CA16">
    <cfRule type="cellIs" dxfId="1982" priority="2704" operator="lessThan">
      <formula>$C$4</formula>
    </cfRule>
  </conditionalFormatting>
  <conditionalFormatting sqref="CA17">
    <cfRule type="cellIs" dxfId="1981" priority="2705" operator="lessThan">
      <formula>$C$4</formula>
    </cfRule>
  </conditionalFormatting>
  <conditionalFormatting sqref="CA18">
    <cfRule type="cellIs" dxfId="1980" priority="2706" operator="lessThan">
      <formula>$C$4</formula>
    </cfRule>
  </conditionalFormatting>
  <conditionalFormatting sqref="CA19">
    <cfRule type="cellIs" dxfId="1979" priority="2707" operator="lessThan">
      <formula>$C$4</formula>
    </cfRule>
  </conditionalFormatting>
  <conditionalFormatting sqref="CA20">
    <cfRule type="cellIs" dxfId="1978" priority="2708" operator="lessThan">
      <formula>$C$4</formula>
    </cfRule>
  </conditionalFormatting>
  <conditionalFormatting sqref="CA21">
    <cfRule type="cellIs" dxfId="1977" priority="2709" operator="lessThan">
      <formula>$C$4</formula>
    </cfRule>
  </conditionalFormatting>
  <conditionalFormatting sqref="CA22">
    <cfRule type="cellIs" dxfId="1976" priority="2710" operator="lessThan">
      <formula>$C$4</formula>
    </cfRule>
  </conditionalFormatting>
  <conditionalFormatting sqref="CA23">
    <cfRule type="cellIs" dxfId="1975" priority="2711" operator="lessThan">
      <formula>$C$4</formula>
    </cfRule>
  </conditionalFormatting>
  <conditionalFormatting sqref="CA24">
    <cfRule type="cellIs" dxfId="1974" priority="2712" operator="lessThan">
      <formula>$C$4</formula>
    </cfRule>
  </conditionalFormatting>
  <conditionalFormatting sqref="CA25">
    <cfRule type="cellIs" dxfId="1973" priority="2713" operator="lessThan">
      <formula>$C$4</formula>
    </cfRule>
  </conditionalFormatting>
  <conditionalFormatting sqref="CA26">
    <cfRule type="cellIs" dxfId="1972" priority="2714" operator="lessThan">
      <formula>$C$4</formula>
    </cfRule>
  </conditionalFormatting>
  <conditionalFormatting sqref="CA27">
    <cfRule type="cellIs" dxfId="1971" priority="2715" operator="lessThan">
      <formula>$C$4</formula>
    </cfRule>
  </conditionalFormatting>
  <conditionalFormatting sqref="CA28">
    <cfRule type="cellIs" dxfId="1970" priority="2716" operator="lessThan">
      <formula>$C$4</formula>
    </cfRule>
  </conditionalFormatting>
  <conditionalFormatting sqref="CA29">
    <cfRule type="cellIs" dxfId="1969" priority="2717" operator="lessThan">
      <formula>$C$4</formula>
    </cfRule>
  </conditionalFormatting>
  <conditionalFormatting sqref="CA30">
    <cfRule type="cellIs" dxfId="1968" priority="2718" operator="lessThan">
      <formula>$C$4</formula>
    </cfRule>
  </conditionalFormatting>
  <conditionalFormatting sqref="CA31">
    <cfRule type="cellIs" dxfId="1967" priority="2719" operator="lessThan">
      <formula>$C$4</formula>
    </cfRule>
  </conditionalFormatting>
  <conditionalFormatting sqref="CA32">
    <cfRule type="cellIs" dxfId="1966" priority="2720" operator="lessThan">
      <formula>$C$4</formula>
    </cfRule>
  </conditionalFormatting>
  <conditionalFormatting sqref="CA33">
    <cfRule type="cellIs" dxfId="1965" priority="2721" operator="lessThan">
      <formula>$C$4</formula>
    </cfRule>
  </conditionalFormatting>
  <conditionalFormatting sqref="CA34">
    <cfRule type="cellIs" dxfId="1964" priority="2722" operator="lessThan">
      <formula>$C$4</formula>
    </cfRule>
  </conditionalFormatting>
  <conditionalFormatting sqref="CA35">
    <cfRule type="cellIs" dxfId="1963" priority="2723" operator="lessThan">
      <formula>$C$4</formula>
    </cfRule>
  </conditionalFormatting>
  <conditionalFormatting sqref="CA36">
    <cfRule type="cellIs" dxfId="1962" priority="2724" operator="lessThan">
      <formula>$C$4</formula>
    </cfRule>
  </conditionalFormatting>
  <conditionalFormatting sqref="CA37">
    <cfRule type="cellIs" dxfId="1961" priority="2725" operator="lessThan">
      <formula>$C$4</formula>
    </cfRule>
  </conditionalFormatting>
  <conditionalFormatting sqref="CA38">
    <cfRule type="cellIs" dxfId="1960" priority="2726" operator="lessThan">
      <formula>$C$4</formula>
    </cfRule>
  </conditionalFormatting>
  <conditionalFormatting sqref="CA39">
    <cfRule type="cellIs" dxfId="1959" priority="2727" operator="lessThan">
      <formula>$C$4</formula>
    </cfRule>
  </conditionalFormatting>
  <conditionalFormatting sqref="CA40">
    <cfRule type="cellIs" dxfId="1958" priority="2728" operator="lessThan">
      <formula>$C$4</formula>
    </cfRule>
  </conditionalFormatting>
  <conditionalFormatting sqref="CA41">
    <cfRule type="cellIs" dxfId="1957" priority="2729" operator="lessThan">
      <formula>$C$4</formula>
    </cfRule>
  </conditionalFormatting>
  <conditionalFormatting sqref="CA42">
    <cfRule type="cellIs" dxfId="1956" priority="2730" operator="lessThan">
      <formula>$C$4</formula>
    </cfRule>
  </conditionalFormatting>
  <conditionalFormatting sqref="CA43">
    <cfRule type="cellIs" dxfId="1955" priority="2731" operator="lessThan">
      <formula>$C$4</formula>
    </cfRule>
  </conditionalFormatting>
  <conditionalFormatting sqref="CA44">
    <cfRule type="cellIs" dxfId="1954" priority="2732" operator="lessThan">
      <formula>$C$4</formula>
    </cfRule>
  </conditionalFormatting>
  <conditionalFormatting sqref="CA45">
    <cfRule type="cellIs" dxfId="1953" priority="2733" operator="lessThan">
      <formula>$C$4</formula>
    </cfRule>
  </conditionalFormatting>
  <conditionalFormatting sqref="CA46">
    <cfRule type="cellIs" dxfId="1952" priority="2734" operator="lessThan">
      <formula>$C$4</formula>
    </cfRule>
  </conditionalFormatting>
  <conditionalFormatting sqref="CA47">
    <cfRule type="cellIs" dxfId="1951" priority="2735" operator="lessThan">
      <formula>$C$4</formula>
    </cfRule>
  </conditionalFormatting>
  <conditionalFormatting sqref="CA48">
    <cfRule type="cellIs" dxfId="1950" priority="2736" operator="lessThan">
      <formula>$C$4</formula>
    </cfRule>
  </conditionalFormatting>
  <conditionalFormatting sqref="CA49">
    <cfRule type="cellIs" dxfId="1949" priority="2737" operator="lessThan">
      <formula>$C$4</formula>
    </cfRule>
  </conditionalFormatting>
  <conditionalFormatting sqref="CA50">
    <cfRule type="cellIs" dxfId="1948" priority="2738" operator="lessThan">
      <formula>$C$4</formula>
    </cfRule>
  </conditionalFormatting>
  <conditionalFormatting sqref="CA51">
    <cfRule type="cellIs" dxfId="1947" priority="2739" operator="lessThan">
      <formula>$C$4</formula>
    </cfRule>
  </conditionalFormatting>
  <conditionalFormatting sqref="CA52">
    <cfRule type="cellIs" dxfId="1946" priority="2740" operator="lessThan">
      <formula>$C$4</formula>
    </cfRule>
  </conditionalFormatting>
  <conditionalFormatting sqref="CA53">
    <cfRule type="cellIs" dxfId="1945" priority="2741" operator="lessThan">
      <formula>$C$4</formula>
    </cfRule>
  </conditionalFormatting>
  <conditionalFormatting sqref="CA54">
    <cfRule type="cellIs" dxfId="1944" priority="2742" operator="lessThan">
      <formula>$C$4</formula>
    </cfRule>
  </conditionalFormatting>
  <conditionalFormatting sqref="CA55">
    <cfRule type="cellIs" dxfId="1943" priority="2743" operator="lessThan">
      <formula>$C$4</formula>
    </cfRule>
  </conditionalFormatting>
  <conditionalFormatting sqref="CA56">
    <cfRule type="cellIs" dxfId="1942" priority="2744" operator="lessThan">
      <formula>$C$4</formula>
    </cfRule>
  </conditionalFormatting>
  <conditionalFormatting sqref="CA57">
    <cfRule type="cellIs" dxfId="1941" priority="2745" operator="lessThan">
      <formula>$C$4</formula>
    </cfRule>
  </conditionalFormatting>
  <conditionalFormatting sqref="CA58">
    <cfRule type="cellIs" dxfId="1940" priority="2746" operator="lessThan">
      <formula>$C$4</formula>
    </cfRule>
  </conditionalFormatting>
  <conditionalFormatting sqref="CA59">
    <cfRule type="cellIs" dxfId="1939" priority="2747" operator="lessThan">
      <formula>$C$4</formula>
    </cfRule>
  </conditionalFormatting>
  <conditionalFormatting sqref="CA60">
    <cfRule type="cellIs" dxfId="1938" priority="2748" operator="lessThan">
      <formula>$C$4</formula>
    </cfRule>
  </conditionalFormatting>
  <conditionalFormatting sqref="CB11">
    <cfRule type="cellIs" dxfId="1937" priority="2749" operator="lessThan">
      <formula>$C$4</formula>
    </cfRule>
  </conditionalFormatting>
  <conditionalFormatting sqref="CB12">
    <cfRule type="cellIs" dxfId="1936" priority="2750" operator="lessThan">
      <formula>$C$4</formula>
    </cfRule>
  </conditionalFormatting>
  <conditionalFormatting sqref="CB13">
    <cfRule type="cellIs" dxfId="1935" priority="2751" operator="lessThan">
      <formula>$C$4</formula>
    </cfRule>
  </conditionalFormatting>
  <conditionalFormatting sqref="CB14">
    <cfRule type="cellIs" dxfId="1934" priority="2752" operator="lessThan">
      <formula>$C$4</formula>
    </cfRule>
  </conditionalFormatting>
  <conditionalFormatting sqref="CB15">
    <cfRule type="cellIs" dxfId="1933" priority="2753" operator="lessThan">
      <formula>$C$4</formula>
    </cfRule>
  </conditionalFormatting>
  <conditionalFormatting sqref="CB16">
    <cfRule type="cellIs" dxfId="1932" priority="2754" operator="lessThan">
      <formula>$C$4</formula>
    </cfRule>
  </conditionalFormatting>
  <conditionalFormatting sqref="CB17">
    <cfRule type="cellIs" dxfId="1931" priority="2755" operator="lessThan">
      <formula>$C$4</formula>
    </cfRule>
  </conditionalFormatting>
  <conditionalFormatting sqref="CB18">
    <cfRule type="cellIs" dxfId="1930" priority="2756" operator="lessThan">
      <formula>$C$4</formula>
    </cfRule>
  </conditionalFormatting>
  <conditionalFormatting sqref="CB19">
    <cfRule type="cellIs" dxfId="1929" priority="2757" operator="lessThan">
      <formula>$C$4</formula>
    </cfRule>
  </conditionalFormatting>
  <conditionalFormatting sqref="CB20">
    <cfRule type="cellIs" dxfId="1928" priority="2758" operator="lessThan">
      <formula>$C$4</formula>
    </cfRule>
  </conditionalFormatting>
  <conditionalFormatting sqref="CB21">
    <cfRule type="cellIs" dxfId="1927" priority="2759" operator="lessThan">
      <formula>$C$4</formula>
    </cfRule>
  </conditionalFormatting>
  <conditionalFormatting sqref="CB22">
    <cfRule type="cellIs" dxfId="1926" priority="2760" operator="lessThan">
      <formula>$C$4</formula>
    </cfRule>
  </conditionalFormatting>
  <conditionalFormatting sqref="CB23">
    <cfRule type="cellIs" dxfId="1925" priority="2761" operator="lessThan">
      <formula>$C$4</formula>
    </cfRule>
  </conditionalFormatting>
  <conditionalFormatting sqref="CB24">
    <cfRule type="cellIs" dxfId="1924" priority="2762" operator="lessThan">
      <formula>$C$4</formula>
    </cfRule>
  </conditionalFormatting>
  <conditionalFormatting sqref="CB25">
    <cfRule type="cellIs" dxfId="1923" priority="2763" operator="lessThan">
      <formula>$C$4</formula>
    </cfRule>
  </conditionalFormatting>
  <conditionalFormatting sqref="CB26">
    <cfRule type="cellIs" dxfId="1922" priority="2764" operator="lessThan">
      <formula>$C$4</formula>
    </cfRule>
  </conditionalFormatting>
  <conditionalFormatting sqref="CB27">
    <cfRule type="cellIs" dxfId="1921" priority="2765" operator="lessThan">
      <formula>$C$4</formula>
    </cfRule>
  </conditionalFormatting>
  <conditionalFormatting sqref="CB28">
    <cfRule type="cellIs" dxfId="1920" priority="2766" operator="lessThan">
      <formula>$C$4</formula>
    </cfRule>
  </conditionalFormatting>
  <conditionalFormatting sqref="CB29">
    <cfRule type="cellIs" dxfId="1919" priority="2767" operator="lessThan">
      <formula>$C$4</formula>
    </cfRule>
  </conditionalFormatting>
  <conditionalFormatting sqref="CB30">
    <cfRule type="cellIs" dxfId="1918" priority="2768" operator="lessThan">
      <formula>$C$4</formula>
    </cfRule>
  </conditionalFormatting>
  <conditionalFormatting sqref="CB31">
    <cfRule type="cellIs" dxfId="1917" priority="2769" operator="lessThan">
      <formula>$C$4</formula>
    </cfRule>
  </conditionalFormatting>
  <conditionalFormatting sqref="CB32">
    <cfRule type="cellIs" dxfId="1916" priority="2770" operator="lessThan">
      <formula>$C$4</formula>
    </cfRule>
  </conditionalFormatting>
  <conditionalFormatting sqref="CB33">
    <cfRule type="cellIs" dxfId="1915" priority="2771" operator="lessThan">
      <formula>$C$4</formula>
    </cfRule>
  </conditionalFormatting>
  <conditionalFormatting sqref="CB34">
    <cfRule type="cellIs" dxfId="1914" priority="2772" operator="lessThan">
      <formula>$C$4</formula>
    </cfRule>
  </conditionalFormatting>
  <conditionalFormatting sqref="CB35">
    <cfRule type="cellIs" dxfId="1913" priority="2773" operator="lessThan">
      <formula>$C$4</formula>
    </cfRule>
  </conditionalFormatting>
  <conditionalFormatting sqref="CB36">
    <cfRule type="cellIs" dxfId="1912" priority="2774" operator="lessThan">
      <formula>$C$4</formula>
    </cfRule>
  </conditionalFormatting>
  <conditionalFormatting sqref="CB37">
    <cfRule type="cellIs" dxfId="1911" priority="2775" operator="lessThan">
      <formula>$C$4</formula>
    </cfRule>
  </conditionalFormatting>
  <conditionalFormatting sqref="CB38">
    <cfRule type="cellIs" dxfId="1910" priority="2776" operator="lessThan">
      <formula>$C$4</formula>
    </cfRule>
  </conditionalFormatting>
  <conditionalFormatting sqref="CB39">
    <cfRule type="cellIs" dxfId="1909" priority="2777" operator="lessThan">
      <formula>$C$4</formula>
    </cfRule>
  </conditionalFormatting>
  <conditionalFormatting sqref="CB40">
    <cfRule type="cellIs" dxfId="1908" priority="2778" operator="lessThan">
      <formula>$C$4</formula>
    </cfRule>
  </conditionalFormatting>
  <conditionalFormatting sqref="CB41">
    <cfRule type="cellIs" dxfId="1907" priority="2779" operator="lessThan">
      <formula>$C$4</formula>
    </cfRule>
  </conditionalFormatting>
  <conditionalFormatting sqref="CB42">
    <cfRule type="cellIs" dxfId="1906" priority="2780" operator="lessThan">
      <formula>$C$4</formula>
    </cfRule>
  </conditionalFormatting>
  <conditionalFormatting sqref="CB43">
    <cfRule type="cellIs" dxfId="1905" priority="2781" operator="lessThan">
      <formula>$C$4</formula>
    </cfRule>
  </conditionalFormatting>
  <conditionalFormatting sqref="CB44">
    <cfRule type="cellIs" dxfId="1904" priority="2782" operator="lessThan">
      <formula>$C$4</formula>
    </cfRule>
  </conditionalFormatting>
  <conditionalFormatting sqref="CB45">
    <cfRule type="cellIs" dxfId="1903" priority="2783" operator="lessThan">
      <formula>$C$4</formula>
    </cfRule>
  </conditionalFormatting>
  <conditionalFormatting sqref="CB46">
    <cfRule type="cellIs" dxfId="1902" priority="2784" operator="lessThan">
      <formula>$C$4</formula>
    </cfRule>
  </conditionalFormatting>
  <conditionalFormatting sqref="CB47">
    <cfRule type="cellIs" dxfId="1901" priority="2785" operator="lessThan">
      <formula>$C$4</formula>
    </cfRule>
  </conditionalFormatting>
  <conditionalFormatting sqref="CB48">
    <cfRule type="cellIs" dxfId="1900" priority="2786" operator="lessThan">
      <formula>$C$4</formula>
    </cfRule>
  </conditionalFormatting>
  <conditionalFormatting sqref="CB49">
    <cfRule type="cellIs" dxfId="1899" priority="2787" operator="lessThan">
      <formula>$C$4</formula>
    </cfRule>
  </conditionalFormatting>
  <conditionalFormatting sqref="CB50">
    <cfRule type="cellIs" dxfId="1898" priority="2788" operator="lessThan">
      <formula>$C$4</formula>
    </cfRule>
  </conditionalFormatting>
  <conditionalFormatting sqref="CB51">
    <cfRule type="cellIs" dxfId="1897" priority="2789" operator="lessThan">
      <formula>$C$4</formula>
    </cfRule>
  </conditionalFormatting>
  <conditionalFormatting sqref="CB52">
    <cfRule type="cellIs" dxfId="1896" priority="2790" operator="lessThan">
      <formula>$C$4</formula>
    </cfRule>
  </conditionalFormatting>
  <conditionalFormatting sqref="CB53">
    <cfRule type="cellIs" dxfId="1895" priority="2791" operator="lessThan">
      <formula>$C$4</formula>
    </cfRule>
  </conditionalFormatting>
  <conditionalFormatting sqref="CB54">
    <cfRule type="cellIs" dxfId="1894" priority="2792" operator="lessThan">
      <formula>$C$4</formula>
    </cfRule>
  </conditionalFormatting>
  <conditionalFormatting sqref="CB55">
    <cfRule type="cellIs" dxfId="1893" priority="2793" operator="lessThan">
      <formula>$C$4</formula>
    </cfRule>
  </conditionalFormatting>
  <conditionalFormatting sqref="CB56">
    <cfRule type="cellIs" dxfId="1892" priority="2794" operator="lessThan">
      <formula>$C$4</formula>
    </cfRule>
  </conditionalFormatting>
  <conditionalFormatting sqref="CB57">
    <cfRule type="cellIs" dxfId="1891" priority="2795" operator="lessThan">
      <formula>$C$4</formula>
    </cfRule>
  </conditionalFormatting>
  <conditionalFormatting sqref="CB58">
    <cfRule type="cellIs" dxfId="1890" priority="2796" operator="lessThan">
      <formula>$C$4</formula>
    </cfRule>
  </conditionalFormatting>
  <conditionalFormatting sqref="CB59">
    <cfRule type="cellIs" dxfId="1889" priority="2797" operator="lessThan">
      <formula>$C$4</formula>
    </cfRule>
  </conditionalFormatting>
  <conditionalFormatting sqref="CB60">
    <cfRule type="cellIs" dxfId="1888" priority="2798" operator="lessThan">
      <formula>$C$4</formula>
    </cfRule>
  </conditionalFormatting>
  <conditionalFormatting sqref="CC11">
    <cfRule type="cellIs" dxfId="1887" priority="2799" operator="lessThan">
      <formula>$C$4</formula>
    </cfRule>
  </conditionalFormatting>
  <conditionalFormatting sqref="CC12">
    <cfRule type="cellIs" dxfId="1886" priority="2800" operator="lessThan">
      <formula>$C$4</formula>
    </cfRule>
  </conditionalFormatting>
  <conditionalFormatting sqref="CC13">
    <cfRule type="cellIs" dxfId="1885" priority="2801" operator="lessThan">
      <formula>$C$4</formula>
    </cfRule>
  </conditionalFormatting>
  <conditionalFormatting sqref="CC14">
    <cfRule type="cellIs" dxfId="1884" priority="2802" operator="lessThan">
      <formula>$C$4</formula>
    </cfRule>
  </conditionalFormatting>
  <conditionalFormatting sqref="CC15">
    <cfRule type="cellIs" dxfId="1883" priority="2803" operator="lessThan">
      <formula>$C$4</formula>
    </cfRule>
  </conditionalFormatting>
  <conditionalFormatting sqref="CC16">
    <cfRule type="cellIs" dxfId="1882" priority="2804" operator="lessThan">
      <formula>$C$4</formula>
    </cfRule>
  </conditionalFormatting>
  <conditionalFormatting sqref="CC17">
    <cfRule type="cellIs" dxfId="1881" priority="2805" operator="lessThan">
      <formula>$C$4</formula>
    </cfRule>
  </conditionalFormatting>
  <conditionalFormatting sqref="CC18">
    <cfRule type="cellIs" dxfId="1880" priority="2806" operator="lessThan">
      <formula>$C$4</formula>
    </cfRule>
  </conditionalFormatting>
  <conditionalFormatting sqref="CC19">
    <cfRule type="cellIs" dxfId="1879" priority="2807" operator="lessThan">
      <formula>$C$4</formula>
    </cfRule>
  </conditionalFormatting>
  <conditionalFormatting sqref="CC20">
    <cfRule type="cellIs" dxfId="1878" priority="2808" operator="lessThan">
      <formula>$C$4</formula>
    </cfRule>
  </conditionalFormatting>
  <conditionalFormatting sqref="CC21">
    <cfRule type="cellIs" dxfId="1877" priority="2809" operator="lessThan">
      <formula>$C$4</formula>
    </cfRule>
  </conditionalFormatting>
  <conditionalFormatting sqref="CC22">
    <cfRule type="cellIs" dxfId="1876" priority="2810" operator="lessThan">
      <formula>$C$4</formula>
    </cfRule>
  </conditionalFormatting>
  <conditionalFormatting sqref="CC23">
    <cfRule type="cellIs" dxfId="1875" priority="2811" operator="lessThan">
      <formula>$C$4</formula>
    </cfRule>
  </conditionalFormatting>
  <conditionalFormatting sqref="CC24">
    <cfRule type="cellIs" dxfId="1874" priority="2812" operator="lessThan">
      <formula>$C$4</formula>
    </cfRule>
  </conditionalFormatting>
  <conditionalFormatting sqref="CC25">
    <cfRule type="cellIs" dxfId="1873" priority="2813" operator="lessThan">
      <formula>$C$4</formula>
    </cfRule>
  </conditionalFormatting>
  <conditionalFormatting sqref="CC26">
    <cfRule type="cellIs" dxfId="1872" priority="2814" operator="lessThan">
      <formula>$C$4</formula>
    </cfRule>
  </conditionalFormatting>
  <conditionalFormatting sqref="CC27">
    <cfRule type="cellIs" dxfId="1871" priority="2815" operator="lessThan">
      <formula>$C$4</formula>
    </cfRule>
  </conditionalFormatting>
  <conditionalFormatting sqref="CC28">
    <cfRule type="cellIs" dxfId="1870" priority="2816" operator="lessThan">
      <formula>$C$4</formula>
    </cfRule>
  </conditionalFormatting>
  <conditionalFormatting sqref="CC29">
    <cfRule type="cellIs" dxfId="1869" priority="2817" operator="lessThan">
      <formula>$C$4</formula>
    </cfRule>
  </conditionalFormatting>
  <conditionalFormatting sqref="CC30">
    <cfRule type="cellIs" dxfId="1868" priority="2818" operator="lessThan">
      <formula>$C$4</formula>
    </cfRule>
  </conditionalFormatting>
  <conditionalFormatting sqref="CC31">
    <cfRule type="cellIs" dxfId="1867" priority="2819" operator="lessThan">
      <formula>$C$4</formula>
    </cfRule>
  </conditionalFormatting>
  <conditionalFormatting sqref="CC32">
    <cfRule type="cellIs" dxfId="1866" priority="2820" operator="lessThan">
      <formula>$C$4</formula>
    </cfRule>
  </conditionalFormatting>
  <conditionalFormatting sqref="CC33">
    <cfRule type="cellIs" dxfId="1865" priority="2821" operator="lessThan">
      <formula>$C$4</formula>
    </cfRule>
  </conditionalFormatting>
  <conditionalFormatting sqref="CC34">
    <cfRule type="cellIs" dxfId="1864" priority="2822" operator="lessThan">
      <formula>$C$4</formula>
    </cfRule>
  </conditionalFormatting>
  <conditionalFormatting sqref="CC35">
    <cfRule type="cellIs" dxfId="1863" priority="2823" operator="lessThan">
      <formula>$C$4</formula>
    </cfRule>
  </conditionalFormatting>
  <conditionalFormatting sqref="CC36">
    <cfRule type="cellIs" dxfId="1862" priority="2824" operator="lessThan">
      <formula>$C$4</formula>
    </cfRule>
  </conditionalFormatting>
  <conditionalFormatting sqref="CC37">
    <cfRule type="cellIs" dxfId="1861" priority="2825" operator="lessThan">
      <formula>$C$4</formula>
    </cfRule>
  </conditionalFormatting>
  <conditionalFormatting sqref="CC38">
    <cfRule type="cellIs" dxfId="1860" priority="2826" operator="lessThan">
      <formula>$C$4</formula>
    </cfRule>
  </conditionalFormatting>
  <conditionalFormatting sqref="CC39">
    <cfRule type="cellIs" dxfId="1859" priority="2827" operator="lessThan">
      <formula>$C$4</formula>
    </cfRule>
  </conditionalFormatting>
  <conditionalFormatting sqref="CC40">
    <cfRule type="cellIs" dxfId="1858" priority="2828" operator="lessThan">
      <formula>$C$4</formula>
    </cfRule>
  </conditionalFormatting>
  <conditionalFormatting sqref="CC41">
    <cfRule type="cellIs" dxfId="1857" priority="2829" operator="lessThan">
      <formula>$C$4</formula>
    </cfRule>
  </conditionalFormatting>
  <conditionalFormatting sqref="CC42">
    <cfRule type="cellIs" dxfId="1856" priority="2830" operator="lessThan">
      <formula>$C$4</formula>
    </cfRule>
  </conditionalFormatting>
  <conditionalFormatting sqref="CC43">
    <cfRule type="cellIs" dxfId="1855" priority="2831" operator="lessThan">
      <formula>$C$4</formula>
    </cfRule>
  </conditionalFormatting>
  <conditionalFormatting sqref="CC44">
    <cfRule type="cellIs" dxfId="1854" priority="2832" operator="lessThan">
      <formula>$C$4</formula>
    </cfRule>
  </conditionalFormatting>
  <conditionalFormatting sqref="CC45">
    <cfRule type="cellIs" dxfId="1853" priority="2833" operator="lessThan">
      <formula>$C$4</formula>
    </cfRule>
  </conditionalFormatting>
  <conditionalFormatting sqref="CC46">
    <cfRule type="cellIs" dxfId="1852" priority="2834" operator="lessThan">
      <formula>$C$4</formula>
    </cfRule>
  </conditionalFormatting>
  <conditionalFormatting sqref="CC47">
    <cfRule type="cellIs" dxfId="1851" priority="2835" operator="lessThan">
      <formula>$C$4</formula>
    </cfRule>
  </conditionalFormatting>
  <conditionalFormatting sqref="CC48">
    <cfRule type="cellIs" dxfId="1850" priority="2836" operator="lessThan">
      <formula>$C$4</formula>
    </cfRule>
  </conditionalFormatting>
  <conditionalFormatting sqref="CC49">
    <cfRule type="cellIs" dxfId="1849" priority="2837" operator="lessThan">
      <formula>$C$4</formula>
    </cfRule>
  </conditionalFormatting>
  <conditionalFormatting sqref="CC50">
    <cfRule type="cellIs" dxfId="1848" priority="2838" operator="lessThan">
      <formula>$C$4</formula>
    </cfRule>
  </conditionalFormatting>
  <conditionalFormatting sqref="CC51">
    <cfRule type="cellIs" dxfId="1847" priority="2839" operator="lessThan">
      <formula>$C$4</formula>
    </cfRule>
  </conditionalFormatting>
  <conditionalFormatting sqref="CC52">
    <cfRule type="cellIs" dxfId="1846" priority="2840" operator="lessThan">
      <formula>$C$4</formula>
    </cfRule>
  </conditionalFormatting>
  <conditionalFormatting sqref="CC53">
    <cfRule type="cellIs" dxfId="1845" priority="2841" operator="lessThan">
      <formula>$C$4</formula>
    </cfRule>
  </conditionalFormatting>
  <conditionalFormatting sqref="CC54">
    <cfRule type="cellIs" dxfId="1844" priority="2842" operator="lessThan">
      <formula>$C$4</formula>
    </cfRule>
  </conditionalFormatting>
  <conditionalFormatting sqref="CC55">
    <cfRule type="cellIs" dxfId="1843" priority="2843" operator="lessThan">
      <formula>$C$4</formula>
    </cfRule>
  </conditionalFormatting>
  <conditionalFormatting sqref="CC56">
    <cfRule type="cellIs" dxfId="1842" priority="2844" operator="lessThan">
      <formula>$C$4</formula>
    </cfRule>
  </conditionalFormatting>
  <conditionalFormatting sqref="CC57">
    <cfRule type="cellIs" dxfId="1841" priority="2845" operator="lessThan">
      <formula>$C$4</formula>
    </cfRule>
  </conditionalFormatting>
  <conditionalFormatting sqref="CC58">
    <cfRule type="cellIs" dxfId="1840" priority="2846" operator="lessThan">
      <formula>$C$4</formula>
    </cfRule>
  </conditionalFormatting>
  <conditionalFormatting sqref="CC59">
    <cfRule type="cellIs" dxfId="1839" priority="2847" operator="lessThan">
      <formula>$C$4</formula>
    </cfRule>
  </conditionalFormatting>
  <conditionalFormatting sqref="CC60">
    <cfRule type="cellIs" dxfId="1838" priority="2848" operator="lessThan">
      <formula>$C$4</formula>
    </cfRule>
  </conditionalFormatting>
  <conditionalFormatting sqref="CD11">
    <cfRule type="cellIs" dxfId="1837" priority="2849" operator="lessThan">
      <formula>$C$4</formula>
    </cfRule>
  </conditionalFormatting>
  <conditionalFormatting sqref="CD12">
    <cfRule type="cellIs" dxfId="1836" priority="2850" operator="lessThan">
      <formula>$C$4</formula>
    </cfRule>
  </conditionalFormatting>
  <conditionalFormatting sqref="CD13">
    <cfRule type="cellIs" dxfId="1835" priority="2851" operator="lessThan">
      <formula>$C$4</formula>
    </cfRule>
  </conditionalFormatting>
  <conditionalFormatting sqref="CD14">
    <cfRule type="cellIs" dxfId="1834" priority="2852" operator="lessThan">
      <formula>$C$4</formula>
    </cfRule>
  </conditionalFormatting>
  <conditionalFormatting sqref="CD15">
    <cfRule type="cellIs" dxfId="1833" priority="2853" operator="lessThan">
      <formula>$C$4</formula>
    </cfRule>
  </conditionalFormatting>
  <conditionalFormatting sqref="CD16">
    <cfRule type="cellIs" dxfId="1832" priority="2854" operator="lessThan">
      <formula>$C$4</formula>
    </cfRule>
  </conditionalFormatting>
  <conditionalFormatting sqref="CD17">
    <cfRule type="cellIs" dxfId="1831" priority="2855" operator="lessThan">
      <formula>$C$4</formula>
    </cfRule>
  </conditionalFormatting>
  <conditionalFormatting sqref="CD18">
    <cfRule type="cellIs" dxfId="1830" priority="2856" operator="lessThan">
      <formula>$C$4</formula>
    </cfRule>
  </conditionalFormatting>
  <conditionalFormatting sqref="CD19">
    <cfRule type="cellIs" dxfId="1829" priority="2857" operator="lessThan">
      <formula>$C$4</formula>
    </cfRule>
  </conditionalFormatting>
  <conditionalFormatting sqref="CD20">
    <cfRule type="cellIs" dxfId="1828" priority="2858" operator="lessThan">
      <formula>$C$4</formula>
    </cfRule>
  </conditionalFormatting>
  <conditionalFormatting sqref="CD21">
    <cfRule type="cellIs" dxfId="1827" priority="2859" operator="lessThan">
      <formula>$C$4</formula>
    </cfRule>
  </conditionalFormatting>
  <conditionalFormatting sqref="CD22">
    <cfRule type="cellIs" dxfId="1826" priority="2860" operator="lessThan">
      <formula>$C$4</formula>
    </cfRule>
  </conditionalFormatting>
  <conditionalFormatting sqref="CD23">
    <cfRule type="cellIs" dxfId="1825" priority="2861" operator="lessThan">
      <formula>$C$4</formula>
    </cfRule>
  </conditionalFormatting>
  <conditionalFormatting sqref="CD24">
    <cfRule type="cellIs" dxfId="1824" priority="2862" operator="lessThan">
      <formula>$C$4</formula>
    </cfRule>
  </conditionalFormatting>
  <conditionalFormatting sqref="CD25">
    <cfRule type="cellIs" dxfId="1823" priority="2863" operator="lessThan">
      <formula>$C$4</formula>
    </cfRule>
  </conditionalFormatting>
  <conditionalFormatting sqref="CD26">
    <cfRule type="cellIs" dxfId="1822" priority="2864" operator="lessThan">
      <formula>$C$4</formula>
    </cfRule>
  </conditionalFormatting>
  <conditionalFormatting sqref="CD27">
    <cfRule type="cellIs" dxfId="1821" priority="2865" operator="lessThan">
      <formula>$C$4</formula>
    </cfRule>
  </conditionalFormatting>
  <conditionalFormatting sqref="CD28">
    <cfRule type="cellIs" dxfId="1820" priority="2866" operator="lessThan">
      <formula>$C$4</formula>
    </cfRule>
  </conditionalFormatting>
  <conditionalFormatting sqref="CD29">
    <cfRule type="cellIs" dxfId="1819" priority="2867" operator="lessThan">
      <formula>$C$4</formula>
    </cfRule>
  </conditionalFormatting>
  <conditionalFormatting sqref="CD30">
    <cfRule type="cellIs" dxfId="1818" priority="2868" operator="lessThan">
      <formula>$C$4</formula>
    </cfRule>
  </conditionalFormatting>
  <conditionalFormatting sqref="CD31">
    <cfRule type="cellIs" dxfId="1817" priority="2869" operator="lessThan">
      <formula>$C$4</formula>
    </cfRule>
  </conditionalFormatting>
  <conditionalFormatting sqref="CD32">
    <cfRule type="cellIs" dxfId="1816" priority="2870" operator="lessThan">
      <formula>$C$4</formula>
    </cfRule>
  </conditionalFormatting>
  <conditionalFormatting sqref="CD33">
    <cfRule type="cellIs" dxfId="1815" priority="2871" operator="lessThan">
      <formula>$C$4</formula>
    </cfRule>
  </conditionalFormatting>
  <conditionalFormatting sqref="CD34">
    <cfRule type="cellIs" dxfId="1814" priority="2872" operator="lessThan">
      <formula>$C$4</formula>
    </cfRule>
  </conditionalFormatting>
  <conditionalFormatting sqref="CD35">
    <cfRule type="cellIs" dxfId="1813" priority="2873" operator="lessThan">
      <formula>$C$4</formula>
    </cfRule>
  </conditionalFormatting>
  <conditionalFormatting sqref="CD36">
    <cfRule type="cellIs" dxfId="1812" priority="2874" operator="lessThan">
      <formula>$C$4</formula>
    </cfRule>
  </conditionalFormatting>
  <conditionalFormatting sqref="CD37">
    <cfRule type="cellIs" dxfId="1811" priority="2875" operator="lessThan">
      <formula>$C$4</formula>
    </cfRule>
  </conditionalFormatting>
  <conditionalFormatting sqref="CD38">
    <cfRule type="cellIs" dxfId="1810" priority="2876" operator="lessThan">
      <formula>$C$4</formula>
    </cfRule>
  </conditionalFormatting>
  <conditionalFormatting sqref="CD39">
    <cfRule type="cellIs" dxfId="1809" priority="2877" operator="lessThan">
      <formula>$C$4</formula>
    </cfRule>
  </conditionalFormatting>
  <conditionalFormatting sqref="CD40">
    <cfRule type="cellIs" dxfId="1808" priority="2878" operator="lessThan">
      <formula>$C$4</formula>
    </cfRule>
  </conditionalFormatting>
  <conditionalFormatting sqref="CD41">
    <cfRule type="cellIs" dxfId="1807" priority="2879" operator="lessThan">
      <formula>$C$4</formula>
    </cfRule>
  </conditionalFormatting>
  <conditionalFormatting sqref="CD42">
    <cfRule type="cellIs" dxfId="1806" priority="2880" operator="lessThan">
      <formula>$C$4</formula>
    </cfRule>
  </conditionalFormatting>
  <conditionalFormatting sqref="CD43">
    <cfRule type="cellIs" dxfId="1805" priority="2881" operator="lessThan">
      <formula>$C$4</formula>
    </cfRule>
  </conditionalFormatting>
  <conditionalFormatting sqref="CD44">
    <cfRule type="cellIs" dxfId="1804" priority="2882" operator="lessThan">
      <formula>$C$4</formula>
    </cfRule>
  </conditionalFormatting>
  <conditionalFormatting sqref="CD45">
    <cfRule type="cellIs" dxfId="1803" priority="2883" operator="lessThan">
      <formula>$C$4</formula>
    </cfRule>
  </conditionalFormatting>
  <conditionalFormatting sqref="CD46">
    <cfRule type="cellIs" dxfId="1802" priority="2884" operator="lessThan">
      <formula>$C$4</formula>
    </cfRule>
  </conditionalFormatting>
  <conditionalFormatting sqref="CD47">
    <cfRule type="cellIs" dxfId="1801" priority="2885" operator="lessThan">
      <formula>$C$4</formula>
    </cfRule>
  </conditionalFormatting>
  <conditionalFormatting sqref="CD48">
    <cfRule type="cellIs" dxfId="1800" priority="2886" operator="lessThan">
      <formula>$C$4</formula>
    </cfRule>
  </conditionalFormatting>
  <conditionalFormatting sqref="CD49">
    <cfRule type="cellIs" dxfId="1799" priority="2887" operator="lessThan">
      <formula>$C$4</formula>
    </cfRule>
  </conditionalFormatting>
  <conditionalFormatting sqref="CD50">
    <cfRule type="cellIs" dxfId="1798" priority="2888" operator="lessThan">
      <formula>$C$4</formula>
    </cfRule>
  </conditionalFormatting>
  <conditionalFormatting sqref="CD51">
    <cfRule type="cellIs" dxfId="1797" priority="2889" operator="lessThan">
      <formula>$C$4</formula>
    </cfRule>
  </conditionalFormatting>
  <conditionalFormatting sqref="CD52">
    <cfRule type="cellIs" dxfId="1796" priority="2890" operator="lessThan">
      <formula>$C$4</formula>
    </cfRule>
  </conditionalFormatting>
  <conditionalFormatting sqref="CD53">
    <cfRule type="cellIs" dxfId="1795" priority="2891" operator="lessThan">
      <formula>$C$4</formula>
    </cfRule>
  </conditionalFormatting>
  <conditionalFormatting sqref="CD54">
    <cfRule type="cellIs" dxfId="1794" priority="2892" operator="lessThan">
      <formula>$C$4</formula>
    </cfRule>
  </conditionalFormatting>
  <conditionalFormatting sqref="CD55">
    <cfRule type="cellIs" dxfId="1793" priority="2893" operator="lessThan">
      <formula>$C$4</formula>
    </cfRule>
  </conditionalFormatting>
  <conditionalFormatting sqref="CD56">
    <cfRule type="cellIs" dxfId="1792" priority="2894" operator="lessThan">
      <formula>$C$4</formula>
    </cfRule>
  </conditionalFormatting>
  <conditionalFormatting sqref="CD57">
    <cfRule type="cellIs" dxfId="1791" priority="2895" operator="lessThan">
      <formula>$C$4</formula>
    </cfRule>
  </conditionalFormatting>
  <conditionalFormatting sqref="CD58">
    <cfRule type="cellIs" dxfId="1790" priority="2896" operator="lessThan">
      <formula>$C$4</formula>
    </cfRule>
  </conditionalFormatting>
  <conditionalFormatting sqref="CD59">
    <cfRule type="cellIs" dxfId="1789" priority="2897" operator="lessThan">
      <formula>$C$4</formula>
    </cfRule>
  </conditionalFormatting>
  <conditionalFormatting sqref="CD60">
    <cfRule type="cellIs" dxfId="1788" priority="2898" operator="lessThan">
      <formula>$C$4</formula>
    </cfRule>
  </conditionalFormatting>
  <conditionalFormatting sqref="CE11">
    <cfRule type="cellIs" dxfId="1787" priority="2899" operator="lessThan">
      <formula>$C$4</formula>
    </cfRule>
  </conditionalFormatting>
  <conditionalFormatting sqref="CE12">
    <cfRule type="cellIs" dxfId="1786" priority="2900" operator="lessThan">
      <formula>$C$4</formula>
    </cfRule>
  </conditionalFormatting>
  <conditionalFormatting sqref="CE13">
    <cfRule type="cellIs" dxfId="1785" priority="2901" operator="lessThan">
      <formula>$C$4</formula>
    </cfRule>
  </conditionalFormatting>
  <conditionalFormatting sqref="CE14">
    <cfRule type="cellIs" dxfId="1784" priority="2902" operator="lessThan">
      <formula>$C$4</formula>
    </cfRule>
  </conditionalFormatting>
  <conditionalFormatting sqref="CE15">
    <cfRule type="cellIs" dxfId="1783" priority="2903" operator="lessThan">
      <formula>$C$4</formula>
    </cfRule>
  </conditionalFormatting>
  <conditionalFormatting sqref="CE16">
    <cfRule type="cellIs" dxfId="1782" priority="2904" operator="lessThan">
      <formula>$C$4</formula>
    </cfRule>
  </conditionalFormatting>
  <conditionalFormatting sqref="CE17">
    <cfRule type="cellIs" dxfId="1781" priority="2905" operator="lessThan">
      <formula>$C$4</formula>
    </cfRule>
  </conditionalFormatting>
  <conditionalFormatting sqref="CE18">
    <cfRule type="cellIs" dxfId="1780" priority="2906" operator="lessThan">
      <formula>$C$4</formula>
    </cfRule>
  </conditionalFormatting>
  <conditionalFormatting sqref="CE19">
    <cfRule type="cellIs" dxfId="1779" priority="2907" operator="lessThan">
      <formula>$C$4</formula>
    </cfRule>
  </conditionalFormatting>
  <conditionalFormatting sqref="CE20">
    <cfRule type="cellIs" dxfId="1778" priority="2908" operator="lessThan">
      <formula>$C$4</formula>
    </cfRule>
  </conditionalFormatting>
  <conditionalFormatting sqref="CE21">
    <cfRule type="cellIs" dxfId="1777" priority="2909" operator="lessThan">
      <formula>$C$4</formula>
    </cfRule>
  </conditionalFormatting>
  <conditionalFormatting sqref="CE22">
    <cfRule type="cellIs" dxfId="1776" priority="2910" operator="lessThan">
      <formula>$C$4</formula>
    </cfRule>
  </conditionalFormatting>
  <conditionalFormatting sqref="CE23">
    <cfRule type="cellIs" dxfId="1775" priority="2911" operator="lessThan">
      <formula>$C$4</formula>
    </cfRule>
  </conditionalFormatting>
  <conditionalFormatting sqref="CE24">
    <cfRule type="cellIs" dxfId="1774" priority="2912" operator="lessThan">
      <formula>$C$4</formula>
    </cfRule>
  </conditionalFormatting>
  <conditionalFormatting sqref="CE25">
    <cfRule type="cellIs" dxfId="1773" priority="2913" operator="lessThan">
      <formula>$C$4</formula>
    </cfRule>
  </conditionalFormatting>
  <conditionalFormatting sqref="CE26">
    <cfRule type="cellIs" dxfId="1772" priority="2914" operator="lessThan">
      <formula>$C$4</formula>
    </cfRule>
  </conditionalFormatting>
  <conditionalFormatting sqref="CE27">
    <cfRule type="cellIs" dxfId="1771" priority="2915" operator="lessThan">
      <formula>$C$4</formula>
    </cfRule>
  </conditionalFormatting>
  <conditionalFormatting sqref="CE28">
    <cfRule type="cellIs" dxfId="1770" priority="2916" operator="lessThan">
      <formula>$C$4</formula>
    </cfRule>
  </conditionalFormatting>
  <conditionalFormatting sqref="CE29">
    <cfRule type="cellIs" dxfId="1769" priority="2917" operator="lessThan">
      <formula>$C$4</formula>
    </cfRule>
  </conditionalFormatting>
  <conditionalFormatting sqref="CE30">
    <cfRule type="cellIs" dxfId="1768" priority="2918" operator="lessThan">
      <formula>$C$4</formula>
    </cfRule>
  </conditionalFormatting>
  <conditionalFormatting sqref="CE31">
    <cfRule type="cellIs" dxfId="1767" priority="2919" operator="lessThan">
      <formula>$C$4</formula>
    </cfRule>
  </conditionalFormatting>
  <conditionalFormatting sqref="CE32">
    <cfRule type="cellIs" dxfId="1766" priority="2920" operator="lessThan">
      <formula>$C$4</formula>
    </cfRule>
  </conditionalFormatting>
  <conditionalFormatting sqref="CE33">
    <cfRule type="cellIs" dxfId="1765" priority="2921" operator="lessThan">
      <formula>$C$4</formula>
    </cfRule>
  </conditionalFormatting>
  <conditionalFormatting sqref="CE34">
    <cfRule type="cellIs" dxfId="1764" priority="2922" operator="lessThan">
      <formula>$C$4</formula>
    </cfRule>
  </conditionalFormatting>
  <conditionalFormatting sqref="CE35">
    <cfRule type="cellIs" dxfId="1763" priority="2923" operator="lessThan">
      <formula>$C$4</formula>
    </cfRule>
  </conditionalFormatting>
  <conditionalFormatting sqref="CE36">
    <cfRule type="cellIs" dxfId="1762" priority="2924" operator="lessThan">
      <formula>$C$4</formula>
    </cfRule>
  </conditionalFormatting>
  <conditionalFormatting sqref="CE37">
    <cfRule type="cellIs" dxfId="1761" priority="2925" operator="lessThan">
      <formula>$C$4</formula>
    </cfRule>
  </conditionalFormatting>
  <conditionalFormatting sqref="CE38">
    <cfRule type="cellIs" dxfId="1760" priority="2926" operator="lessThan">
      <formula>$C$4</formula>
    </cfRule>
  </conditionalFormatting>
  <conditionalFormatting sqref="CE39">
    <cfRule type="cellIs" dxfId="1759" priority="2927" operator="lessThan">
      <formula>$C$4</formula>
    </cfRule>
  </conditionalFormatting>
  <conditionalFormatting sqref="CE40">
    <cfRule type="cellIs" dxfId="1758" priority="2928" operator="lessThan">
      <formula>$C$4</formula>
    </cfRule>
  </conditionalFormatting>
  <conditionalFormatting sqref="CE41">
    <cfRule type="cellIs" dxfId="1757" priority="2929" operator="lessThan">
      <formula>$C$4</formula>
    </cfRule>
  </conditionalFormatting>
  <conditionalFormatting sqref="CE42">
    <cfRule type="cellIs" dxfId="1756" priority="2930" operator="lessThan">
      <formula>$C$4</formula>
    </cfRule>
  </conditionalFormatting>
  <conditionalFormatting sqref="CE43">
    <cfRule type="cellIs" dxfId="1755" priority="2931" operator="lessThan">
      <formula>$C$4</formula>
    </cfRule>
  </conditionalFormatting>
  <conditionalFormatting sqref="CE44">
    <cfRule type="cellIs" dxfId="1754" priority="2932" operator="lessThan">
      <formula>$C$4</formula>
    </cfRule>
  </conditionalFormatting>
  <conditionalFormatting sqref="CE45">
    <cfRule type="cellIs" dxfId="1753" priority="2933" operator="lessThan">
      <formula>$C$4</formula>
    </cfRule>
  </conditionalFormatting>
  <conditionalFormatting sqref="CE46">
    <cfRule type="cellIs" dxfId="1752" priority="2934" operator="lessThan">
      <formula>$C$4</formula>
    </cfRule>
  </conditionalFormatting>
  <conditionalFormatting sqref="CE47">
    <cfRule type="cellIs" dxfId="1751" priority="2935" operator="lessThan">
      <formula>$C$4</formula>
    </cfRule>
  </conditionalFormatting>
  <conditionalFormatting sqref="CE48">
    <cfRule type="cellIs" dxfId="1750" priority="2936" operator="lessThan">
      <formula>$C$4</formula>
    </cfRule>
  </conditionalFormatting>
  <conditionalFormatting sqref="CE49">
    <cfRule type="cellIs" dxfId="1749" priority="2937" operator="lessThan">
      <formula>$C$4</formula>
    </cfRule>
  </conditionalFormatting>
  <conditionalFormatting sqref="CE50">
    <cfRule type="cellIs" dxfId="1748" priority="2938" operator="lessThan">
      <formula>$C$4</formula>
    </cfRule>
  </conditionalFormatting>
  <conditionalFormatting sqref="CE51">
    <cfRule type="cellIs" dxfId="1747" priority="2939" operator="lessThan">
      <formula>$C$4</formula>
    </cfRule>
  </conditionalFormatting>
  <conditionalFormatting sqref="CE52">
    <cfRule type="cellIs" dxfId="1746" priority="2940" operator="lessThan">
      <formula>$C$4</formula>
    </cfRule>
  </conditionalFormatting>
  <conditionalFormatting sqref="CE53">
    <cfRule type="cellIs" dxfId="1745" priority="2941" operator="lessThan">
      <formula>$C$4</formula>
    </cfRule>
  </conditionalFormatting>
  <conditionalFormatting sqref="CE54">
    <cfRule type="cellIs" dxfId="1744" priority="2942" operator="lessThan">
      <formula>$C$4</formula>
    </cfRule>
  </conditionalFormatting>
  <conditionalFormatting sqref="CE55">
    <cfRule type="cellIs" dxfId="1743" priority="2943" operator="lessThan">
      <formula>$C$4</formula>
    </cfRule>
  </conditionalFormatting>
  <conditionalFormatting sqref="CE56">
    <cfRule type="cellIs" dxfId="1742" priority="2944" operator="lessThan">
      <formula>$C$4</formula>
    </cfRule>
  </conditionalFormatting>
  <conditionalFormatting sqref="CE57">
    <cfRule type="cellIs" dxfId="1741" priority="2945" operator="lessThan">
      <formula>$C$4</formula>
    </cfRule>
  </conditionalFormatting>
  <conditionalFormatting sqref="CE58">
    <cfRule type="cellIs" dxfId="1740" priority="2946" operator="lessThan">
      <formula>$C$4</formula>
    </cfRule>
  </conditionalFormatting>
  <conditionalFormatting sqref="CE59">
    <cfRule type="cellIs" dxfId="1739" priority="2947" operator="lessThan">
      <formula>$C$4</formula>
    </cfRule>
  </conditionalFormatting>
  <conditionalFormatting sqref="CE60">
    <cfRule type="cellIs" dxfId="1738" priority="2948" operator="lessThan">
      <formula>$C$4</formula>
    </cfRule>
  </conditionalFormatting>
  <conditionalFormatting sqref="CF11">
    <cfRule type="cellIs" dxfId="1737" priority="2949" operator="lessThan">
      <formula>$C$4</formula>
    </cfRule>
  </conditionalFormatting>
  <conditionalFormatting sqref="CF12">
    <cfRule type="cellIs" dxfId="1736" priority="2950" operator="lessThan">
      <formula>$C$4</formula>
    </cfRule>
  </conditionalFormatting>
  <conditionalFormatting sqref="CF13">
    <cfRule type="cellIs" dxfId="1735" priority="2951" operator="lessThan">
      <formula>$C$4</formula>
    </cfRule>
  </conditionalFormatting>
  <conditionalFormatting sqref="CF14">
    <cfRule type="cellIs" dxfId="1734" priority="2952" operator="lessThan">
      <formula>$C$4</formula>
    </cfRule>
  </conditionalFormatting>
  <conditionalFormatting sqref="CF15">
    <cfRule type="cellIs" dxfId="1733" priority="2953" operator="lessThan">
      <formula>$C$4</formula>
    </cfRule>
  </conditionalFormatting>
  <conditionalFormatting sqref="CF16">
    <cfRule type="cellIs" dxfId="1732" priority="2954" operator="lessThan">
      <formula>$C$4</formula>
    </cfRule>
  </conditionalFormatting>
  <conditionalFormatting sqref="CF17">
    <cfRule type="cellIs" dxfId="1731" priority="2955" operator="lessThan">
      <formula>$C$4</formula>
    </cfRule>
  </conditionalFormatting>
  <conditionalFormatting sqref="CF18">
    <cfRule type="cellIs" dxfId="1730" priority="2956" operator="lessThan">
      <formula>$C$4</formula>
    </cfRule>
  </conditionalFormatting>
  <conditionalFormatting sqref="CF19">
    <cfRule type="cellIs" dxfId="1729" priority="2957" operator="lessThan">
      <formula>$C$4</formula>
    </cfRule>
  </conditionalFormatting>
  <conditionalFormatting sqref="CF20">
    <cfRule type="cellIs" dxfId="1728" priority="2958" operator="lessThan">
      <formula>$C$4</formula>
    </cfRule>
  </conditionalFormatting>
  <conditionalFormatting sqref="CF21">
    <cfRule type="cellIs" dxfId="1727" priority="2959" operator="lessThan">
      <formula>$C$4</formula>
    </cfRule>
  </conditionalFormatting>
  <conditionalFormatting sqref="CF22">
    <cfRule type="cellIs" dxfId="1726" priority="2960" operator="lessThan">
      <formula>$C$4</formula>
    </cfRule>
  </conditionalFormatting>
  <conditionalFormatting sqref="CF23">
    <cfRule type="cellIs" dxfId="1725" priority="2961" operator="lessThan">
      <formula>$C$4</formula>
    </cfRule>
  </conditionalFormatting>
  <conditionalFormatting sqref="CF24">
    <cfRule type="cellIs" dxfId="1724" priority="2962" operator="lessThan">
      <formula>$C$4</formula>
    </cfRule>
  </conditionalFormatting>
  <conditionalFormatting sqref="CF25">
    <cfRule type="cellIs" dxfId="1723" priority="2963" operator="lessThan">
      <formula>$C$4</formula>
    </cfRule>
  </conditionalFormatting>
  <conditionalFormatting sqref="CF26">
    <cfRule type="cellIs" dxfId="1722" priority="2964" operator="lessThan">
      <formula>$C$4</formula>
    </cfRule>
  </conditionalFormatting>
  <conditionalFormatting sqref="CF27">
    <cfRule type="cellIs" dxfId="1721" priority="2965" operator="lessThan">
      <formula>$C$4</formula>
    </cfRule>
  </conditionalFormatting>
  <conditionalFormatting sqref="CF28">
    <cfRule type="cellIs" dxfId="1720" priority="2966" operator="lessThan">
      <formula>$C$4</formula>
    </cfRule>
  </conditionalFormatting>
  <conditionalFormatting sqref="CF29">
    <cfRule type="cellIs" dxfId="1719" priority="2967" operator="lessThan">
      <formula>$C$4</formula>
    </cfRule>
  </conditionalFormatting>
  <conditionalFormatting sqref="CF30">
    <cfRule type="cellIs" dxfId="1718" priority="2968" operator="lessThan">
      <formula>$C$4</formula>
    </cfRule>
  </conditionalFormatting>
  <conditionalFormatting sqref="CF31">
    <cfRule type="cellIs" dxfId="1717" priority="2969" operator="lessThan">
      <formula>$C$4</formula>
    </cfRule>
  </conditionalFormatting>
  <conditionalFormatting sqref="CF32">
    <cfRule type="cellIs" dxfId="1716" priority="2970" operator="lessThan">
      <formula>$C$4</formula>
    </cfRule>
  </conditionalFormatting>
  <conditionalFormatting sqref="CF33">
    <cfRule type="cellIs" dxfId="1715" priority="2971" operator="lessThan">
      <formula>$C$4</formula>
    </cfRule>
  </conditionalFormatting>
  <conditionalFormatting sqref="CF34">
    <cfRule type="cellIs" dxfId="1714" priority="2972" operator="lessThan">
      <formula>$C$4</formula>
    </cfRule>
  </conditionalFormatting>
  <conditionalFormatting sqref="CF35">
    <cfRule type="cellIs" dxfId="1713" priority="2973" operator="lessThan">
      <formula>$C$4</formula>
    </cfRule>
  </conditionalFormatting>
  <conditionalFormatting sqref="CF36">
    <cfRule type="cellIs" dxfId="1712" priority="2974" operator="lessThan">
      <formula>$C$4</formula>
    </cfRule>
  </conditionalFormatting>
  <conditionalFormatting sqref="CF37">
    <cfRule type="cellIs" dxfId="1711" priority="2975" operator="lessThan">
      <formula>$C$4</formula>
    </cfRule>
  </conditionalFormatting>
  <conditionalFormatting sqref="CF38">
    <cfRule type="cellIs" dxfId="1710" priority="2976" operator="lessThan">
      <formula>$C$4</formula>
    </cfRule>
  </conditionalFormatting>
  <conditionalFormatting sqref="CF39">
    <cfRule type="cellIs" dxfId="1709" priority="2977" operator="lessThan">
      <formula>$C$4</formula>
    </cfRule>
  </conditionalFormatting>
  <conditionalFormatting sqref="CF40">
    <cfRule type="cellIs" dxfId="1708" priority="2978" operator="lessThan">
      <formula>$C$4</formula>
    </cfRule>
  </conditionalFormatting>
  <conditionalFormatting sqref="CF41">
    <cfRule type="cellIs" dxfId="1707" priority="2979" operator="lessThan">
      <formula>$C$4</formula>
    </cfRule>
  </conditionalFormatting>
  <conditionalFormatting sqref="CF42">
    <cfRule type="cellIs" dxfId="1706" priority="2980" operator="lessThan">
      <formula>$C$4</formula>
    </cfRule>
  </conditionalFormatting>
  <conditionalFormatting sqref="CF43">
    <cfRule type="cellIs" dxfId="1705" priority="2981" operator="lessThan">
      <formula>$C$4</formula>
    </cfRule>
  </conditionalFormatting>
  <conditionalFormatting sqref="CF44">
    <cfRule type="cellIs" dxfId="1704" priority="2982" operator="lessThan">
      <formula>$C$4</formula>
    </cfRule>
  </conditionalFormatting>
  <conditionalFormatting sqref="CF45">
    <cfRule type="cellIs" dxfId="1703" priority="2983" operator="lessThan">
      <formula>$C$4</formula>
    </cfRule>
  </conditionalFormatting>
  <conditionalFormatting sqref="CF46">
    <cfRule type="cellIs" dxfId="1702" priority="2984" operator="lessThan">
      <formula>$C$4</formula>
    </cfRule>
  </conditionalFormatting>
  <conditionalFormatting sqref="CF47">
    <cfRule type="cellIs" dxfId="1701" priority="2985" operator="lessThan">
      <formula>$C$4</formula>
    </cfRule>
  </conditionalFormatting>
  <conditionalFormatting sqref="CF48">
    <cfRule type="cellIs" dxfId="1700" priority="2986" operator="lessThan">
      <formula>$C$4</formula>
    </cfRule>
  </conditionalFormatting>
  <conditionalFormatting sqref="CF49">
    <cfRule type="cellIs" dxfId="1699" priority="2987" operator="lessThan">
      <formula>$C$4</formula>
    </cfRule>
  </conditionalFormatting>
  <conditionalFormatting sqref="CF50">
    <cfRule type="cellIs" dxfId="1698" priority="2988" operator="lessThan">
      <formula>$C$4</formula>
    </cfRule>
  </conditionalFormatting>
  <conditionalFormatting sqref="CF51">
    <cfRule type="cellIs" dxfId="1697" priority="2989" operator="lessThan">
      <formula>$C$4</formula>
    </cfRule>
  </conditionalFormatting>
  <conditionalFormatting sqref="CF52">
    <cfRule type="cellIs" dxfId="1696" priority="2990" operator="lessThan">
      <formula>$C$4</formula>
    </cfRule>
  </conditionalFormatting>
  <conditionalFormatting sqref="CF53">
    <cfRule type="cellIs" dxfId="1695" priority="2991" operator="lessThan">
      <formula>$C$4</formula>
    </cfRule>
  </conditionalFormatting>
  <conditionalFormatting sqref="CF54">
    <cfRule type="cellIs" dxfId="1694" priority="2992" operator="lessThan">
      <formula>$C$4</formula>
    </cfRule>
  </conditionalFormatting>
  <conditionalFormatting sqref="CF55">
    <cfRule type="cellIs" dxfId="1693" priority="2993" operator="lessThan">
      <formula>$C$4</formula>
    </cfRule>
  </conditionalFormatting>
  <conditionalFormatting sqref="CF56">
    <cfRule type="cellIs" dxfId="1692" priority="2994" operator="lessThan">
      <formula>$C$4</formula>
    </cfRule>
  </conditionalFormatting>
  <conditionalFormatting sqref="CF57">
    <cfRule type="cellIs" dxfId="1691" priority="2995" operator="lessThan">
      <formula>$C$4</formula>
    </cfRule>
  </conditionalFormatting>
  <conditionalFormatting sqref="CF58">
    <cfRule type="cellIs" dxfId="1690" priority="2996" operator="lessThan">
      <formula>$C$4</formula>
    </cfRule>
  </conditionalFormatting>
  <conditionalFormatting sqref="CF59">
    <cfRule type="cellIs" dxfId="1689" priority="2997" operator="lessThan">
      <formula>$C$4</formula>
    </cfRule>
  </conditionalFormatting>
  <conditionalFormatting sqref="CF60">
    <cfRule type="cellIs" dxfId="1688" priority="2998" operator="lessThan">
      <formula>$C$4</formula>
    </cfRule>
  </conditionalFormatting>
  <conditionalFormatting sqref="CG11">
    <cfRule type="cellIs" dxfId="1687" priority="2999" operator="lessThan">
      <formula>$C$4</formula>
    </cfRule>
  </conditionalFormatting>
  <conditionalFormatting sqref="CG12">
    <cfRule type="cellIs" dxfId="1686" priority="3000" operator="lessThan">
      <formula>$C$4</formula>
    </cfRule>
  </conditionalFormatting>
  <conditionalFormatting sqref="CG13">
    <cfRule type="cellIs" dxfId="1685" priority="3001" operator="lessThan">
      <formula>$C$4</formula>
    </cfRule>
  </conditionalFormatting>
  <conditionalFormatting sqref="CG14">
    <cfRule type="cellIs" dxfId="1684" priority="3002" operator="lessThan">
      <formula>$C$4</formula>
    </cfRule>
  </conditionalFormatting>
  <conditionalFormatting sqref="CG15">
    <cfRule type="cellIs" dxfId="1683" priority="3003" operator="lessThan">
      <formula>$C$4</formula>
    </cfRule>
  </conditionalFormatting>
  <conditionalFormatting sqref="CG16">
    <cfRule type="cellIs" dxfId="1682" priority="3004" operator="lessThan">
      <formula>$C$4</formula>
    </cfRule>
  </conditionalFormatting>
  <conditionalFormatting sqref="CG17">
    <cfRule type="cellIs" dxfId="1681" priority="3005" operator="lessThan">
      <formula>$C$4</formula>
    </cfRule>
  </conditionalFormatting>
  <conditionalFormatting sqref="CG18">
    <cfRule type="cellIs" dxfId="1680" priority="3006" operator="lessThan">
      <formula>$C$4</formula>
    </cfRule>
  </conditionalFormatting>
  <conditionalFormatting sqref="CG19">
    <cfRule type="cellIs" dxfId="1679" priority="3007" operator="lessThan">
      <formula>$C$4</formula>
    </cfRule>
  </conditionalFormatting>
  <conditionalFormatting sqref="CG20">
    <cfRule type="cellIs" dxfId="1678" priority="3008" operator="lessThan">
      <formula>$C$4</formula>
    </cfRule>
  </conditionalFormatting>
  <conditionalFormatting sqref="CG21">
    <cfRule type="cellIs" dxfId="1677" priority="3009" operator="lessThan">
      <formula>$C$4</formula>
    </cfRule>
  </conditionalFormatting>
  <conditionalFormatting sqref="CG22">
    <cfRule type="cellIs" dxfId="1676" priority="3010" operator="lessThan">
      <formula>$C$4</formula>
    </cfRule>
  </conditionalFormatting>
  <conditionalFormatting sqref="CG23">
    <cfRule type="cellIs" dxfId="1675" priority="3011" operator="lessThan">
      <formula>$C$4</formula>
    </cfRule>
  </conditionalFormatting>
  <conditionalFormatting sqref="CG24">
    <cfRule type="cellIs" dxfId="1674" priority="3012" operator="lessThan">
      <formula>$C$4</formula>
    </cfRule>
  </conditionalFormatting>
  <conditionalFormatting sqref="CG25">
    <cfRule type="cellIs" dxfId="1673" priority="3013" operator="lessThan">
      <formula>$C$4</formula>
    </cfRule>
  </conditionalFormatting>
  <conditionalFormatting sqref="CG26">
    <cfRule type="cellIs" dxfId="1672" priority="3014" operator="lessThan">
      <formula>$C$4</formula>
    </cfRule>
  </conditionalFormatting>
  <conditionalFormatting sqref="CG27">
    <cfRule type="cellIs" dxfId="1671" priority="3015" operator="lessThan">
      <formula>$C$4</formula>
    </cfRule>
  </conditionalFormatting>
  <conditionalFormatting sqref="CG28">
    <cfRule type="cellIs" dxfId="1670" priority="3016" operator="lessThan">
      <formula>$C$4</formula>
    </cfRule>
  </conditionalFormatting>
  <conditionalFormatting sqref="CG29">
    <cfRule type="cellIs" dxfId="1669" priority="3017" operator="lessThan">
      <formula>$C$4</formula>
    </cfRule>
  </conditionalFormatting>
  <conditionalFormatting sqref="CG30">
    <cfRule type="cellIs" dxfId="1668" priority="3018" operator="lessThan">
      <formula>$C$4</formula>
    </cfRule>
  </conditionalFormatting>
  <conditionalFormatting sqref="CG31">
    <cfRule type="cellIs" dxfId="1667" priority="3019" operator="lessThan">
      <formula>$C$4</formula>
    </cfRule>
  </conditionalFormatting>
  <conditionalFormatting sqref="CG32">
    <cfRule type="cellIs" dxfId="1666" priority="3020" operator="lessThan">
      <formula>$C$4</formula>
    </cfRule>
  </conditionalFormatting>
  <conditionalFormatting sqref="CG33">
    <cfRule type="cellIs" dxfId="1665" priority="3021" operator="lessThan">
      <formula>$C$4</formula>
    </cfRule>
  </conditionalFormatting>
  <conditionalFormatting sqref="CG34">
    <cfRule type="cellIs" dxfId="1664" priority="3022" operator="lessThan">
      <formula>$C$4</formula>
    </cfRule>
  </conditionalFormatting>
  <conditionalFormatting sqref="CG35">
    <cfRule type="cellIs" dxfId="1663" priority="3023" operator="lessThan">
      <formula>$C$4</formula>
    </cfRule>
  </conditionalFormatting>
  <conditionalFormatting sqref="CG36">
    <cfRule type="cellIs" dxfId="1662" priority="3024" operator="lessThan">
      <formula>$C$4</formula>
    </cfRule>
  </conditionalFormatting>
  <conditionalFormatting sqref="CG37">
    <cfRule type="cellIs" dxfId="1661" priority="3025" operator="lessThan">
      <formula>$C$4</formula>
    </cfRule>
  </conditionalFormatting>
  <conditionalFormatting sqref="CG38">
    <cfRule type="cellIs" dxfId="1660" priority="3026" operator="lessThan">
      <formula>$C$4</formula>
    </cfRule>
  </conditionalFormatting>
  <conditionalFormatting sqref="CG39">
    <cfRule type="cellIs" dxfId="1659" priority="3027" operator="lessThan">
      <formula>$C$4</formula>
    </cfRule>
  </conditionalFormatting>
  <conditionalFormatting sqref="CG40">
    <cfRule type="cellIs" dxfId="1658" priority="3028" operator="lessThan">
      <formula>$C$4</formula>
    </cfRule>
  </conditionalFormatting>
  <conditionalFormatting sqref="CG41">
    <cfRule type="cellIs" dxfId="1657" priority="3029" operator="lessThan">
      <formula>$C$4</formula>
    </cfRule>
  </conditionalFormatting>
  <conditionalFormatting sqref="CG42">
    <cfRule type="cellIs" dxfId="1656" priority="3030" operator="lessThan">
      <formula>$C$4</formula>
    </cfRule>
  </conditionalFormatting>
  <conditionalFormatting sqref="CG43">
    <cfRule type="cellIs" dxfId="1655" priority="3031" operator="lessThan">
      <formula>$C$4</formula>
    </cfRule>
  </conditionalFormatting>
  <conditionalFormatting sqref="CG44">
    <cfRule type="cellIs" dxfId="1654" priority="3032" operator="lessThan">
      <formula>$C$4</formula>
    </cfRule>
  </conditionalFormatting>
  <conditionalFormatting sqref="CG45">
    <cfRule type="cellIs" dxfId="1653" priority="3033" operator="lessThan">
      <formula>$C$4</formula>
    </cfRule>
  </conditionalFormatting>
  <conditionalFormatting sqref="CG46">
    <cfRule type="cellIs" dxfId="1652" priority="3034" operator="lessThan">
      <formula>$C$4</formula>
    </cfRule>
  </conditionalFormatting>
  <conditionalFormatting sqref="CG47">
    <cfRule type="cellIs" dxfId="1651" priority="3035" operator="lessThan">
      <formula>$C$4</formula>
    </cfRule>
  </conditionalFormatting>
  <conditionalFormatting sqref="CG48">
    <cfRule type="cellIs" dxfId="1650" priority="3036" operator="lessThan">
      <formula>$C$4</formula>
    </cfRule>
  </conditionalFormatting>
  <conditionalFormatting sqref="CG49">
    <cfRule type="cellIs" dxfId="1649" priority="3037" operator="lessThan">
      <formula>$C$4</formula>
    </cfRule>
  </conditionalFormatting>
  <conditionalFormatting sqref="CG50">
    <cfRule type="cellIs" dxfId="1648" priority="3038" operator="lessThan">
      <formula>$C$4</formula>
    </cfRule>
  </conditionalFormatting>
  <conditionalFormatting sqref="CG51">
    <cfRule type="cellIs" dxfId="1647" priority="3039" operator="lessThan">
      <formula>$C$4</formula>
    </cfRule>
  </conditionalFormatting>
  <conditionalFormatting sqref="CG52">
    <cfRule type="cellIs" dxfId="1646" priority="3040" operator="lessThan">
      <formula>$C$4</formula>
    </cfRule>
  </conditionalFormatting>
  <conditionalFormatting sqref="CG53">
    <cfRule type="cellIs" dxfId="1645" priority="3041" operator="lessThan">
      <formula>$C$4</formula>
    </cfRule>
  </conditionalFormatting>
  <conditionalFormatting sqref="CG54">
    <cfRule type="cellIs" dxfId="1644" priority="3042" operator="lessThan">
      <formula>$C$4</formula>
    </cfRule>
  </conditionalFormatting>
  <conditionalFormatting sqref="CG55">
    <cfRule type="cellIs" dxfId="1643" priority="3043" operator="lessThan">
      <formula>$C$4</formula>
    </cfRule>
  </conditionalFormatting>
  <conditionalFormatting sqref="CG56">
    <cfRule type="cellIs" dxfId="1642" priority="3044" operator="lessThan">
      <formula>$C$4</formula>
    </cfRule>
  </conditionalFormatting>
  <conditionalFormatting sqref="CG57">
    <cfRule type="cellIs" dxfId="1641" priority="3045" operator="lessThan">
      <formula>$C$4</formula>
    </cfRule>
  </conditionalFormatting>
  <conditionalFormatting sqref="CG58">
    <cfRule type="cellIs" dxfId="1640" priority="3046" operator="lessThan">
      <formula>$C$4</formula>
    </cfRule>
  </conditionalFormatting>
  <conditionalFormatting sqref="CG59">
    <cfRule type="cellIs" dxfId="1639" priority="3047" operator="lessThan">
      <formula>$C$4</formula>
    </cfRule>
  </conditionalFormatting>
  <conditionalFormatting sqref="CG60">
    <cfRule type="cellIs" dxfId="1638" priority="3048" operator="lessThan">
      <formula>$C$4</formula>
    </cfRule>
  </conditionalFormatting>
  <conditionalFormatting sqref="T47">
    <cfRule type="cellIs" dxfId="1637" priority="3085" operator="lessThan">
      <formula>$C$4</formula>
    </cfRule>
  </conditionalFormatting>
  <conditionalFormatting sqref="T48">
    <cfRule type="cellIs" dxfId="1636" priority="3086" operator="lessThan">
      <formula>$C$4</formula>
    </cfRule>
  </conditionalFormatting>
  <conditionalFormatting sqref="T49">
    <cfRule type="cellIs" dxfId="1635" priority="3087" operator="lessThan">
      <formula>$C$4</formula>
    </cfRule>
  </conditionalFormatting>
  <conditionalFormatting sqref="T50">
    <cfRule type="cellIs" dxfId="1634" priority="3088" operator="lessThan">
      <formula>$C$4</formula>
    </cfRule>
  </conditionalFormatting>
  <conditionalFormatting sqref="T51">
    <cfRule type="cellIs" dxfId="1633" priority="3089" operator="lessThan">
      <formula>$C$4</formula>
    </cfRule>
  </conditionalFormatting>
  <conditionalFormatting sqref="T52">
    <cfRule type="cellIs" dxfId="1632" priority="3090" operator="lessThan">
      <formula>$C$4</formula>
    </cfRule>
  </conditionalFormatting>
  <conditionalFormatting sqref="T53">
    <cfRule type="cellIs" dxfId="1631" priority="3091" operator="lessThan">
      <formula>$C$4</formula>
    </cfRule>
  </conditionalFormatting>
  <conditionalFormatting sqref="T54">
    <cfRule type="cellIs" dxfId="1630" priority="3092" operator="lessThan">
      <formula>$C$4</formula>
    </cfRule>
  </conditionalFormatting>
  <conditionalFormatting sqref="T55">
    <cfRule type="cellIs" dxfId="1629" priority="3093" operator="lessThan">
      <formula>$C$4</formula>
    </cfRule>
  </conditionalFormatting>
  <conditionalFormatting sqref="T56">
    <cfRule type="cellIs" dxfId="1628" priority="3094" operator="lessThan">
      <formula>$C$4</formula>
    </cfRule>
  </conditionalFormatting>
  <conditionalFormatting sqref="T57">
    <cfRule type="cellIs" dxfId="1627" priority="3095" operator="lessThan">
      <formula>$C$4</formula>
    </cfRule>
  </conditionalFormatting>
  <conditionalFormatting sqref="T58">
    <cfRule type="cellIs" dxfId="1626" priority="3096" operator="lessThan">
      <formula>$C$4</formula>
    </cfRule>
  </conditionalFormatting>
  <conditionalFormatting sqref="T59">
    <cfRule type="cellIs" dxfId="1625" priority="3097" operator="lessThan">
      <formula>$C$4</formula>
    </cfRule>
  </conditionalFormatting>
  <conditionalFormatting sqref="T60">
    <cfRule type="cellIs" dxfId="1624" priority="3098" operator="lessThan">
      <formula>$C$4</formula>
    </cfRule>
  </conditionalFormatting>
  <conditionalFormatting sqref="U47">
    <cfRule type="cellIs" dxfId="1623" priority="3135" operator="lessThan">
      <formula>$C$4</formula>
    </cfRule>
  </conditionalFormatting>
  <conditionalFormatting sqref="U48">
    <cfRule type="cellIs" dxfId="1622" priority="3136" operator="lessThan">
      <formula>$C$4</formula>
    </cfRule>
  </conditionalFormatting>
  <conditionalFormatting sqref="U49">
    <cfRule type="cellIs" dxfId="1621" priority="3137" operator="lessThan">
      <formula>$C$4</formula>
    </cfRule>
  </conditionalFormatting>
  <conditionalFormatting sqref="U50">
    <cfRule type="cellIs" dxfId="1620" priority="3138" operator="lessThan">
      <formula>$C$4</formula>
    </cfRule>
  </conditionalFormatting>
  <conditionalFormatting sqref="U51">
    <cfRule type="cellIs" dxfId="1619" priority="3139" operator="lessThan">
      <formula>$C$4</formula>
    </cfRule>
  </conditionalFormatting>
  <conditionalFormatting sqref="U52">
    <cfRule type="cellIs" dxfId="1618" priority="3140" operator="lessThan">
      <formula>$C$4</formula>
    </cfRule>
  </conditionalFormatting>
  <conditionalFormatting sqref="U53">
    <cfRule type="cellIs" dxfId="1617" priority="3141" operator="lessThan">
      <formula>$C$4</formula>
    </cfRule>
  </conditionalFormatting>
  <conditionalFormatting sqref="U54">
    <cfRule type="cellIs" dxfId="1616" priority="3142" operator="lessThan">
      <formula>$C$4</formula>
    </cfRule>
  </conditionalFormatting>
  <conditionalFormatting sqref="U55">
    <cfRule type="cellIs" dxfId="1615" priority="3143" operator="lessThan">
      <formula>$C$4</formula>
    </cfRule>
  </conditionalFormatting>
  <conditionalFormatting sqref="U56">
    <cfRule type="cellIs" dxfId="1614" priority="3144" operator="lessThan">
      <formula>$C$4</formula>
    </cfRule>
  </conditionalFormatting>
  <conditionalFormatting sqref="U57">
    <cfRule type="cellIs" dxfId="1613" priority="3145" operator="lessThan">
      <formula>$C$4</formula>
    </cfRule>
  </conditionalFormatting>
  <conditionalFormatting sqref="U58">
    <cfRule type="cellIs" dxfId="1612" priority="3146" operator="lessThan">
      <formula>$C$4</formula>
    </cfRule>
  </conditionalFormatting>
  <conditionalFormatting sqref="U59">
    <cfRule type="cellIs" dxfId="1611" priority="3147" operator="lessThan">
      <formula>$C$4</formula>
    </cfRule>
  </conditionalFormatting>
  <conditionalFormatting sqref="U60">
    <cfRule type="cellIs" dxfId="1610" priority="3148" operator="lessThan">
      <formula>$C$4</formula>
    </cfRule>
  </conditionalFormatting>
  <conditionalFormatting sqref="W47">
    <cfRule type="cellIs" dxfId="1609" priority="3185" operator="lessThan">
      <formula>$C$4</formula>
    </cfRule>
  </conditionalFormatting>
  <conditionalFormatting sqref="W48">
    <cfRule type="cellIs" dxfId="1608" priority="3186" operator="lessThan">
      <formula>$C$4</formula>
    </cfRule>
  </conditionalFormatting>
  <conditionalFormatting sqref="W49">
    <cfRule type="cellIs" dxfId="1607" priority="3187" operator="lessThan">
      <formula>$C$4</formula>
    </cfRule>
  </conditionalFormatting>
  <conditionalFormatting sqref="W50">
    <cfRule type="cellIs" dxfId="1606" priority="3188" operator="lessThan">
      <formula>$C$4</formula>
    </cfRule>
  </conditionalFormatting>
  <conditionalFormatting sqref="W51">
    <cfRule type="cellIs" dxfId="1605" priority="3189" operator="lessThan">
      <formula>$C$4</formula>
    </cfRule>
  </conditionalFormatting>
  <conditionalFormatting sqref="W52">
    <cfRule type="cellIs" dxfId="1604" priority="3190" operator="lessThan">
      <formula>$C$4</formula>
    </cfRule>
  </conditionalFormatting>
  <conditionalFormatting sqref="W53">
    <cfRule type="cellIs" dxfId="1603" priority="3191" operator="lessThan">
      <formula>$C$4</formula>
    </cfRule>
  </conditionalFormatting>
  <conditionalFormatting sqref="W54">
    <cfRule type="cellIs" dxfId="1602" priority="3192" operator="lessThan">
      <formula>$C$4</formula>
    </cfRule>
  </conditionalFormatting>
  <conditionalFormatting sqref="W55">
    <cfRule type="cellIs" dxfId="1601" priority="3193" operator="lessThan">
      <formula>$C$4</formula>
    </cfRule>
  </conditionalFormatting>
  <conditionalFormatting sqref="W56">
    <cfRule type="cellIs" dxfId="1600" priority="3194" operator="lessThan">
      <formula>$C$4</formula>
    </cfRule>
  </conditionalFormatting>
  <conditionalFormatting sqref="W57">
    <cfRule type="cellIs" dxfId="1599" priority="3195" operator="lessThan">
      <formula>$C$4</formula>
    </cfRule>
  </conditionalFormatting>
  <conditionalFormatting sqref="W58">
    <cfRule type="cellIs" dxfId="1598" priority="3196" operator="lessThan">
      <formula>$C$4</formula>
    </cfRule>
  </conditionalFormatting>
  <conditionalFormatting sqref="W59">
    <cfRule type="cellIs" dxfId="1597" priority="3197" operator="lessThan">
      <formula>$C$4</formula>
    </cfRule>
  </conditionalFormatting>
  <conditionalFormatting sqref="W60">
    <cfRule type="cellIs" dxfId="1596" priority="3198" operator="lessThan">
      <formula>$C$4</formula>
    </cfRule>
  </conditionalFormatting>
  <conditionalFormatting sqref="X47">
    <cfRule type="cellIs" dxfId="1595" priority="3235" operator="lessThan">
      <formula>$C$4</formula>
    </cfRule>
  </conditionalFormatting>
  <conditionalFormatting sqref="X48">
    <cfRule type="cellIs" dxfId="1594" priority="3236" operator="lessThan">
      <formula>$C$4</formula>
    </cfRule>
  </conditionalFormatting>
  <conditionalFormatting sqref="X49">
    <cfRule type="cellIs" dxfId="1593" priority="3237" operator="lessThan">
      <formula>$C$4</formula>
    </cfRule>
  </conditionalFormatting>
  <conditionalFormatting sqref="X50">
    <cfRule type="cellIs" dxfId="1592" priority="3238" operator="lessThan">
      <formula>$C$4</formula>
    </cfRule>
  </conditionalFormatting>
  <conditionalFormatting sqref="X51">
    <cfRule type="cellIs" dxfId="1591" priority="3239" operator="lessThan">
      <formula>$C$4</formula>
    </cfRule>
  </conditionalFormatting>
  <conditionalFormatting sqref="X52">
    <cfRule type="cellIs" dxfId="1590" priority="3240" operator="lessThan">
      <formula>$C$4</formula>
    </cfRule>
  </conditionalFormatting>
  <conditionalFormatting sqref="X53">
    <cfRule type="cellIs" dxfId="1589" priority="3241" operator="lessThan">
      <formula>$C$4</formula>
    </cfRule>
  </conditionalFormatting>
  <conditionalFormatting sqref="X54">
    <cfRule type="cellIs" dxfId="1588" priority="3242" operator="lessThan">
      <formula>$C$4</formula>
    </cfRule>
  </conditionalFormatting>
  <conditionalFormatting sqref="X55">
    <cfRule type="cellIs" dxfId="1587" priority="3243" operator="lessThan">
      <formula>$C$4</formula>
    </cfRule>
  </conditionalFormatting>
  <conditionalFormatting sqref="X56">
    <cfRule type="cellIs" dxfId="1586" priority="3244" operator="lessThan">
      <formula>$C$4</formula>
    </cfRule>
  </conditionalFormatting>
  <conditionalFormatting sqref="X57">
    <cfRule type="cellIs" dxfId="1585" priority="3245" operator="lessThan">
      <formula>$C$4</formula>
    </cfRule>
  </conditionalFormatting>
  <conditionalFormatting sqref="X58">
    <cfRule type="cellIs" dxfId="1584" priority="3246" operator="lessThan">
      <formula>$C$4</formula>
    </cfRule>
  </conditionalFormatting>
  <conditionalFormatting sqref="X59">
    <cfRule type="cellIs" dxfId="1583" priority="3247" operator="lessThan">
      <formula>$C$4</formula>
    </cfRule>
  </conditionalFormatting>
  <conditionalFormatting sqref="X60">
    <cfRule type="cellIs" dxfId="1582" priority="3248" operator="lessThan">
      <formula>$C$4</formula>
    </cfRule>
  </conditionalFormatting>
  <conditionalFormatting sqref="CJ11">
    <cfRule type="cellIs" dxfId="1581" priority="3249" operator="lessThan">
      <formula>$C$4</formula>
    </cfRule>
  </conditionalFormatting>
  <conditionalFormatting sqref="CJ11">
    <cfRule type="cellIs" dxfId="1580" priority="3250" operator="lessThan">
      <formula>$C$4</formula>
    </cfRule>
  </conditionalFormatting>
  <conditionalFormatting sqref="CJ12">
    <cfRule type="cellIs" dxfId="1579" priority="3251" operator="lessThan">
      <formula>$C$4</formula>
    </cfRule>
  </conditionalFormatting>
  <conditionalFormatting sqref="CJ12">
    <cfRule type="cellIs" dxfId="1578" priority="3252" operator="lessThan">
      <formula>$C$4</formula>
    </cfRule>
  </conditionalFormatting>
  <conditionalFormatting sqref="CJ13">
    <cfRule type="cellIs" dxfId="1577" priority="3253" operator="lessThan">
      <formula>$C$4</formula>
    </cfRule>
  </conditionalFormatting>
  <conditionalFormatting sqref="CJ13">
    <cfRule type="cellIs" dxfId="1576" priority="3254" operator="lessThan">
      <formula>$C$4</formula>
    </cfRule>
  </conditionalFormatting>
  <conditionalFormatting sqref="CJ14">
    <cfRule type="cellIs" dxfId="1575" priority="3255" operator="lessThan">
      <formula>$C$4</formula>
    </cfRule>
  </conditionalFormatting>
  <conditionalFormatting sqref="CJ14">
    <cfRule type="cellIs" dxfId="1574" priority="3256" operator="lessThan">
      <formula>$C$4</formula>
    </cfRule>
  </conditionalFormatting>
  <conditionalFormatting sqref="CJ15">
    <cfRule type="cellIs" dxfId="1573" priority="3257" operator="lessThan">
      <formula>$C$4</formula>
    </cfRule>
  </conditionalFormatting>
  <conditionalFormatting sqref="CJ15">
    <cfRule type="cellIs" dxfId="1572" priority="3258" operator="lessThan">
      <formula>$C$4</formula>
    </cfRule>
  </conditionalFormatting>
  <conditionalFormatting sqref="CJ16">
    <cfRule type="cellIs" dxfId="1571" priority="3259" operator="lessThan">
      <formula>$C$4</formula>
    </cfRule>
  </conditionalFormatting>
  <conditionalFormatting sqref="CJ16">
    <cfRule type="cellIs" dxfId="1570" priority="3260" operator="lessThan">
      <formula>$C$4</formula>
    </cfRule>
  </conditionalFormatting>
  <conditionalFormatting sqref="CJ17">
    <cfRule type="cellIs" dxfId="1569" priority="3261" operator="lessThan">
      <formula>$C$4</formula>
    </cfRule>
  </conditionalFormatting>
  <conditionalFormatting sqref="CJ17">
    <cfRule type="cellIs" dxfId="1568" priority="3262" operator="lessThan">
      <formula>$C$4</formula>
    </cfRule>
  </conditionalFormatting>
  <conditionalFormatting sqref="CJ18">
    <cfRule type="cellIs" dxfId="1567" priority="3263" operator="lessThan">
      <formula>$C$4</formula>
    </cfRule>
  </conditionalFormatting>
  <conditionalFormatting sqref="CJ18">
    <cfRule type="cellIs" dxfId="1566" priority="3264" operator="lessThan">
      <formula>$C$4</formula>
    </cfRule>
  </conditionalFormatting>
  <conditionalFormatting sqref="CJ19">
    <cfRule type="cellIs" dxfId="1565" priority="3265" operator="lessThan">
      <formula>$C$4</formula>
    </cfRule>
  </conditionalFormatting>
  <conditionalFormatting sqref="CJ19">
    <cfRule type="cellIs" dxfId="1564" priority="3266" operator="lessThan">
      <formula>$C$4</formula>
    </cfRule>
  </conditionalFormatting>
  <conditionalFormatting sqref="CJ20">
    <cfRule type="cellIs" dxfId="1563" priority="3267" operator="lessThan">
      <formula>$C$4</formula>
    </cfRule>
  </conditionalFormatting>
  <conditionalFormatting sqref="CJ20">
    <cfRule type="cellIs" dxfId="1562" priority="3268" operator="lessThan">
      <formula>$C$4</formula>
    </cfRule>
  </conditionalFormatting>
  <conditionalFormatting sqref="CJ21">
    <cfRule type="cellIs" dxfId="1561" priority="3269" operator="lessThan">
      <formula>$C$4</formula>
    </cfRule>
  </conditionalFormatting>
  <conditionalFormatting sqref="CJ21">
    <cfRule type="cellIs" dxfId="1560" priority="3270" operator="lessThan">
      <formula>$C$4</formula>
    </cfRule>
  </conditionalFormatting>
  <conditionalFormatting sqref="CJ22">
    <cfRule type="cellIs" dxfId="1559" priority="3271" operator="lessThan">
      <formula>$C$4</formula>
    </cfRule>
  </conditionalFormatting>
  <conditionalFormatting sqref="CJ22">
    <cfRule type="cellIs" dxfId="1558" priority="3272" operator="lessThan">
      <formula>$C$4</formula>
    </cfRule>
  </conditionalFormatting>
  <conditionalFormatting sqref="CJ23">
    <cfRule type="cellIs" dxfId="1557" priority="3273" operator="lessThan">
      <formula>$C$4</formula>
    </cfRule>
  </conditionalFormatting>
  <conditionalFormatting sqref="CJ23">
    <cfRule type="cellIs" dxfId="1556" priority="3274" operator="lessThan">
      <formula>$C$4</formula>
    </cfRule>
  </conditionalFormatting>
  <conditionalFormatting sqref="CJ24">
    <cfRule type="cellIs" dxfId="1555" priority="3275" operator="lessThan">
      <formula>$C$4</formula>
    </cfRule>
  </conditionalFormatting>
  <conditionalFormatting sqref="CJ24">
    <cfRule type="cellIs" dxfId="1554" priority="3276" operator="lessThan">
      <formula>$C$4</formula>
    </cfRule>
  </conditionalFormatting>
  <conditionalFormatting sqref="CJ25">
    <cfRule type="cellIs" dxfId="1553" priority="3277" operator="lessThan">
      <formula>$C$4</formula>
    </cfRule>
  </conditionalFormatting>
  <conditionalFormatting sqref="CJ25">
    <cfRule type="cellIs" dxfId="1552" priority="3278" operator="lessThan">
      <formula>$C$4</formula>
    </cfRule>
  </conditionalFormatting>
  <conditionalFormatting sqref="CJ26">
    <cfRule type="cellIs" dxfId="1551" priority="3279" operator="lessThan">
      <formula>$C$4</formula>
    </cfRule>
  </conditionalFormatting>
  <conditionalFormatting sqref="CJ26">
    <cfRule type="cellIs" dxfId="1550" priority="3280" operator="lessThan">
      <formula>$C$4</formula>
    </cfRule>
  </conditionalFormatting>
  <conditionalFormatting sqref="CJ27">
    <cfRule type="cellIs" dxfId="1549" priority="3281" operator="lessThan">
      <formula>$C$4</formula>
    </cfRule>
  </conditionalFormatting>
  <conditionalFormatting sqref="CJ27">
    <cfRule type="cellIs" dxfId="1548" priority="3282" operator="lessThan">
      <formula>$C$4</formula>
    </cfRule>
  </conditionalFormatting>
  <conditionalFormatting sqref="CJ28">
    <cfRule type="cellIs" dxfId="1547" priority="3283" operator="lessThan">
      <formula>$C$4</formula>
    </cfRule>
  </conditionalFormatting>
  <conditionalFormatting sqref="CJ28">
    <cfRule type="cellIs" dxfId="1546" priority="3284" operator="lessThan">
      <formula>$C$4</formula>
    </cfRule>
  </conditionalFormatting>
  <conditionalFormatting sqref="CJ29">
    <cfRule type="cellIs" dxfId="1545" priority="3285" operator="lessThan">
      <formula>$C$4</formula>
    </cfRule>
  </conditionalFormatting>
  <conditionalFormatting sqref="CJ29">
    <cfRule type="cellIs" dxfId="1544" priority="3286" operator="lessThan">
      <formula>$C$4</formula>
    </cfRule>
  </conditionalFormatting>
  <conditionalFormatting sqref="CJ30">
    <cfRule type="cellIs" dxfId="1543" priority="3287" operator="lessThan">
      <formula>$C$4</formula>
    </cfRule>
  </conditionalFormatting>
  <conditionalFormatting sqref="CJ30">
    <cfRule type="cellIs" dxfId="1542" priority="3288" operator="lessThan">
      <formula>$C$4</formula>
    </cfRule>
  </conditionalFormatting>
  <conditionalFormatting sqref="CJ31">
    <cfRule type="cellIs" dxfId="1541" priority="3289" operator="lessThan">
      <formula>$C$4</formula>
    </cfRule>
  </conditionalFormatting>
  <conditionalFormatting sqref="CJ31">
    <cfRule type="cellIs" dxfId="1540" priority="3290" operator="lessThan">
      <formula>$C$4</formula>
    </cfRule>
  </conditionalFormatting>
  <conditionalFormatting sqref="CJ32">
    <cfRule type="cellIs" dxfId="1539" priority="3291" operator="lessThan">
      <formula>$C$4</formula>
    </cfRule>
  </conditionalFormatting>
  <conditionalFormatting sqref="CJ32">
    <cfRule type="cellIs" dxfId="1538" priority="3292" operator="lessThan">
      <formula>$C$4</formula>
    </cfRule>
  </conditionalFormatting>
  <conditionalFormatting sqref="CJ33">
    <cfRule type="cellIs" dxfId="1537" priority="3293" operator="lessThan">
      <formula>$C$4</formula>
    </cfRule>
  </conditionalFormatting>
  <conditionalFormatting sqref="CJ33">
    <cfRule type="cellIs" dxfId="1536" priority="3294" operator="lessThan">
      <formula>$C$4</formula>
    </cfRule>
  </conditionalFormatting>
  <conditionalFormatting sqref="CJ34">
    <cfRule type="cellIs" dxfId="1535" priority="3295" operator="lessThan">
      <formula>$C$4</formula>
    </cfRule>
  </conditionalFormatting>
  <conditionalFormatting sqref="CJ34">
    <cfRule type="cellIs" dxfId="1534" priority="3296" operator="lessThan">
      <formula>$C$4</formula>
    </cfRule>
  </conditionalFormatting>
  <conditionalFormatting sqref="CJ35">
    <cfRule type="cellIs" dxfId="1533" priority="3297" operator="lessThan">
      <formula>$C$4</formula>
    </cfRule>
  </conditionalFormatting>
  <conditionalFormatting sqref="CJ35">
    <cfRule type="cellIs" dxfId="1532" priority="3298" operator="lessThan">
      <formula>$C$4</formula>
    </cfRule>
  </conditionalFormatting>
  <conditionalFormatting sqref="CJ36">
    <cfRule type="cellIs" dxfId="1531" priority="3299" operator="lessThan">
      <formula>$C$4</formula>
    </cfRule>
  </conditionalFormatting>
  <conditionalFormatting sqref="CJ36">
    <cfRule type="cellIs" dxfId="1530" priority="3300" operator="lessThan">
      <formula>$C$4</formula>
    </cfRule>
  </conditionalFormatting>
  <conditionalFormatting sqref="CJ37">
    <cfRule type="cellIs" dxfId="1529" priority="3301" operator="lessThan">
      <formula>$C$4</formula>
    </cfRule>
  </conditionalFormatting>
  <conditionalFormatting sqref="CJ37">
    <cfRule type="cellIs" dxfId="1528" priority="3302" operator="lessThan">
      <formula>$C$4</formula>
    </cfRule>
  </conditionalFormatting>
  <conditionalFormatting sqref="CJ38">
    <cfRule type="cellIs" dxfId="1527" priority="3303" operator="lessThan">
      <formula>$C$4</formula>
    </cfRule>
  </conditionalFormatting>
  <conditionalFormatting sqref="CJ38">
    <cfRule type="cellIs" dxfId="1526" priority="3304" operator="lessThan">
      <formula>$C$4</formula>
    </cfRule>
  </conditionalFormatting>
  <conditionalFormatting sqref="CJ39">
    <cfRule type="cellIs" dxfId="1525" priority="3305" operator="lessThan">
      <formula>$C$4</formula>
    </cfRule>
  </conditionalFormatting>
  <conditionalFormatting sqref="CJ39">
    <cfRule type="cellIs" dxfId="1524" priority="3306" operator="lessThan">
      <formula>$C$4</formula>
    </cfRule>
  </conditionalFormatting>
  <conditionalFormatting sqref="CJ40">
    <cfRule type="cellIs" dxfId="1523" priority="3307" operator="lessThan">
      <formula>$C$4</formula>
    </cfRule>
  </conditionalFormatting>
  <conditionalFormatting sqref="CJ40">
    <cfRule type="cellIs" dxfId="1522" priority="3308" operator="lessThan">
      <formula>$C$4</formula>
    </cfRule>
  </conditionalFormatting>
  <conditionalFormatting sqref="CJ41">
    <cfRule type="cellIs" dxfId="1521" priority="3309" operator="lessThan">
      <formula>$C$4</formula>
    </cfRule>
  </conditionalFormatting>
  <conditionalFormatting sqref="CJ41">
    <cfRule type="cellIs" dxfId="1520" priority="3310" operator="lessThan">
      <formula>$C$4</formula>
    </cfRule>
  </conditionalFormatting>
  <conditionalFormatting sqref="CJ42">
    <cfRule type="cellIs" dxfId="1519" priority="3311" operator="lessThan">
      <formula>$C$4</formula>
    </cfRule>
  </conditionalFormatting>
  <conditionalFormatting sqref="CJ42">
    <cfRule type="cellIs" dxfId="1518" priority="3312" operator="lessThan">
      <formula>$C$4</formula>
    </cfRule>
  </conditionalFormatting>
  <conditionalFormatting sqref="CJ43">
    <cfRule type="cellIs" dxfId="1517" priority="3313" operator="lessThan">
      <formula>$C$4</formula>
    </cfRule>
  </conditionalFormatting>
  <conditionalFormatting sqref="CJ43">
    <cfRule type="cellIs" dxfId="1516" priority="3314" operator="lessThan">
      <formula>$C$4</formula>
    </cfRule>
  </conditionalFormatting>
  <conditionalFormatting sqref="CJ44">
    <cfRule type="cellIs" dxfId="1515" priority="3315" operator="lessThan">
      <formula>$C$4</formula>
    </cfRule>
  </conditionalFormatting>
  <conditionalFormatting sqref="CJ44">
    <cfRule type="cellIs" dxfId="1514" priority="3316" operator="lessThan">
      <formula>$C$4</formula>
    </cfRule>
  </conditionalFormatting>
  <conditionalFormatting sqref="CJ45">
    <cfRule type="cellIs" dxfId="1513" priority="3317" operator="lessThan">
      <formula>$C$4</formula>
    </cfRule>
  </conditionalFormatting>
  <conditionalFormatting sqref="CJ45">
    <cfRule type="cellIs" dxfId="1512" priority="3318" operator="lessThan">
      <formula>$C$4</formula>
    </cfRule>
  </conditionalFormatting>
  <conditionalFormatting sqref="CJ46">
    <cfRule type="cellIs" dxfId="1511" priority="3319" operator="lessThan">
      <formula>$C$4</formula>
    </cfRule>
  </conditionalFormatting>
  <conditionalFormatting sqref="CJ46">
    <cfRule type="cellIs" dxfId="1510" priority="3320" operator="lessThan">
      <formula>$C$4</formula>
    </cfRule>
  </conditionalFormatting>
  <conditionalFormatting sqref="CJ47">
    <cfRule type="cellIs" dxfId="1509" priority="3321" operator="lessThan">
      <formula>$C$4</formula>
    </cfRule>
  </conditionalFormatting>
  <conditionalFormatting sqref="CJ47">
    <cfRule type="cellIs" dxfId="1508" priority="3322" operator="lessThan">
      <formula>$C$4</formula>
    </cfRule>
  </conditionalFormatting>
  <conditionalFormatting sqref="CJ48">
    <cfRule type="cellIs" dxfId="1507" priority="3323" operator="lessThan">
      <formula>$C$4</formula>
    </cfRule>
  </conditionalFormatting>
  <conditionalFormatting sqref="CJ48">
    <cfRule type="cellIs" dxfId="1506" priority="3324" operator="lessThan">
      <formula>$C$4</formula>
    </cfRule>
  </conditionalFormatting>
  <conditionalFormatting sqref="CJ49">
    <cfRule type="cellIs" dxfId="1505" priority="3325" operator="lessThan">
      <formula>$C$4</formula>
    </cfRule>
  </conditionalFormatting>
  <conditionalFormatting sqref="CJ49">
    <cfRule type="cellIs" dxfId="1504" priority="3326" operator="lessThan">
      <formula>$C$4</formula>
    </cfRule>
  </conditionalFormatting>
  <conditionalFormatting sqref="CJ50">
    <cfRule type="cellIs" dxfId="1503" priority="3327" operator="lessThan">
      <formula>$C$4</formula>
    </cfRule>
  </conditionalFormatting>
  <conditionalFormatting sqref="CJ50">
    <cfRule type="cellIs" dxfId="1502" priority="3328" operator="lessThan">
      <formula>$C$4</formula>
    </cfRule>
  </conditionalFormatting>
  <conditionalFormatting sqref="CJ51">
    <cfRule type="cellIs" dxfId="1501" priority="3329" operator="lessThan">
      <formula>$C$4</formula>
    </cfRule>
  </conditionalFormatting>
  <conditionalFormatting sqref="CJ51">
    <cfRule type="cellIs" dxfId="1500" priority="3330" operator="lessThan">
      <formula>$C$4</formula>
    </cfRule>
  </conditionalFormatting>
  <conditionalFormatting sqref="CJ52">
    <cfRule type="cellIs" dxfId="1499" priority="3331" operator="lessThan">
      <formula>$C$4</formula>
    </cfRule>
  </conditionalFormatting>
  <conditionalFormatting sqref="CJ52">
    <cfRule type="cellIs" dxfId="1498" priority="3332" operator="lessThan">
      <formula>$C$4</formula>
    </cfRule>
  </conditionalFormatting>
  <conditionalFormatting sqref="CJ53">
    <cfRule type="cellIs" dxfId="1497" priority="3333" operator="lessThan">
      <formula>$C$4</formula>
    </cfRule>
  </conditionalFormatting>
  <conditionalFormatting sqref="CJ53">
    <cfRule type="cellIs" dxfId="1496" priority="3334" operator="lessThan">
      <formula>$C$4</formula>
    </cfRule>
  </conditionalFormatting>
  <conditionalFormatting sqref="CJ54">
    <cfRule type="cellIs" dxfId="1495" priority="3335" operator="lessThan">
      <formula>$C$4</formula>
    </cfRule>
  </conditionalFormatting>
  <conditionalFormatting sqref="CJ54">
    <cfRule type="cellIs" dxfId="1494" priority="3336" operator="lessThan">
      <formula>$C$4</formula>
    </cfRule>
  </conditionalFormatting>
  <conditionalFormatting sqref="CJ55">
    <cfRule type="cellIs" dxfId="1493" priority="3337" operator="lessThan">
      <formula>$C$4</formula>
    </cfRule>
  </conditionalFormatting>
  <conditionalFormatting sqref="CJ55">
    <cfRule type="cellIs" dxfId="1492" priority="3338" operator="lessThan">
      <formula>$C$4</formula>
    </cfRule>
  </conditionalFormatting>
  <conditionalFormatting sqref="CJ56">
    <cfRule type="cellIs" dxfId="1491" priority="3339" operator="lessThan">
      <formula>$C$4</formula>
    </cfRule>
  </conditionalFormatting>
  <conditionalFormatting sqref="CJ56">
    <cfRule type="cellIs" dxfId="1490" priority="3340" operator="lessThan">
      <formula>$C$4</formula>
    </cfRule>
  </conditionalFormatting>
  <conditionalFormatting sqref="CJ57">
    <cfRule type="cellIs" dxfId="1489" priority="3341" operator="lessThan">
      <formula>$C$4</formula>
    </cfRule>
  </conditionalFormatting>
  <conditionalFormatting sqref="CJ57">
    <cfRule type="cellIs" dxfId="1488" priority="3342" operator="lessThan">
      <formula>$C$4</formula>
    </cfRule>
  </conditionalFormatting>
  <conditionalFormatting sqref="CJ58">
    <cfRule type="cellIs" dxfId="1487" priority="3343" operator="lessThan">
      <formula>$C$4</formula>
    </cfRule>
  </conditionalFormatting>
  <conditionalFormatting sqref="CJ58">
    <cfRule type="cellIs" dxfId="1486" priority="3344" operator="lessThan">
      <formula>$C$4</formula>
    </cfRule>
  </conditionalFormatting>
  <conditionalFormatting sqref="CJ59">
    <cfRule type="cellIs" dxfId="1485" priority="3345" operator="lessThan">
      <formula>$C$4</formula>
    </cfRule>
  </conditionalFormatting>
  <conditionalFormatting sqref="CJ59">
    <cfRule type="cellIs" dxfId="1484" priority="3346" operator="lessThan">
      <formula>$C$4</formula>
    </cfRule>
  </conditionalFormatting>
  <conditionalFormatting sqref="CJ60">
    <cfRule type="cellIs" dxfId="1483" priority="3347" operator="lessThan">
      <formula>$C$4</formula>
    </cfRule>
  </conditionalFormatting>
  <conditionalFormatting sqref="CJ60">
    <cfRule type="cellIs" dxfId="1482" priority="3348" operator="lessThan">
      <formula>$C$4</formula>
    </cfRule>
  </conditionalFormatting>
  <conditionalFormatting sqref="N11">
    <cfRule type="cellIs" dxfId="1481" priority="3349" operator="lessThan">
      <formula>$C$4</formula>
    </cfRule>
  </conditionalFormatting>
  <conditionalFormatting sqref="N11">
    <cfRule type="cellIs" dxfId="1480" priority="3350" operator="lessThan">
      <formula>$C$4</formula>
    </cfRule>
  </conditionalFormatting>
  <conditionalFormatting sqref="N12">
    <cfRule type="cellIs" dxfId="1479" priority="3351" operator="lessThan">
      <formula>$C$4</formula>
    </cfRule>
  </conditionalFormatting>
  <conditionalFormatting sqref="N12">
    <cfRule type="cellIs" dxfId="1478" priority="3352" operator="lessThan">
      <formula>$C$4</formula>
    </cfRule>
  </conditionalFormatting>
  <conditionalFormatting sqref="N13">
    <cfRule type="cellIs" dxfId="1477" priority="3353" operator="lessThan">
      <formula>$C$4</formula>
    </cfRule>
  </conditionalFormatting>
  <conditionalFormatting sqref="N13">
    <cfRule type="cellIs" dxfId="1476" priority="3354" operator="lessThan">
      <formula>$C$4</formula>
    </cfRule>
  </conditionalFormatting>
  <conditionalFormatting sqref="N14">
    <cfRule type="cellIs" dxfId="1475" priority="3355" operator="lessThan">
      <formula>$C$4</formula>
    </cfRule>
  </conditionalFormatting>
  <conditionalFormatting sqref="N14">
    <cfRule type="cellIs" dxfId="1474" priority="3356" operator="lessThan">
      <formula>$C$4</formula>
    </cfRule>
  </conditionalFormatting>
  <conditionalFormatting sqref="N15">
    <cfRule type="cellIs" dxfId="1473" priority="3357" operator="lessThan">
      <formula>$C$4</formula>
    </cfRule>
  </conditionalFormatting>
  <conditionalFormatting sqref="N15">
    <cfRule type="cellIs" dxfId="1472" priority="3358" operator="lessThan">
      <formula>$C$4</formula>
    </cfRule>
  </conditionalFormatting>
  <conditionalFormatting sqref="N16">
    <cfRule type="cellIs" dxfId="1471" priority="3359" operator="lessThan">
      <formula>$C$4</formula>
    </cfRule>
  </conditionalFormatting>
  <conditionalFormatting sqref="N16">
    <cfRule type="cellIs" dxfId="1470" priority="3360" operator="lessThan">
      <formula>$C$4</formula>
    </cfRule>
  </conditionalFormatting>
  <conditionalFormatting sqref="N17">
    <cfRule type="cellIs" dxfId="1469" priority="3361" operator="lessThan">
      <formula>$C$4</formula>
    </cfRule>
  </conditionalFormatting>
  <conditionalFormatting sqref="N17">
    <cfRule type="cellIs" dxfId="1468" priority="3362" operator="lessThan">
      <formula>$C$4</formula>
    </cfRule>
  </conditionalFormatting>
  <conditionalFormatting sqref="N18">
    <cfRule type="cellIs" dxfId="1467" priority="3363" operator="lessThan">
      <formula>$C$4</formula>
    </cfRule>
  </conditionalFormatting>
  <conditionalFormatting sqref="N18">
    <cfRule type="cellIs" dxfId="1466" priority="3364" operator="lessThan">
      <formula>$C$4</formula>
    </cfRule>
  </conditionalFormatting>
  <conditionalFormatting sqref="N19">
    <cfRule type="cellIs" dxfId="1465" priority="3365" operator="lessThan">
      <formula>$C$4</formula>
    </cfRule>
  </conditionalFormatting>
  <conditionalFormatting sqref="N19">
    <cfRule type="cellIs" dxfId="1464" priority="3366" operator="lessThan">
      <formula>$C$4</formula>
    </cfRule>
  </conditionalFormatting>
  <conditionalFormatting sqref="N20">
    <cfRule type="cellIs" dxfId="1463" priority="3367" operator="lessThan">
      <formula>$C$4</formula>
    </cfRule>
  </conditionalFormatting>
  <conditionalFormatting sqref="N20">
    <cfRule type="cellIs" dxfId="1462" priority="3368" operator="lessThan">
      <formula>$C$4</formula>
    </cfRule>
  </conditionalFormatting>
  <conditionalFormatting sqref="N21">
    <cfRule type="cellIs" dxfId="1461" priority="3369" operator="lessThan">
      <formula>$C$4</formula>
    </cfRule>
  </conditionalFormatting>
  <conditionalFormatting sqref="N21">
    <cfRule type="cellIs" dxfId="1460" priority="3370" operator="lessThan">
      <formula>$C$4</formula>
    </cfRule>
  </conditionalFormatting>
  <conditionalFormatting sqref="N22">
    <cfRule type="cellIs" dxfId="1459" priority="3371" operator="lessThan">
      <formula>$C$4</formula>
    </cfRule>
  </conditionalFormatting>
  <conditionalFormatting sqref="N22">
    <cfRule type="cellIs" dxfId="1458" priority="3372" operator="lessThan">
      <formula>$C$4</formula>
    </cfRule>
  </conditionalFormatting>
  <conditionalFormatting sqref="N23">
    <cfRule type="cellIs" dxfId="1457" priority="3373" operator="lessThan">
      <formula>$C$4</formula>
    </cfRule>
  </conditionalFormatting>
  <conditionalFormatting sqref="N23">
    <cfRule type="cellIs" dxfId="1456" priority="3374" operator="lessThan">
      <formula>$C$4</formula>
    </cfRule>
  </conditionalFormatting>
  <conditionalFormatting sqref="N24">
    <cfRule type="cellIs" dxfId="1455" priority="3375" operator="lessThan">
      <formula>$C$4</formula>
    </cfRule>
  </conditionalFormatting>
  <conditionalFormatting sqref="N24">
    <cfRule type="cellIs" dxfId="1454" priority="3376" operator="lessThan">
      <formula>$C$4</formula>
    </cfRule>
  </conditionalFormatting>
  <conditionalFormatting sqref="N25">
    <cfRule type="cellIs" dxfId="1453" priority="3377" operator="lessThan">
      <formula>$C$4</formula>
    </cfRule>
  </conditionalFormatting>
  <conditionalFormatting sqref="N25">
    <cfRule type="cellIs" dxfId="1452" priority="3378" operator="lessThan">
      <formula>$C$4</formula>
    </cfRule>
  </conditionalFormatting>
  <conditionalFormatting sqref="N26">
    <cfRule type="cellIs" dxfId="1451" priority="3379" operator="lessThan">
      <formula>$C$4</formula>
    </cfRule>
  </conditionalFormatting>
  <conditionalFormatting sqref="N26">
    <cfRule type="cellIs" dxfId="1450" priority="3380" operator="lessThan">
      <formula>$C$4</formula>
    </cfRule>
  </conditionalFormatting>
  <conditionalFormatting sqref="N27">
    <cfRule type="cellIs" dxfId="1449" priority="3381" operator="lessThan">
      <formula>$C$4</formula>
    </cfRule>
  </conditionalFormatting>
  <conditionalFormatting sqref="N27">
    <cfRule type="cellIs" dxfId="1448" priority="3382" operator="lessThan">
      <formula>$C$4</formula>
    </cfRule>
  </conditionalFormatting>
  <conditionalFormatting sqref="N28">
    <cfRule type="cellIs" dxfId="1447" priority="3383" operator="lessThan">
      <formula>$C$4</formula>
    </cfRule>
  </conditionalFormatting>
  <conditionalFormatting sqref="N28">
    <cfRule type="cellIs" dxfId="1446" priority="3384" operator="lessThan">
      <formula>$C$4</formula>
    </cfRule>
  </conditionalFormatting>
  <conditionalFormatting sqref="N29">
    <cfRule type="cellIs" dxfId="1445" priority="3385" operator="lessThan">
      <formula>$C$4</formula>
    </cfRule>
  </conditionalFormatting>
  <conditionalFormatting sqref="N29">
    <cfRule type="cellIs" dxfId="1444" priority="3386" operator="lessThan">
      <formula>$C$4</formula>
    </cfRule>
  </conditionalFormatting>
  <conditionalFormatting sqref="N30">
    <cfRule type="cellIs" dxfId="1443" priority="3387" operator="lessThan">
      <formula>$C$4</formula>
    </cfRule>
  </conditionalFormatting>
  <conditionalFormatting sqref="N30">
    <cfRule type="cellIs" dxfId="1442" priority="3388" operator="lessThan">
      <formula>$C$4</formula>
    </cfRule>
  </conditionalFormatting>
  <conditionalFormatting sqref="N31">
    <cfRule type="cellIs" dxfId="1441" priority="3389" operator="lessThan">
      <formula>$C$4</formula>
    </cfRule>
  </conditionalFormatting>
  <conditionalFormatting sqref="N31">
    <cfRule type="cellIs" dxfId="1440" priority="3390" operator="lessThan">
      <formula>$C$4</formula>
    </cfRule>
  </conditionalFormatting>
  <conditionalFormatting sqref="N32">
    <cfRule type="cellIs" dxfId="1439" priority="3391" operator="lessThan">
      <formula>$C$4</formula>
    </cfRule>
  </conditionalFormatting>
  <conditionalFormatting sqref="N32">
    <cfRule type="cellIs" dxfId="1438" priority="3392" operator="lessThan">
      <formula>$C$4</formula>
    </cfRule>
  </conditionalFormatting>
  <conditionalFormatting sqref="N33">
    <cfRule type="cellIs" dxfId="1437" priority="3393" operator="lessThan">
      <formula>$C$4</formula>
    </cfRule>
  </conditionalFormatting>
  <conditionalFormatting sqref="N33">
    <cfRule type="cellIs" dxfId="1436" priority="3394" operator="lessThan">
      <formula>$C$4</formula>
    </cfRule>
  </conditionalFormatting>
  <conditionalFormatting sqref="N34">
    <cfRule type="cellIs" dxfId="1435" priority="3395" operator="lessThan">
      <formula>$C$4</formula>
    </cfRule>
  </conditionalFormatting>
  <conditionalFormatting sqref="N34">
    <cfRule type="cellIs" dxfId="1434" priority="3396" operator="lessThan">
      <formula>$C$4</formula>
    </cfRule>
  </conditionalFormatting>
  <conditionalFormatting sqref="N35">
    <cfRule type="cellIs" dxfId="1433" priority="3397" operator="lessThan">
      <formula>$C$4</formula>
    </cfRule>
  </conditionalFormatting>
  <conditionalFormatting sqref="N35">
    <cfRule type="cellIs" dxfId="1432" priority="3398" operator="lessThan">
      <formula>$C$4</formula>
    </cfRule>
  </conditionalFormatting>
  <conditionalFormatting sqref="N36">
    <cfRule type="cellIs" dxfId="1431" priority="3399" operator="lessThan">
      <formula>$C$4</formula>
    </cfRule>
  </conditionalFormatting>
  <conditionalFormatting sqref="N36">
    <cfRule type="cellIs" dxfId="1430" priority="3400" operator="lessThan">
      <formula>$C$4</formula>
    </cfRule>
  </conditionalFormatting>
  <conditionalFormatting sqref="N37">
    <cfRule type="cellIs" dxfId="1429" priority="3401" operator="lessThan">
      <formula>$C$4</formula>
    </cfRule>
  </conditionalFormatting>
  <conditionalFormatting sqref="N37">
    <cfRule type="cellIs" dxfId="1428" priority="3402" operator="lessThan">
      <formula>$C$4</formula>
    </cfRule>
  </conditionalFormatting>
  <conditionalFormatting sqref="N38">
    <cfRule type="cellIs" dxfId="1427" priority="3403" operator="lessThan">
      <formula>$C$4</formula>
    </cfRule>
  </conditionalFormatting>
  <conditionalFormatting sqref="N38">
    <cfRule type="cellIs" dxfId="1426" priority="3404" operator="lessThan">
      <formula>$C$4</formula>
    </cfRule>
  </conditionalFormatting>
  <conditionalFormatting sqref="N39">
    <cfRule type="cellIs" dxfId="1425" priority="3405" operator="lessThan">
      <formula>$C$4</formula>
    </cfRule>
  </conditionalFormatting>
  <conditionalFormatting sqref="N39">
    <cfRule type="cellIs" dxfId="1424" priority="3406" operator="lessThan">
      <formula>$C$4</formula>
    </cfRule>
  </conditionalFormatting>
  <conditionalFormatting sqref="N40">
    <cfRule type="cellIs" dxfId="1423" priority="3407" operator="lessThan">
      <formula>$C$4</formula>
    </cfRule>
  </conditionalFormatting>
  <conditionalFormatting sqref="N40">
    <cfRule type="cellIs" dxfId="1422" priority="3408" operator="lessThan">
      <formula>$C$4</formula>
    </cfRule>
  </conditionalFormatting>
  <conditionalFormatting sqref="N41">
    <cfRule type="cellIs" dxfId="1421" priority="3409" operator="lessThan">
      <formula>$C$4</formula>
    </cfRule>
  </conditionalFormatting>
  <conditionalFormatting sqref="N41">
    <cfRule type="cellIs" dxfId="1420" priority="3410" operator="lessThan">
      <formula>$C$4</formula>
    </cfRule>
  </conditionalFormatting>
  <conditionalFormatting sqref="N42">
    <cfRule type="cellIs" dxfId="1419" priority="3411" operator="lessThan">
      <formula>$C$4</formula>
    </cfRule>
  </conditionalFormatting>
  <conditionalFormatting sqref="N42">
    <cfRule type="cellIs" dxfId="1418" priority="3412" operator="lessThan">
      <formula>$C$4</formula>
    </cfRule>
  </conditionalFormatting>
  <conditionalFormatting sqref="N43">
    <cfRule type="cellIs" dxfId="1417" priority="3413" operator="lessThan">
      <formula>$C$4</formula>
    </cfRule>
  </conditionalFormatting>
  <conditionalFormatting sqref="N43">
    <cfRule type="cellIs" dxfId="1416" priority="3414" operator="lessThan">
      <formula>$C$4</formula>
    </cfRule>
  </conditionalFormatting>
  <conditionalFormatting sqref="N44">
    <cfRule type="cellIs" dxfId="1415" priority="3415" operator="lessThan">
      <formula>$C$4</formula>
    </cfRule>
  </conditionalFormatting>
  <conditionalFormatting sqref="N44">
    <cfRule type="cellIs" dxfId="1414" priority="3416" operator="lessThan">
      <formula>$C$4</formula>
    </cfRule>
  </conditionalFormatting>
  <conditionalFormatting sqref="N45">
    <cfRule type="cellIs" dxfId="1413" priority="3417" operator="lessThan">
      <formula>$C$4</formula>
    </cfRule>
  </conditionalFormatting>
  <conditionalFormatting sqref="N45">
    <cfRule type="cellIs" dxfId="1412" priority="3418" operator="lessThan">
      <formula>$C$4</formula>
    </cfRule>
  </conditionalFormatting>
  <conditionalFormatting sqref="N46">
    <cfRule type="cellIs" dxfId="1411" priority="3419" operator="lessThan">
      <formula>$C$4</formula>
    </cfRule>
  </conditionalFormatting>
  <conditionalFormatting sqref="N46">
    <cfRule type="cellIs" dxfId="1410" priority="3420" operator="lessThan">
      <formula>$C$4</formula>
    </cfRule>
  </conditionalFormatting>
  <conditionalFormatting sqref="N47">
    <cfRule type="cellIs" dxfId="1409" priority="3421" operator="lessThan">
      <formula>$C$4</formula>
    </cfRule>
  </conditionalFormatting>
  <conditionalFormatting sqref="N47">
    <cfRule type="cellIs" dxfId="1408" priority="3422" operator="lessThan">
      <formula>$C$4</formula>
    </cfRule>
  </conditionalFormatting>
  <conditionalFormatting sqref="N48">
    <cfRule type="cellIs" dxfId="1407" priority="3423" operator="lessThan">
      <formula>$C$4</formula>
    </cfRule>
  </conditionalFormatting>
  <conditionalFormatting sqref="N48">
    <cfRule type="cellIs" dxfId="1406" priority="3424" operator="lessThan">
      <formula>$C$4</formula>
    </cfRule>
  </conditionalFormatting>
  <conditionalFormatting sqref="N49">
    <cfRule type="cellIs" dxfId="1405" priority="3425" operator="lessThan">
      <formula>$C$4</formula>
    </cfRule>
  </conditionalFormatting>
  <conditionalFormatting sqref="N49">
    <cfRule type="cellIs" dxfId="1404" priority="3426" operator="lessThan">
      <formula>$C$4</formula>
    </cfRule>
  </conditionalFormatting>
  <conditionalFormatting sqref="N50">
    <cfRule type="cellIs" dxfId="1403" priority="3427" operator="lessThan">
      <formula>$C$4</formula>
    </cfRule>
  </conditionalFormatting>
  <conditionalFormatting sqref="N50">
    <cfRule type="cellIs" dxfId="1402" priority="3428" operator="lessThan">
      <formula>$C$4</formula>
    </cfRule>
  </conditionalFormatting>
  <conditionalFormatting sqref="N51">
    <cfRule type="cellIs" dxfId="1401" priority="3429" operator="lessThan">
      <formula>$C$4</formula>
    </cfRule>
  </conditionalFormatting>
  <conditionalFormatting sqref="N51">
    <cfRule type="cellIs" dxfId="1400" priority="3430" operator="lessThan">
      <formula>$C$4</formula>
    </cfRule>
  </conditionalFormatting>
  <conditionalFormatting sqref="N52">
    <cfRule type="cellIs" dxfId="1399" priority="3431" operator="lessThan">
      <formula>$C$4</formula>
    </cfRule>
  </conditionalFormatting>
  <conditionalFormatting sqref="N52">
    <cfRule type="cellIs" dxfId="1398" priority="3432" operator="lessThan">
      <formula>$C$4</formula>
    </cfRule>
  </conditionalFormatting>
  <conditionalFormatting sqref="N53">
    <cfRule type="cellIs" dxfId="1397" priority="3433" operator="lessThan">
      <formula>$C$4</formula>
    </cfRule>
  </conditionalFormatting>
  <conditionalFormatting sqref="N53">
    <cfRule type="cellIs" dxfId="1396" priority="3434" operator="lessThan">
      <formula>$C$4</formula>
    </cfRule>
  </conditionalFormatting>
  <conditionalFormatting sqref="N54">
    <cfRule type="cellIs" dxfId="1395" priority="3435" operator="lessThan">
      <formula>$C$4</formula>
    </cfRule>
  </conditionalFormatting>
  <conditionalFormatting sqref="N54">
    <cfRule type="cellIs" dxfId="1394" priority="3436" operator="lessThan">
      <formula>$C$4</formula>
    </cfRule>
  </conditionalFormatting>
  <conditionalFormatting sqref="N55">
    <cfRule type="cellIs" dxfId="1393" priority="3437" operator="lessThan">
      <formula>$C$4</formula>
    </cfRule>
  </conditionalFormatting>
  <conditionalFormatting sqref="N55">
    <cfRule type="cellIs" dxfId="1392" priority="3438" operator="lessThan">
      <formula>$C$4</formula>
    </cfRule>
  </conditionalFormatting>
  <conditionalFormatting sqref="N56">
    <cfRule type="cellIs" dxfId="1391" priority="3439" operator="lessThan">
      <formula>$C$4</formula>
    </cfRule>
  </conditionalFormatting>
  <conditionalFormatting sqref="N56">
    <cfRule type="cellIs" dxfId="1390" priority="3440" operator="lessThan">
      <formula>$C$4</formula>
    </cfRule>
  </conditionalFormatting>
  <conditionalFormatting sqref="N57">
    <cfRule type="cellIs" dxfId="1389" priority="3441" operator="lessThan">
      <formula>$C$4</formula>
    </cfRule>
  </conditionalFormatting>
  <conditionalFormatting sqref="N57">
    <cfRule type="cellIs" dxfId="1388" priority="3442" operator="lessThan">
      <formula>$C$4</formula>
    </cfRule>
  </conditionalFormatting>
  <conditionalFormatting sqref="N58">
    <cfRule type="cellIs" dxfId="1387" priority="3443" operator="lessThan">
      <formula>$C$4</formula>
    </cfRule>
  </conditionalFormatting>
  <conditionalFormatting sqref="N58">
    <cfRule type="cellIs" dxfId="1386" priority="3444" operator="lessThan">
      <formula>$C$4</formula>
    </cfRule>
  </conditionalFormatting>
  <conditionalFormatting sqref="N59">
    <cfRule type="cellIs" dxfId="1385" priority="3445" operator="lessThan">
      <formula>$C$4</formula>
    </cfRule>
  </conditionalFormatting>
  <conditionalFormatting sqref="N59">
    <cfRule type="cellIs" dxfId="1384" priority="3446" operator="lessThan">
      <formula>$C$4</formula>
    </cfRule>
  </conditionalFormatting>
  <conditionalFormatting sqref="N60">
    <cfRule type="cellIs" dxfId="1383" priority="3447" operator="lessThan">
      <formula>$C$4</formula>
    </cfRule>
  </conditionalFormatting>
  <conditionalFormatting sqref="N60">
    <cfRule type="cellIs" dxfId="1382" priority="3448" operator="lessThan">
      <formula>$C$4</formula>
    </cfRule>
  </conditionalFormatting>
  <conditionalFormatting sqref="O11">
    <cfRule type="cellIs" dxfId="1381" priority="3449" operator="lessThan">
      <formula>$C$4</formula>
    </cfRule>
  </conditionalFormatting>
  <conditionalFormatting sqref="O11">
    <cfRule type="cellIs" dxfId="1380" priority="3450" operator="lessThan">
      <formula>$C$4</formula>
    </cfRule>
  </conditionalFormatting>
  <conditionalFormatting sqref="O12">
    <cfRule type="cellIs" dxfId="1379" priority="3451" operator="lessThan">
      <formula>$C$4</formula>
    </cfRule>
  </conditionalFormatting>
  <conditionalFormatting sqref="O12">
    <cfRule type="cellIs" dxfId="1378" priority="3452" operator="lessThan">
      <formula>$C$4</formula>
    </cfRule>
  </conditionalFormatting>
  <conditionalFormatting sqref="O13">
    <cfRule type="cellIs" dxfId="1377" priority="3453" operator="lessThan">
      <formula>$C$4</formula>
    </cfRule>
  </conditionalFormatting>
  <conditionalFormatting sqref="O13">
    <cfRule type="cellIs" dxfId="1376" priority="3454" operator="lessThan">
      <formula>$C$4</formula>
    </cfRule>
  </conditionalFormatting>
  <conditionalFormatting sqref="O14">
    <cfRule type="cellIs" dxfId="1375" priority="3455" operator="lessThan">
      <formula>$C$4</formula>
    </cfRule>
  </conditionalFormatting>
  <conditionalFormatting sqref="O14">
    <cfRule type="cellIs" dxfId="1374" priority="3456" operator="lessThan">
      <formula>$C$4</formula>
    </cfRule>
  </conditionalFormatting>
  <conditionalFormatting sqref="O15">
    <cfRule type="cellIs" dxfId="1373" priority="3457" operator="lessThan">
      <formula>$C$4</formula>
    </cfRule>
  </conditionalFormatting>
  <conditionalFormatting sqref="O15">
    <cfRule type="cellIs" dxfId="1372" priority="3458" operator="lessThan">
      <formula>$C$4</formula>
    </cfRule>
  </conditionalFormatting>
  <conditionalFormatting sqref="O16">
    <cfRule type="cellIs" dxfId="1371" priority="3459" operator="lessThan">
      <formula>$C$4</formula>
    </cfRule>
  </conditionalFormatting>
  <conditionalFormatting sqref="O16">
    <cfRule type="cellIs" dxfId="1370" priority="3460" operator="lessThan">
      <formula>$C$4</formula>
    </cfRule>
  </conditionalFormatting>
  <conditionalFormatting sqref="O17">
    <cfRule type="cellIs" dxfId="1369" priority="3461" operator="lessThan">
      <formula>$C$4</formula>
    </cfRule>
  </conditionalFormatting>
  <conditionalFormatting sqref="O17">
    <cfRule type="cellIs" dxfId="1368" priority="3462" operator="lessThan">
      <formula>$C$4</formula>
    </cfRule>
  </conditionalFormatting>
  <conditionalFormatting sqref="O18">
    <cfRule type="cellIs" dxfId="1367" priority="3463" operator="lessThan">
      <formula>$C$4</formula>
    </cfRule>
  </conditionalFormatting>
  <conditionalFormatting sqref="O18">
    <cfRule type="cellIs" dxfId="1366" priority="3464" operator="lessThan">
      <formula>$C$4</formula>
    </cfRule>
  </conditionalFormatting>
  <conditionalFormatting sqref="O19">
    <cfRule type="cellIs" dxfId="1365" priority="3465" operator="lessThan">
      <formula>$C$4</formula>
    </cfRule>
  </conditionalFormatting>
  <conditionalFormatting sqref="O19">
    <cfRule type="cellIs" dxfId="1364" priority="3466" operator="lessThan">
      <formula>$C$4</formula>
    </cfRule>
  </conditionalFormatting>
  <conditionalFormatting sqref="O20">
    <cfRule type="cellIs" dxfId="1363" priority="3467" operator="lessThan">
      <formula>$C$4</formula>
    </cfRule>
  </conditionalFormatting>
  <conditionalFormatting sqref="O20">
    <cfRule type="cellIs" dxfId="1362" priority="3468" operator="lessThan">
      <formula>$C$4</formula>
    </cfRule>
  </conditionalFormatting>
  <conditionalFormatting sqref="O21">
    <cfRule type="cellIs" dxfId="1361" priority="3469" operator="lessThan">
      <formula>$C$4</formula>
    </cfRule>
  </conditionalFormatting>
  <conditionalFormatting sqref="O21">
    <cfRule type="cellIs" dxfId="1360" priority="3470" operator="lessThan">
      <formula>$C$4</formula>
    </cfRule>
  </conditionalFormatting>
  <conditionalFormatting sqref="O22">
    <cfRule type="cellIs" dxfId="1359" priority="3471" operator="lessThan">
      <formula>$C$4</formula>
    </cfRule>
  </conditionalFormatting>
  <conditionalFormatting sqref="O22">
    <cfRule type="cellIs" dxfId="1358" priority="3472" operator="lessThan">
      <formula>$C$4</formula>
    </cfRule>
  </conditionalFormatting>
  <conditionalFormatting sqref="O23">
    <cfRule type="cellIs" dxfId="1357" priority="3473" operator="lessThan">
      <formula>$C$4</formula>
    </cfRule>
  </conditionalFormatting>
  <conditionalFormatting sqref="O23">
    <cfRule type="cellIs" dxfId="1356" priority="3474" operator="lessThan">
      <formula>$C$4</formula>
    </cfRule>
  </conditionalFormatting>
  <conditionalFormatting sqref="O24">
    <cfRule type="cellIs" dxfId="1355" priority="3475" operator="lessThan">
      <formula>$C$4</formula>
    </cfRule>
  </conditionalFormatting>
  <conditionalFormatting sqref="O24">
    <cfRule type="cellIs" dxfId="1354" priority="3476" operator="lessThan">
      <formula>$C$4</formula>
    </cfRule>
  </conditionalFormatting>
  <conditionalFormatting sqref="O25">
    <cfRule type="cellIs" dxfId="1353" priority="3477" operator="lessThan">
      <formula>$C$4</formula>
    </cfRule>
  </conditionalFormatting>
  <conditionalFormatting sqref="O25">
    <cfRule type="cellIs" dxfId="1352" priority="3478" operator="lessThan">
      <formula>$C$4</formula>
    </cfRule>
  </conditionalFormatting>
  <conditionalFormatting sqref="O26">
    <cfRule type="cellIs" dxfId="1351" priority="3479" operator="lessThan">
      <formula>$C$4</formula>
    </cfRule>
  </conditionalFormatting>
  <conditionalFormatting sqref="O26">
    <cfRule type="cellIs" dxfId="1350" priority="3480" operator="lessThan">
      <formula>$C$4</formula>
    </cfRule>
  </conditionalFormatting>
  <conditionalFormatting sqref="O27">
    <cfRule type="cellIs" dxfId="1349" priority="3481" operator="lessThan">
      <formula>$C$4</formula>
    </cfRule>
  </conditionalFormatting>
  <conditionalFormatting sqref="O27">
    <cfRule type="cellIs" dxfId="1348" priority="3482" operator="lessThan">
      <formula>$C$4</formula>
    </cfRule>
  </conditionalFormatting>
  <conditionalFormatting sqref="O28">
    <cfRule type="cellIs" dxfId="1347" priority="3483" operator="lessThan">
      <formula>$C$4</formula>
    </cfRule>
  </conditionalFormatting>
  <conditionalFormatting sqref="O28">
    <cfRule type="cellIs" dxfId="1346" priority="3484" operator="lessThan">
      <formula>$C$4</formula>
    </cfRule>
  </conditionalFormatting>
  <conditionalFormatting sqref="O29">
    <cfRule type="cellIs" dxfId="1345" priority="3485" operator="lessThan">
      <formula>$C$4</formula>
    </cfRule>
  </conditionalFormatting>
  <conditionalFormatting sqref="O29">
    <cfRule type="cellIs" dxfId="1344" priority="3486" operator="lessThan">
      <formula>$C$4</formula>
    </cfRule>
  </conditionalFormatting>
  <conditionalFormatting sqref="O30">
    <cfRule type="cellIs" dxfId="1343" priority="3487" operator="lessThan">
      <formula>$C$4</formula>
    </cfRule>
  </conditionalFormatting>
  <conditionalFormatting sqref="O30">
    <cfRule type="cellIs" dxfId="1342" priority="3488" operator="lessThan">
      <formula>$C$4</formula>
    </cfRule>
  </conditionalFormatting>
  <conditionalFormatting sqref="O31">
    <cfRule type="cellIs" dxfId="1341" priority="3489" operator="lessThan">
      <formula>$C$4</formula>
    </cfRule>
  </conditionalFormatting>
  <conditionalFormatting sqref="O31">
    <cfRule type="cellIs" dxfId="1340" priority="3490" operator="lessThan">
      <formula>$C$4</formula>
    </cfRule>
  </conditionalFormatting>
  <conditionalFormatting sqref="O32">
    <cfRule type="cellIs" dxfId="1339" priority="3491" operator="lessThan">
      <formula>$C$4</formula>
    </cfRule>
  </conditionalFormatting>
  <conditionalFormatting sqref="O32">
    <cfRule type="cellIs" dxfId="1338" priority="3492" operator="lessThan">
      <formula>$C$4</formula>
    </cfRule>
  </conditionalFormatting>
  <conditionalFormatting sqref="O33">
    <cfRule type="cellIs" dxfId="1337" priority="3493" operator="lessThan">
      <formula>$C$4</formula>
    </cfRule>
  </conditionalFormatting>
  <conditionalFormatting sqref="O33">
    <cfRule type="cellIs" dxfId="1336" priority="3494" operator="lessThan">
      <formula>$C$4</formula>
    </cfRule>
  </conditionalFormatting>
  <conditionalFormatting sqref="O34">
    <cfRule type="cellIs" dxfId="1335" priority="3495" operator="lessThan">
      <formula>$C$4</formula>
    </cfRule>
  </conditionalFormatting>
  <conditionalFormatting sqref="O34">
    <cfRule type="cellIs" dxfId="1334" priority="3496" operator="lessThan">
      <formula>$C$4</formula>
    </cfRule>
  </conditionalFormatting>
  <conditionalFormatting sqref="O35">
    <cfRule type="cellIs" dxfId="1333" priority="3497" operator="lessThan">
      <formula>$C$4</formula>
    </cfRule>
  </conditionalFormatting>
  <conditionalFormatting sqref="O35">
    <cfRule type="cellIs" dxfId="1332" priority="3498" operator="lessThan">
      <formula>$C$4</formula>
    </cfRule>
  </conditionalFormatting>
  <conditionalFormatting sqref="O36">
    <cfRule type="cellIs" dxfId="1331" priority="3499" operator="lessThan">
      <formula>$C$4</formula>
    </cfRule>
  </conditionalFormatting>
  <conditionalFormatting sqref="O36">
    <cfRule type="cellIs" dxfId="1330" priority="3500" operator="lessThan">
      <formula>$C$4</formula>
    </cfRule>
  </conditionalFormatting>
  <conditionalFormatting sqref="O37">
    <cfRule type="cellIs" dxfId="1329" priority="3501" operator="lessThan">
      <formula>$C$4</formula>
    </cfRule>
  </conditionalFormatting>
  <conditionalFormatting sqref="O37">
    <cfRule type="cellIs" dxfId="1328" priority="3502" operator="lessThan">
      <formula>$C$4</formula>
    </cfRule>
  </conditionalFormatting>
  <conditionalFormatting sqref="O38">
    <cfRule type="cellIs" dxfId="1327" priority="3503" operator="lessThan">
      <formula>$C$4</formula>
    </cfRule>
  </conditionalFormatting>
  <conditionalFormatting sqref="O38">
    <cfRule type="cellIs" dxfId="1326" priority="3504" operator="lessThan">
      <formula>$C$4</formula>
    </cfRule>
  </conditionalFormatting>
  <conditionalFormatting sqref="O39">
    <cfRule type="cellIs" dxfId="1325" priority="3505" operator="lessThan">
      <formula>$C$4</formula>
    </cfRule>
  </conditionalFormatting>
  <conditionalFormatting sqref="O39">
    <cfRule type="cellIs" dxfId="1324" priority="3506" operator="lessThan">
      <formula>$C$4</formula>
    </cfRule>
  </conditionalFormatting>
  <conditionalFormatting sqref="O40">
    <cfRule type="cellIs" dxfId="1323" priority="3507" operator="lessThan">
      <formula>$C$4</formula>
    </cfRule>
  </conditionalFormatting>
  <conditionalFormatting sqref="O40">
    <cfRule type="cellIs" dxfId="1322" priority="3508" operator="lessThan">
      <formula>$C$4</formula>
    </cfRule>
  </conditionalFormatting>
  <conditionalFormatting sqref="O41">
    <cfRule type="cellIs" dxfId="1321" priority="3509" operator="lessThan">
      <formula>$C$4</formula>
    </cfRule>
  </conditionalFormatting>
  <conditionalFormatting sqref="O41">
    <cfRule type="cellIs" dxfId="1320" priority="3510" operator="lessThan">
      <formula>$C$4</formula>
    </cfRule>
  </conditionalFormatting>
  <conditionalFormatting sqref="O42">
    <cfRule type="cellIs" dxfId="1319" priority="3511" operator="lessThan">
      <formula>$C$4</formula>
    </cfRule>
  </conditionalFormatting>
  <conditionalFormatting sqref="O42">
    <cfRule type="cellIs" dxfId="1318" priority="3512" operator="lessThan">
      <formula>$C$4</formula>
    </cfRule>
  </conditionalFormatting>
  <conditionalFormatting sqref="O43">
    <cfRule type="cellIs" dxfId="1317" priority="3513" operator="lessThan">
      <formula>$C$4</formula>
    </cfRule>
  </conditionalFormatting>
  <conditionalFormatting sqref="O43">
    <cfRule type="cellIs" dxfId="1316" priority="3514" operator="lessThan">
      <formula>$C$4</formula>
    </cfRule>
  </conditionalFormatting>
  <conditionalFormatting sqref="O44">
    <cfRule type="cellIs" dxfId="1315" priority="3515" operator="lessThan">
      <formula>$C$4</formula>
    </cfRule>
  </conditionalFormatting>
  <conditionalFormatting sqref="O44">
    <cfRule type="cellIs" dxfId="1314" priority="3516" operator="lessThan">
      <formula>$C$4</formula>
    </cfRule>
  </conditionalFormatting>
  <conditionalFormatting sqref="O45">
    <cfRule type="cellIs" dxfId="1313" priority="3517" operator="lessThan">
      <formula>$C$4</formula>
    </cfRule>
  </conditionalFormatting>
  <conditionalFormatting sqref="O45">
    <cfRule type="cellIs" dxfId="1312" priority="3518" operator="lessThan">
      <formula>$C$4</formula>
    </cfRule>
  </conditionalFormatting>
  <conditionalFormatting sqref="O46">
    <cfRule type="cellIs" dxfId="1311" priority="3519" operator="lessThan">
      <formula>$C$4</formula>
    </cfRule>
  </conditionalFormatting>
  <conditionalFormatting sqref="O46">
    <cfRule type="cellIs" dxfId="1310" priority="3520" operator="lessThan">
      <formula>$C$4</formula>
    </cfRule>
  </conditionalFormatting>
  <conditionalFormatting sqref="O47">
    <cfRule type="cellIs" dxfId="1309" priority="3521" operator="lessThan">
      <formula>$C$4</formula>
    </cfRule>
  </conditionalFormatting>
  <conditionalFormatting sqref="O47">
    <cfRule type="cellIs" dxfId="1308" priority="3522" operator="lessThan">
      <formula>$C$4</formula>
    </cfRule>
  </conditionalFormatting>
  <conditionalFormatting sqref="O48">
    <cfRule type="cellIs" dxfId="1307" priority="3523" operator="lessThan">
      <formula>$C$4</formula>
    </cfRule>
  </conditionalFormatting>
  <conditionalFormatting sqref="O48">
    <cfRule type="cellIs" dxfId="1306" priority="3524" operator="lessThan">
      <formula>$C$4</formula>
    </cfRule>
  </conditionalFormatting>
  <conditionalFormatting sqref="O49">
    <cfRule type="cellIs" dxfId="1305" priority="3525" operator="lessThan">
      <formula>$C$4</formula>
    </cfRule>
  </conditionalFormatting>
  <conditionalFormatting sqref="O49">
    <cfRule type="cellIs" dxfId="1304" priority="3526" operator="lessThan">
      <formula>$C$4</formula>
    </cfRule>
  </conditionalFormatting>
  <conditionalFormatting sqref="O50">
    <cfRule type="cellIs" dxfId="1303" priority="3527" operator="lessThan">
      <formula>$C$4</formula>
    </cfRule>
  </conditionalFormatting>
  <conditionalFormatting sqref="O50">
    <cfRule type="cellIs" dxfId="1302" priority="3528" operator="lessThan">
      <formula>$C$4</formula>
    </cfRule>
  </conditionalFormatting>
  <conditionalFormatting sqref="O51">
    <cfRule type="cellIs" dxfId="1301" priority="3529" operator="lessThan">
      <formula>$C$4</formula>
    </cfRule>
  </conditionalFormatting>
  <conditionalFormatting sqref="O51">
    <cfRule type="cellIs" dxfId="1300" priority="3530" operator="lessThan">
      <formula>$C$4</formula>
    </cfRule>
  </conditionalFormatting>
  <conditionalFormatting sqref="O52">
    <cfRule type="cellIs" dxfId="1299" priority="3531" operator="lessThan">
      <formula>$C$4</formula>
    </cfRule>
  </conditionalFormatting>
  <conditionalFormatting sqref="O52">
    <cfRule type="cellIs" dxfId="1298" priority="3532" operator="lessThan">
      <formula>$C$4</formula>
    </cfRule>
  </conditionalFormatting>
  <conditionalFormatting sqref="O53">
    <cfRule type="cellIs" dxfId="1297" priority="3533" operator="lessThan">
      <formula>$C$4</formula>
    </cfRule>
  </conditionalFormatting>
  <conditionalFormatting sqref="O53">
    <cfRule type="cellIs" dxfId="1296" priority="3534" operator="lessThan">
      <formula>$C$4</formula>
    </cfRule>
  </conditionalFormatting>
  <conditionalFormatting sqref="O54">
    <cfRule type="cellIs" dxfId="1295" priority="3535" operator="lessThan">
      <formula>$C$4</formula>
    </cfRule>
  </conditionalFormatting>
  <conditionalFormatting sqref="O54">
    <cfRule type="cellIs" dxfId="1294" priority="3536" operator="lessThan">
      <formula>$C$4</formula>
    </cfRule>
  </conditionalFormatting>
  <conditionalFormatting sqref="O55">
    <cfRule type="cellIs" dxfId="1293" priority="3537" operator="lessThan">
      <formula>$C$4</formula>
    </cfRule>
  </conditionalFormatting>
  <conditionalFormatting sqref="O55">
    <cfRule type="cellIs" dxfId="1292" priority="3538" operator="lessThan">
      <formula>$C$4</formula>
    </cfRule>
  </conditionalFormatting>
  <conditionalFormatting sqref="O56">
    <cfRule type="cellIs" dxfId="1291" priority="3539" operator="lessThan">
      <formula>$C$4</formula>
    </cfRule>
  </conditionalFormatting>
  <conditionalFormatting sqref="O56">
    <cfRule type="cellIs" dxfId="1290" priority="3540" operator="lessThan">
      <formula>$C$4</formula>
    </cfRule>
  </conditionalFormatting>
  <conditionalFormatting sqref="O57">
    <cfRule type="cellIs" dxfId="1289" priority="3541" operator="lessThan">
      <formula>$C$4</formula>
    </cfRule>
  </conditionalFormatting>
  <conditionalFormatting sqref="O57">
    <cfRule type="cellIs" dxfId="1288" priority="3542" operator="lessThan">
      <formula>$C$4</formula>
    </cfRule>
  </conditionalFormatting>
  <conditionalFormatting sqref="O58">
    <cfRule type="cellIs" dxfId="1287" priority="3543" operator="lessThan">
      <formula>$C$4</formula>
    </cfRule>
  </conditionalFormatting>
  <conditionalFormatting sqref="O58">
    <cfRule type="cellIs" dxfId="1286" priority="3544" operator="lessThan">
      <formula>$C$4</formula>
    </cfRule>
  </conditionalFormatting>
  <conditionalFormatting sqref="O59">
    <cfRule type="cellIs" dxfId="1285" priority="3545" operator="lessThan">
      <formula>$C$4</formula>
    </cfRule>
  </conditionalFormatting>
  <conditionalFormatting sqref="O59">
    <cfRule type="cellIs" dxfId="1284" priority="3546" operator="lessThan">
      <formula>$C$4</formula>
    </cfRule>
  </conditionalFormatting>
  <conditionalFormatting sqref="O60">
    <cfRule type="cellIs" dxfId="1283" priority="3547" operator="lessThan">
      <formula>$C$4</formula>
    </cfRule>
  </conditionalFormatting>
  <conditionalFormatting sqref="O60">
    <cfRule type="cellIs" dxfId="1282" priority="3548" operator="lessThan">
      <formula>$C$4</formula>
    </cfRule>
  </conditionalFormatting>
  <conditionalFormatting sqref="AZ11">
    <cfRule type="cellIs" dxfId="1281" priority="3549" operator="lessThan">
      <formula>$C$4</formula>
    </cfRule>
  </conditionalFormatting>
  <conditionalFormatting sqref="AZ12">
    <cfRule type="cellIs" dxfId="1280" priority="3550" operator="lessThan">
      <formula>$C$4</formula>
    </cfRule>
  </conditionalFormatting>
  <conditionalFormatting sqref="AZ13">
    <cfRule type="cellIs" dxfId="1279" priority="3551" operator="lessThan">
      <formula>$C$4</formula>
    </cfRule>
  </conditionalFormatting>
  <conditionalFormatting sqref="AZ14">
    <cfRule type="cellIs" dxfId="1278" priority="3552" operator="lessThan">
      <formula>$C$4</formula>
    </cfRule>
  </conditionalFormatting>
  <conditionalFormatting sqref="AZ15">
    <cfRule type="cellIs" dxfId="1277" priority="3553" operator="lessThan">
      <formula>$C$4</formula>
    </cfRule>
  </conditionalFormatting>
  <conditionalFormatting sqref="AZ16">
    <cfRule type="cellIs" dxfId="1276" priority="3554" operator="lessThan">
      <formula>$C$4</formula>
    </cfRule>
  </conditionalFormatting>
  <conditionalFormatting sqref="AZ17">
    <cfRule type="cellIs" dxfId="1275" priority="3555" operator="lessThan">
      <formula>$C$4</formula>
    </cfRule>
  </conditionalFormatting>
  <conditionalFormatting sqref="AZ18">
    <cfRule type="cellIs" dxfId="1274" priority="3556" operator="lessThan">
      <formula>$C$4</formula>
    </cfRule>
  </conditionalFormatting>
  <conditionalFormatting sqref="AZ19">
    <cfRule type="cellIs" dxfId="1273" priority="3557" operator="lessThan">
      <formula>$C$4</formula>
    </cfRule>
  </conditionalFormatting>
  <conditionalFormatting sqref="AZ20">
    <cfRule type="cellIs" dxfId="1272" priority="3558" operator="lessThan">
      <formula>$C$4</formula>
    </cfRule>
  </conditionalFormatting>
  <conditionalFormatting sqref="AZ21">
    <cfRule type="cellIs" dxfId="1271" priority="3559" operator="lessThan">
      <formula>$C$4</formula>
    </cfRule>
  </conditionalFormatting>
  <conditionalFormatting sqref="AZ22">
    <cfRule type="cellIs" dxfId="1270" priority="3560" operator="lessThan">
      <formula>$C$4</formula>
    </cfRule>
  </conditionalFormatting>
  <conditionalFormatting sqref="AZ23">
    <cfRule type="cellIs" dxfId="1269" priority="3561" operator="lessThan">
      <formula>$C$4</formula>
    </cfRule>
  </conditionalFormatting>
  <conditionalFormatting sqref="AZ24">
    <cfRule type="cellIs" dxfId="1268" priority="3562" operator="lessThan">
      <formula>$C$4</formula>
    </cfRule>
  </conditionalFormatting>
  <conditionalFormatting sqref="AZ25">
    <cfRule type="cellIs" dxfId="1267" priority="3563" operator="lessThan">
      <formula>$C$4</formula>
    </cfRule>
  </conditionalFormatting>
  <conditionalFormatting sqref="AZ26">
    <cfRule type="cellIs" dxfId="1266" priority="3564" operator="lessThan">
      <formula>$C$4</formula>
    </cfRule>
  </conditionalFormatting>
  <conditionalFormatting sqref="AZ27">
    <cfRule type="cellIs" dxfId="1265" priority="3565" operator="lessThan">
      <formula>$C$4</formula>
    </cfRule>
  </conditionalFormatting>
  <conditionalFormatting sqref="AZ28">
    <cfRule type="cellIs" dxfId="1264" priority="3566" operator="lessThan">
      <formula>$C$4</formula>
    </cfRule>
  </conditionalFormatting>
  <conditionalFormatting sqref="AZ29">
    <cfRule type="cellIs" dxfId="1263" priority="3567" operator="lessThan">
      <formula>$C$4</formula>
    </cfRule>
  </conditionalFormatting>
  <conditionalFormatting sqref="AZ30">
    <cfRule type="cellIs" dxfId="1262" priority="3568" operator="lessThan">
      <formula>$C$4</formula>
    </cfRule>
  </conditionalFormatting>
  <conditionalFormatting sqref="AZ31">
    <cfRule type="cellIs" dxfId="1261" priority="3569" operator="lessThan">
      <formula>$C$4</formula>
    </cfRule>
  </conditionalFormatting>
  <conditionalFormatting sqref="AZ32">
    <cfRule type="cellIs" dxfId="1260" priority="3570" operator="lessThan">
      <formula>$C$4</formula>
    </cfRule>
  </conditionalFormatting>
  <conditionalFormatting sqref="AZ33">
    <cfRule type="cellIs" dxfId="1259" priority="3571" operator="lessThan">
      <formula>$C$4</formula>
    </cfRule>
  </conditionalFormatting>
  <conditionalFormatting sqref="AZ34">
    <cfRule type="cellIs" dxfId="1258" priority="3572" operator="lessThan">
      <formula>$C$4</formula>
    </cfRule>
  </conditionalFormatting>
  <conditionalFormatting sqref="AZ35">
    <cfRule type="cellIs" dxfId="1257" priority="3573" operator="lessThan">
      <formula>$C$4</formula>
    </cfRule>
  </conditionalFormatting>
  <conditionalFormatting sqref="AZ36">
    <cfRule type="cellIs" dxfId="1256" priority="3574" operator="lessThan">
      <formula>$C$4</formula>
    </cfRule>
  </conditionalFormatting>
  <conditionalFormatting sqref="AZ37">
    <cfRule type="cellIs" dxfId="1255" priority="3575" operator="lessThan">
      <formula>$C$4</formula>
    </cfRule>
  </conditionalFormatting>
  <conditionalFormatting sqref="AZ38">
    <cfRule type="cellIs" dxfId="1254" priority="3576" operator="lessThan">
      <formula>$C$4</formula>
    </cfRule>
  </conditionalFormatting>
  <conditionalFormatting sqref="AZ39">
    <cfRule type="cellIs" dxfId="1253" priority="3577" operator="lessThan">
      <formula>$C$4</formula>
    </cfRule>
  </conditionalFormatting>
  <conditionalFormatting sqref="AZ40">
    <cfRule type="cellIs" dxfId="1252" priority="3578" operator="lessThan">
      <formula>$C$4</formula>
    </cfRule>
  </conditionalFormatting>
  <conditionalFormatting sqref="AZ41">
    <cfRule type="cellIs" dxfId="1251" priority="3579" operator="lessThan">
      <formula>$C$4</formula>
    </cfRule>
  </conditionalFormatting>
  <conditionalFormatting sqref="AZ42">
    <cfRule type="cellIs" dxfId="1250" priority="3580" operator="lessThan">
      <formula>$C$4</formula>
    </cfRule>
  </conditionalFormatting>
  <conditionalFormatting sqref="AZ43">
    <cfRule type="cellIs" dxfId="1249" priority="3581" operator="lessThan">
      <formula>$C$4</formula>
    </cfRule>
  </conditionalFormatting>
  <conditionalFormatting sqref="AZ44">
    <cfRule type="cellIs" dxfId="1248" priority="3582" operator="lessThan">
      <formula>$C$4</formula>
    </cfRule>
  </conditionalFormatting>
  <conditionalFormatting sqref="AZ45">
    <cfRule type="cellIs" dxfId="1247" priority="3583" operator="lessThan">
      <formula>$C$4</formula>
    </cfRule>
  </conditionalFormatting>
  <conditionalFormatting sqref="AZ46">
    <cfRule type="cellIs" dxfId="1246" priority="3584" operator="lessThan">
      <formula>$C$4</formula>
    </cfRule>
  </conditionalFormatting>
  <conditionalFormatting sqref="AZ47">
    <cfRule type="cellIs" dxfId="1245" priority="3585" operator="lessThan">
      <formula>$C$4</formula>
    </cfRule>
  </conditionalFormatting>
  <conditionalFormatting sqref="AZ48">
    <cfRule type="cellIs" dxfId="1244" priority="3586" operator="lessThan">
      <formula>$C$4</formula>
    </cfRule>
  </conditionalFormatting>
  <conditionalFormatting sqref="AZ49">
    <cfRule type="cellIs" dxfId="1243" priority="3587" operator="lessThan">
      <formula>$C$4</formula>
    </cfRule>
  </conditionalFormatting>
  <conditionalFormatting sqref="AZ50">
    <cfRule type="cellIs" dxfId="1242" priority="3588" operator="lessThan">
      <formula>$C$4</formula>
    </cfRule>
  </conditionalFormatting>
  <conditionalFormatting sqref="AZ51">
    <cfRule type="cellIs" dxfId="1241" priority="3589" operator="lessThan">
      <formula>$C$4</formula>
    </cfRule>
  </conditionalFormatting>
  <conditionalFormatting sqref="AZ52">
    <cfRule type="cellIs" dxfId="1240" priority="3590" operator="lessThan">
      <formula>$C$4</formula>
    </cfRule>
  </conditionalFormatting>
  <conditionalFormatting sqref="AZ53">
    <cfRule type="cellIs" dxfId="1239" priority="3591" operator="lessThan">
      <formula>$C$4</formula>
    </cfRule>
  </conditionalFormatting>
  <conditionalFormatting sqref="AZ54">
    <cfRule type="cellIs" dxfId="1238" priority="3592" operator="lessThan">
      <formula>$C$4</formula>
    </cfRule>
  </conditionalFormatting>
  <conditionalFormatting sqref="AZ55">
    <cfRule type="cellIs" dxfId="1237" priority="3593" operator="lessThan">
      <formula>$C$4</formula>
    </cfRule>
  </conditionalFormatting>
  <conditionalFormatting sqref="AZ56">
    <cfRule type="cellIs" dxfId="1236" priority="3594" operator="lessThan">
      <formula>$C$4</formula>
    </cfRule>
  </conditionalFormatting>
  <conditionalFormatting sqref="AZ57">
    <cfRule type="cellIs" dxfId="1235" priority="3595" operator="lessThan">
      <formula>$C$4</formula>
    </cfRule>
  </conditionalFormatting>
  <conditionalFormatting sqref="AZ58">
    <cfRule type="cellIs" dxfId="1234" priority="3596" operator="lessThan">
      <formula>$C$4</formula>
    </cfRule>
  </conditionalFormatting>
  <conditionalFormatting sqref="AZ59">
    <cfRule type="cellIs" dxfId="1233" priority="3597" operator="lessThan">
      <formula>$C$4</formula>
    </cfRule>
  </conditionalFormatting>
  <conditionalFormatting sqref="AZ60">
    <cfRule type="cellIs" dxfId="1232" priority="3598" operator="lessThan">
      <formula>$C$4</formula>
    </cfRule>
  </conditionalFormatting>
  <conditionalFormatting sqref="BA11">
    <cfRule type="cellIs" dxfId="1231" priority="3599" operator="lessThan">
      <formula>$C$4</formula>
    </cfRule>
  </conditionalFormatting>
  <conditionalFormatting sqref="BA12">
    <cfRule type="cellIs" dxfId="1230" priority="3600" operator="lessThan">
      <formula>$C$4</formula>
    </cfRule>
  </conditionalFormatting>
  <conditionalFormatting sqref="BA13">
    <cfRule type="cellIs" dxfId="1229" priority="3601" operator="lessThan">
      <formula>$C$4</formula>
    </cfRule>
  </conditionalFormatting>
  <conditionalFormatting sqref="BA14">
    <cfRule type="cellIs" dxfId="1228" priority="3602" operator="lessThan">
      <formula>$C$4</formula>
    </cfRule>
  </conditionalFormatting>
  <conditionalFormatting sqref="BA15">
    <cfRule type="cellIs" dxfId="1227" priority="3603" operator="lessThan">
      <formula>$C$4</formula>
    </cfRule>
  </conditionalFormatting>
  <conditionalFormatting sqref="BA16">
    <cfRule type="cellIs" dxfId="1226" priority="3604" operator="lessThan">
      <formula>$C$4</formula>
    </cfRule>
  </conditionalFormatting>
  <conditionalFormatting sqref="BA17">
    <cfRule type="cellIs" dxfId="1225" priority="3605" operator="lessThan">
      <formula>$C$4</formula>
    </cfRule>
  </conditionalFormatting>
  <conditionalFormatting sqref="BA18">
    <cfRule type="cellIs" dxfId="1224" priority="3606" operator="lessThan">
      <formula>$C$4</formula>
    </cfRule>
  </conditionalFormatting>
  <conditionalFormatting sqref="BA19">
    <cfRule type="cellIs" dxfId="1223" priority="3607" operator="lessThan">
      <formula>$C$4</formula>
    </cfRule>
  </conditionalFormatting>
  <conditionalFormatting sqref="BA20">
    <cfRule type="cellIs" dxfId="1222" priority="3608" operator="lessThan">
      <formula>$C$4</formula>
    </cfRule>
  </conditionalFormatting>
  <conditionalFormatting sqref="BA21">
    <cfRule type="cellIs" dxfId="1221" priority="3609" operator="lessThan">
      <formula>$C$4</formula>
    </cfRule>
  </conditionalFormatting>
  <conditionalFormatting sqref="BA22">
    <cfRule type="cellIs" dxfId="1220" priority="3610" operator="lessThan">
      <formula>$C$4</formula>
    </cfRule>
  </conditionalFormatting>
  <conditionalFormatting sqref="BA23">
    <cfRule type="cellIs" dxfId="1219" priority="3611" operator="lessThan">
      <formula>$C$4</formula>
    </cfRule>
  </conditionalFormatting>
  <conditionalFormatting sqref="BA24">
    <cfRule type="cellIs" dxfId="1218" priority="3612" operator="lessThan">
      <formula>$C$4</formula>
    </cfRule>
  </conditionalFormatting>
  <conditionalFormatting sqref="BA25">
    <cfRule type="cellIs" dxfId="1217" priority="3613" operator="lessThan">
      <formula>$C$4</formula>
    </cfRule>
  </conditionalFormatting>
  <conditionalFormatting sqref="BA26">
    <cfRule type="cellIs" dxfId="1216" priority="3614" operator="lessThan">
      <formula>$C$4</formula>
    </cfRule>
  </conditionalFormatting>
  <conditionalFormatting sqref="BA27">
    <cfRule type="cellIs" dxfId="1215" priority="3615" operator="lessThan">
      <formula>$C$4</formula>
    </cfRule>
  </conditionalFormatting>
  <conditionalFormatting sqref="BA28">
    <cfRule type="cellIs" dxfId="1214" priority="3616" operator="lessThan">
      <formula>$C$4</formula>
    </cfRule>
  </conditionalFormatting>
  <conditionalFormatting sqref="BA29">
    <cfRule type="cellIs" dxfId="1213" priority="3617" operator="lessThan">
      <formula>$C$4</formula>
    </cfRule>
  </conditionalFormatting>
  <conditionalFormatting sqref="BA30">
    <cfRule type="cellIs" dxfId="1212" priority="3618" operator="lessThan">
      <formula>$C$4</formula>
    </cfRule>
  </conditionalFormatting>
  <conditionalFormatting sqref="BA31">
    <cfRule type="cellIs" dxfId="1211" priority="3619" operator="lessThan">
      <formula>$C$4</formula>
    </cfRule>
  </conditionalFormatting>
  <conditionalFormatting sqref="BA32">
    <cfRule type="cellIs" dxfId="1210" priority="3620" operator="lessThan">
      <formula>$C$4</formula>
    </cfRule>
  </conditionalFormatting>
  <conditionalFormatting sqref="BA33">
    <cfRule type="cellIs" dxfId="1209" priority="3621" operator="lessThan">
      <formula>$C$4</formula>
    </cfRule>
  </conditionalFormatting>
  <conditionalFormatting sqref="BA34">
    <cfRule type="cellIs" dxfId="1208" priority="3622" operator="lessThan">
      <formula>$C$4</formula>
    </cfRule>
  </conditionalFormatting>
  <conditionalFormatting sqref="BA35">
    <cfRule type="cellIs" dxfId="1207" priority="3623" operator="lessThan">
      <formula>$C$4</formula>
    </cfRule>
  </conditionalFormatting>
  <conditionalFormatting sqref="BA36">
    <cfRule type="cellIs" dxfId="1206" priority="3624" operator="lessThan">
      <formula>$C$4</formula>
    </cfRule>
  </conditionalFormatting>
  <conditionalFormatting sqref="BA37">
    <cfRule type="cellIs" dxfId="1205" priority="3625" operator="lessThan">
      <formula>$C$4</formula>
    </cfRule>
  </conditionalFormatting>
  <conditionalFormatting sqref="BA38">
    <cfRule type="cellIs" dxfId="1204" priority="3626" operator="lessThan">
      <formula>$C$4</formula>
    </cfRule>
  </conditionalFormatting>
  <conditionalFormatting sqref="BA39">
    <cfRule type="cellIs" dxfId="1203" priority="3627" operator="lessThan">
      <formula>$C$4</formula>
    </cfRule>
  </conditionalFormatting>
  <conditionalFormatting sqref="BA40">
    <cfRule type="cellIs" dxfId="1202" priority="3628" operator="lessThan">
      <formula>$C$4</formula>
    </cfRule>
  </conditionalFormatting>
  <conditionalFormatting sqref="BA41">
    <cfRule type="cellIs" dxfId="1201" priority="3629" operator="lessThan">
      <formula>$C$4</formula>
    </cfRule>
  </conditionalFormatting>
  <conditionalFormatting sqref="BA42">
    <cfRule type="cellIs" dxfId="1200" priority="3630" operator="lessThan">
      <formula>$C$4</formula>
    </cfRule>
  </conditionalFormatting>
  <conditionalFormatting sqref="BA43">
    <cfRule type="cellIs" dxfId="1199" priority="3631" operator="lessThan">
      <formula>$C$4</formula>
    </cfRule>
  </conditionalFormatting>
  <conditionalFormatting sqref="BA44">
    <cfRule type="cellIs" dxfId="1198" priority="3632" operator="lessThan">
      <formula>$C$4</formula>
    </cfRule>
  </conditionalFormatting>
  <conditionalFormatting sqref="BA45">
    <cfRule type="cellIs" dxfId="1197" priority="3633" operator="lessThan">
      <formula>$C$4</formula>
    </cfRule>
  </conditionalFormatting>
  <conditionalFormatting sqref="BA46">
    <cfRule type="cellIs" dxfId="1196" priority="3634" operator="lessThan">
      <formula>$C$4</formula>
    </cfRule>
  </conditionalFormatting>
  <conditionalFormatting sqref="BA47">
    <cfRule type="cellIs" dxfId="1195" priority="3635" operator="lessThan">
      <formula>$C$4</formula>
    </cfRule>
  </conditionalFormatting>
  <conditionalFormatting sqref="BA48">
    <cfRule type="cellIs" dxfId="1194" priority="3636" operator="lessThan">
      <formula>$C$4</formula>
    </cfRule>
  </conditionalFormatting>
  <conditionalFormatting sqref="BA49">
    <cfRule type="cellIs" dxfId="1193" priority="3637" operator="lessThan">
      <formula>$C$4</formula>
    </cfRule>
  </conditionalFormatting>
  <conditionalFormatting sqref="BA50">
    <cfRule type="cellIs" dxfId="1192" priority="3638" operator="lessThan">
      <formula>$C$4</formula>
    </cfRule>
  </conditionalFormatting>
  <conditionalFormatting sqref="BA51">
    <cfRule type="cellIs" dxfId="1191" priority="3639" operator="lessThan">
      <formula>$C$4</formula>
    </cfRule>
  </conditionalFormatting>
  <conditionalFormatting sqref="BA52">
    <cfRule type="cellIs" dxfId="1190" priority="3640" operator="lessThan">
      <formula>$C$4</formula>
    </cfRule>
  </conditionalFormatting>
  <conditionalFormatting sqref="BA53">
    <cfRule type="cellIs" dxfId="1189" priority="3641" operator="lessThan">
      <formula>$C$4</formula>
    </cfRule>
  </conditionalFormatting>
  <conditionalFormatting sqref="BA54">
    <cfRule type="cellIs" dxfId="1188" priority="3642" operator="lessThan">
      <formula>$C$4</formula>
    </cfRule>
  </conditionalFormatting>
  <conditionalFormatting sqref="BA55">
    <cfRule type="cellIs" dxfId="1187" priority="3643" operator="lessThan">
      <formula>$C$4</formula>
    </cfRule>
  </conditionalFormatting>
  <conditionalFormatting sqref="BA56">
    <cfRule type="cellIs" dxfId="1186" priority="3644" operator="lessThan">
      <formula>$C$4</formula>
    </cfRule>
  </conditionalFormatting>
  <conditionalFormatting sqref="BA57">
    <cfRule type="cellIs" dxfId="1185" priority="3645" operator="lessThan">
      <formula>$C$4</formula>
    </cfRule>
  </conditionalFormatting>
  <conditionalFormatting sqref="BA58">
    <cfRule type="cellIs" dxfId="1184" priority="3646" operator="lessThan">
      <formula>$C$4</formula>
    </cfRule>
  </conditionalFormatting>
  <conditionalFormatting sqref="BA59">
    <cfRule type="cellIs" dxfId="1183" priority="3647" operator="lessThan">
      <formula>$C$4</formula>
    </cfRule>
  </conditionalFormatting>
  <conditionalFormatting sqref="BA60">
    <cfRule type="cellIs" dxfId="1182" priority="3648" operator="lessThan">
      <formula>$C$4</formula>
    </cfRule>
  </conditionalFormatting>
  <conditionalFormatting sqref="BB47">
    <cfRule type="cellIs" dxfId="1181" priority="3685" operator="lessThan">
      <formula>$C$4</formula>
    </cfRule>
  </conditionalFormatting>
  <conditionalFormatting sqref="BB48">
    <cfRule type="cellIs" dxfId="1180" priority="3686" operator="lessThan">
      <formula>$C$4</formula>
    </cfRule>
  </conditionalFormatting>
  <conditionalFormatting sqref="BB49">
    <cfRule type="cellIs" dxfId="1179" priority="3687" operator="lessThan">
      <formula>$C$4</formula>
    </cfRule>
  </conditionalFormatting>
  <conditionalFormatting sqref="BB50">
    <cfRule type="cellIs" dxfId="1178" priority="3688" operator="lessThan">
      <formula>$C$4</formula>
    </cfRule>
  </conditionalFormatting>
  <conditionalFormatting sqref="BB51">
    <cfRule type="cellIs" dxfId="1177" priority="3689" operator="lessThan">
      <formula>$C$4</formula>
    </cfRule>
  </conditionalFormatting>
  <conditionalFormatting sqref="BB52">
    <cfRule type="cellIs" dxfId="1176" priority="3690" operator="lessThan">
      <formula>$C$4</formula>
    </cfRule>
  </conditionalFormatting>
  <conditionalFormatting sqref="BB53">
    <cfRule type="cellIs" dxfId="1175" priority="3691" operator="lessThan">
      <formula>$C$4</formula>
    </cfRule>
  </conditionalFormatting>
  <conditionalFormatting sqref="BB54">
    <cfRule type="cellIs" dxfId="1174" priority="3692" operator="lessThan">
      <formula>$C$4</formula>
    </cfRule>
  </conditionalFormatting>
  <conditionalFormatting sqref="BB55">
    <cfRule type="cellIs" dxfId="1173" priority="3693" operator="lessThan">
      <formula>$C$4</formula>
    </cfRule>
  </conditionalFormatting>
  <conditionalFormatting sqref="BB56">
    <cfRule type="cellIs" dxfId="1172" priority="3694" operator="lessThan">
      <formula>$C$4</formula>
    </cfRule>
  </conditionalFormatting>
  <conditionalFormatting sqref="BB57">
    <cfRule type="cellIs" dxfId="1171" priority="3695" operator="lessThan">
      <formula>$C$4</formula>
    </cfRule>
  </conditionalFormatting>
  <conditionalFormatting sqref="BB58">
    <cfRule type="cellIs" dxfId="1170" priority="3696" operator="lessThan">
      <formula>$C$4</formula>
    </cfRule>
  </conditionalFormatting>
  <conditionalFormatting sqref="BB59">
    <cfRule type="cellIs" dxfId="1169" priority="3697" operator="lessThan">
      <formula>$C$4</formula>
    </cfRule>
  </conditionalFormatting>
  <conditionalFormatting sqref="BB60">
    <cfRule type="cellIs" dxfId="1168" priority="3698" operator="lessThan">
      <formula>$C$4</formula>
    </cfRule>
  </conditionalFormatting>
  <conditionalFormatting sqref="BC47">
    <cfRule type="cellIs" dxfId="1167" priority="3735" operator="lessThan">
      <formula>$C$4</formula>
    </cfRule>
  </conditionalFormatting>
  <conditionalFormatting sqref="BC48">
    <cfRule type="cellIs" dxfId="1166" priority="3736" operator="lessThan">
      <formula>$C$4</formula>
    </cfRule>
  </conditionalFormatting>
  <conditionalFormatting sqref="BC49">
    <cfRule type="cellIs" dxfId="1165" priority="3737" operator="lessThan">
      <formula>$C$4</formula>
    </cfRule>
  </conditionalFormatting>
  <conditionalFormatting sqref="BC50">
    <cfRule type="cellIs" dxfId="1164" priority="3738" operator="lessThan">
      <formula>$C$4</formula>
    </cfRule>
  </conditionalFormatting>
  <conditionalFormatting sqref="BC51">
    <cfRule type="cellIs" dxfId="1163" priority="3739" operator="lessThan">
      <formula>$C$4</formula>
    </cfRule>
  </conditionalFormatting>
  <conditionalFormatting sqref="BC52">
    <cfRule type="cellIs" dxfId="1162" priority="3740" operator="lessThan">
      <formula>$C$4</formula>
    </cfRule>
  </conditionalFormatting>
  <conditionalFormatting sqref="BC53">
    <cfRule type="cellIs" dxfId="1161" priority="3741" operator="lessThan">
      <formula>$C$4</formula>
    </cfRule>
  </conditionalFormatting>
  <conditionalFormatting sqref="BC54">
    <cfRule type="cellIs" dxfId="1160" priority="3742" operator="lessThan">
      <formula>$C$4</formula>
    </cfRule>
  </conditionalFormatting>
  <conditionalFormatting sqref="BC55">
    <cfRule type="cellIs" dxfId="1159" priority="3743" operator="lessThan">
      <formula>$C$4</formula>
    </cfRule>
  </conditionalFormatting>
  <conditionalFormatting sqref="BC56">
    <cfRule type="cellIs" dxfId="1158" priority="3744" operator="lessThan">
      <formula>$C$4</formula>
    </cfRule>
  </conditionalFormatting>
  <conditionalFormatting sqref="BC57">
    <cfRule type="cellIs" dxfId="1157" priority="3745" operator="lessThan">
      <formula>$C$4</formula>
    </cfRule>
  </conditionalFormatting>
  <conditionalFormatting sqref="BC58">
    <cfRule type="cellIs" dxfId="1156" priority="3746" operator="lessThan">
      <formula>$C$4</formula>
    </cfRule>
  </conditionalFormatting>
  <conditionalFormatting sqref="BC59">
    <cfRule type="cellIs" dxfId="1155" priority="3747" operator="lessThan">
      <formula>$C$4</formula>
    </cfRule>
  </conditionalFormatting>
  <conditionalFormatting sqref="BC60">
    <cfRule type="cellIs" dxfId="1154" priority="3748" operator="lessThan">
      <formula>$C$4</formula>
    </cfRule>
  </conditionalFormatting>
  <conditionalFormatting sqref="BD47">
    <cfRule type="cellIs" dxfId="1153" priority="3785" operator="lessThan">
      <formula>$C$4</formula>
    </cfRule>
  </conditionalFormatting>
  <conditionalFormatting sqref="BD48">
    <cfRule type="cellIs" dxfId="1152" priority="3786" operator="lessThan">
      <formula>$C$4</formula>
    </cfRule>
  </conditionalFormatting>
  <conditionalFormatting sqref="BD49">
    <cfRule type="cellIs" dxfId="1151" priority="3787" operator="lessThan">
      <formula>$C$4</formula>
    </cfRule>
  </conditionalFormatting>
  <conditionalFormatting sqref="BD50">
    <cfRule type="cellIs" dxfId="1150" priority="3788" operator="lessThan">
      <formula>$C$4</formula>
    </cfRule>
  </conditionalFormatting>
  <conditionalFormatting sqref="BD51">
    <cfRule type="cellIs" dxfId="1149" priority="3789" operator="lessThan">
      <formula>$C$4</formula>
    </cfRule>
  </conditionalFormatting>
  <conditionalFormatting sqref="BD52">
    <cfRule type="cellIs" dxfId="1148" priority="3790" operator="lessThan">
      <formula>$C$4</formula>
    </cfRule>
  </conditionalFormatting>
  <conditionalFormatting sqref="BD53">
    <cfRule type="cellIs" dxfId="1147" priority="3791" operator="lessThan">
      <formula>$C$4</formula>
    </cfRule>
  </conditionalFormatting>
  <conditionalFormatting sqref="BD54">
    <cfRule type="cellIs" dxfId="1146" priority="3792" operator="lessThan">
      <formula>$C$4</formula>
    </cfRule>
  </conditionalFormatting>
  <conditionalFormatting sqref="BD55">
    <cfRule type="cellIs" dxfId="1145" priority="3793" operator="lessThan">
      <formula>$C$4</formula>
    </cfRule>
  </conditionalFormatting>
  <conditionalFormatting sqref="BD56">
    <cfRule type="cellIs" dxfId="1144" priority="3794" operator="lessThan">
      <formula>$C$4</formula>
    </cfRule>
  </conditionalFormatting>
  <conditionalFormatting sqref="BD57">
    <cfRule type="cellIs" dxfId="1143" priority="3795" operator="lessThan">
      <formula>$C$4</formula>
    </cfRule>
  </conditionalFormatting>
  <conditionalFormatting sqref="BD58">
    <cfRule type="cellIs" dxfId="1142" priority="3796" operator="lessThan">
      <formula>$C$4</formula>
    </cfRule>
  </conditionalFormatting>
  <conditionalFormatting sqref="BD59">
    <cfRule type="cellIs" dxfId="1141" priority="3797" operator="lessThan">
      <formula>$C$4</formula>
    </cfRule>
  </conditionalFormatting>
  <conditionalFormatting sqref="BD60">
    <cfRule type="cellIs" dxfId="1140" priority="3798" operator="lessThan">
      <formula>$C$4</formula>
    </cfRule>
  </conditionalFormatting>
  <conditionalFormatting sqref="BE47">
    <cfRule type="cellIs" dxfId="1139" priority="3835" operator="lessThan">
      <formula>$C$4</formula>
    </cfRule>
  </conditionalFormatting>
  <conditionalFormatting sqref="BE48">
    <cfRule type="cellIs" dxfId="1138" priority="3836" operator="lessThan">
      <formula>$C$4</formula>
    </cfRule>
  </conditionalFormatting>
  <conditionalFormatting sqref="BE49">
    <cfRule type="cellIs" dxfId="1137" priority="3837" operator="lessThan">
      <formula>$C$4</formula>
    </cfRule>
  </conditionalFormatting>
  <conditionalFormatting sqref="BE50">
    <cfRule type="cellIs" dxfId="1136" priority="3838" operator="lessThan">
      <formula>$C$4</formula>
    </cfRule>
  </conditionalFormatting>
  <conditionalFormatting sqref="BE51">
    <cfRule type="cellIs" dxfId="1135" priority="3839" operator="lessThan">
      <formula>$C$4</formula>
    </cfRule>
  </conditionalFormatting>
  <conditionalFormatting sqref="BE52">
    <cfRule type="cellIs" dxfId="1134" priority="3840" operator="lessThan">
      <formula>$C$4</formula>
    </cfRule>
  </conditionalFormatting>
  <conditionalFormatting sqref="BE53">
    <cfRule type="cellIs" dxfId="1133" priority="3841" operator="lessThan">
      <formula>$C$4</formula>
    </cfRule>
  </conditionalFormatting>
  <conditionalFormatting sqref="BE54">
    <cfRule type="cellIs" dxfId="1132" priority="3842" operator="lessThan">
      <formula>$C$4</formula>
    </cfRule>
  </conditionalFormatting>
  <conditionalFormatting sqref="BE55">
    <cfRule type="cellIs" dxfId="1131" priority="3843" operator="lessThan">
      <formula>$C$4</formula>
    </cfRule>
  </conditionalFormatting>
  <conditionalFormatting sqref="BE56">
    <cfRule type="cellIs" dxfId="1130" priority="3844" operator="lessThan">
      <formula>$C$4</formula>
    </cfRule>
  </conditionalFormatting>
  <conditionalFormatting sqref="BE57">
    <cfRule type="cellIs" dxfId="1129" priority="3845" operator="lessThan">
      <formula>$C$4</formula>
    </cfRule>
  </conditionalFormatting>
  <conditionalFormatting sqref="BE58">
    <cfRule type="cellIs" dxfId="1128" priority="3846" operator="lessThan">
      <formula>$C$4</formula>
    </cfRule>
  </conditionalFormatting>
  <conditionalFormatting sqref="BE59">
    <cfRule type="cellIs" dxfId="1127" priority="3847" operator="lessThan">
      <formula>$C$4</formula>
    </cfRule>
  </conditionalFormatting>
  <conditionalFormatting sqref="BE60">
    <cfRule type="cellIs" dxfId="1126" priority="3848" operator="lessThan">
      <formula>$C$4</formula>
    </cfRule>
  </conditionalFormatting>
  <conditionalFormatting sqref="BF47">
    <cfRule type="cellIs" dxfId="1125" priority="3885" operator="lessThan">
      <formula>$C$4</formula>
    </cfRule>
  </conditionalFormatting>
  <conditionalFormatting sqref="BF48">
    <cfRule type="cellIs" dxfId="1124" priority="3886" operator="lessThan">
      <formula>$C$4</formula>
    </cfRule>
  </conditionalFormatting>
  <conditionalFormatting sqref="BF49">
    <cfRule type="cellIs" dxfId="1123" priority="3887" operator="lessThan">
      <formula>$C$4</formula>
    </cfRule>
  </conditionalFormatting>
  <conditionalFormatting sqref="BF50">
    <cfRule type="cellIs" dxfId="1122" priority="3888" operator="lessThan">
      <formula>$C$4</formula>
    </cfRule>
  </conditionalFormatting>
  <conditionalFormatting sqref="BF51">
    <cfRule type="cellIs" dxfId="1121" priority="3889" operator="lessThan">
      <formula>$C$4</formula>
    </cfRule>
  </conditionalFormatting>
  <conditionalFormatting sqref="BF52">
    <cfRule type="cellIs" dxfId="1120" priority="3890" operator="lessThan">
      <formula>$C$4</formula>
    </cfRule>
  </conditionalFormatting>
  <conditionalFormatting sqref="BF53">
    <cfRule type="cellIs" dxfId="1119" priority="3891" operator="lessThan">
      <formula>$C$4</formula>
    </cfRule>
  </conditionalFormatting>
  <conditionalFormatting sqref="BF54">
    <cfRule type="cellIs" dxfId="1118" priority="3892" operator="lessThan">
      <formula>$C$4</formula>
    </cfRule>
  </conditionalFormatting>
  <conditionalFormatting sqref="BF55">
    <cfRule type="cellIs" dxfId="1117" priority="3893" operator="lessThan">
      <formula>$C$4</formula>
    </cfRule>
  </conditionalFormatting>
  <conditionalFormatting sqref="BF56">
    <cfRule type="cellIs" dxfId="1116" priority="3894" operator="lessThan">
      <formula>$C$4</formula>
    </cfRule>
  </conditionalFormatting>
  <conditionalFormatting sqref="BF57">
    <cfRule type="cellIs" dxfId="1115" priority="3895" operator="lessThan">
      <formula>$C$4</formula>
    </cfRule>
  </conditionalFormatting>
  <conditionalFormatting sqref="BF58">
    <cfRule type="cellIs" dxfId="1114" priority="3896" operator="lessThan">
      <formula>$C$4</formula>
    </cfRule>
  </conditionalFormatting>
  <conditionalFormatting sqref="BF59">
    <cfRule type="cellIs" dxfId="1113" priority="3897" operator="lessThan">
      <formula>$C$4</formula>
    </cfRule>
  </conditionalFormatting>
  <conditionalFormatting sqref="BF60">
    <cfRule type="cellIs" dxfId="1112" priority="3898" operator="lessThan">
      <formula>$C$4</formula>
    </cfRule>
  </conditionalFormatting>
  <conditionalFormatting sqref="BG47">
    <cfRule type="cellIs" dxfId="1111" priority="3935" operator="lessThan">
      <formula>$C$4</formula>
    </cfRule>
  </conditionalFormatting>
  <conditionalFormatting sqref="BG48">
    <cfRule type="cellIs" dxfId="1110" priority="3936" operator="lessThan">
      <formula>$C$4</formula>
    </cfRule>
  </conditionalFormatting>
  <conditionalFormatting sqref="BG49">
    <cfRule type="cellIs" dxfId="1109" priority="3937" operator="lessThan">
      <formula>$C$4</formula>
    </cfRule>
  </conditionalFormatting>
  <conditionalFormatting sqref="BG50">
    <cfRule type="cellIs" dxfId="1108" priority="3938" operator="lessThan">
      <formula>$C$4</formula>
    </cfRule>
  </conditionalFormatting>
  <conditionalFormatting sqref="BG51">
    <cfRule type="cellIs" dxfId="1107" priority="3939" operator="lessThan">
      <formula>$C$4</formula>
    </cfRule>
  </conditionalFormatting>
  <conditionalFormatting sqref="BG52">
    <cfRule type="cellIs" dxfId="1106" priority="3940" operator="lessThan">
      <formula>$C$4</formula>
    </cfRule>
  </conditionalFormatting>
  <conditionalFormatting sqref="BG53">
    <cfRule type="cellIs" dxfId="1105" priority="3941" operator="lessThan">
      <formula>$C$4</formula>
    </cfRule>
  </conditionalFormatting>
  <conditionalFormatting sqref="BG54">
    <cfRule type="cellIs" dxfId="1104" priority="3942" operator="lessThan">
      <formula>$C$4</formula>
    </cfRule>
  </conditionalFormatting>
  <conditionalFormatting sqref="BG55">
    <cfRule type="cellIs" dxfId="1103" priority="3943" operator="lessThan">
      <formula>$C$4</formula>
    </cfRule>
  </conditionalFormatting>
  <conditionalFormatting sqref="BG56">
    <cfRule type="cellIs" dxfId="1102" priority="3944" operator="lessThan">
      <formula>$C$4</formula>
    </cfRule>
  </conditionalFormatting>
  <conditionalFormatting sqref="BG57">
    <cfRule type="cellIs" dxfId="1101" priority="3945" operator="lessThan">
      <formula>$C$4</formula>
    </cfRule>
  </conditionalFormatting>
  <conditionalFormatting sqref="BG58">
    <cfRule type="cellIs" dxfId="1100" priority="3946" operator="lessThan">
      <formula>$C$4</formula>
    </cfRule>
  </conditionalFormatting>
  <conditionalFormatting sqref="BG59">
    <cfRule type="cellIs" dxfId="1099" priority="3947" operator="lessThan">
      <formula>$C$4</formula>
    </cfRule>
  </conditionalFormatting>
  <conditionalFormatting sqref="BG60">
    <cfRule type="cellIs" dxfId="1098" priority="3948" operator="lessThan">
      <formula>$C$4</formula>
    </cfRule>
  </conditionalFormatting>
  <conditionalFormatting sqref="BH47">
    <cfRule type="cellIs" dxfId="1097" priority="3985" operator="lessThan">
      <formula>$C$4</formula>
    </cfRule>
  </conditionalFormatting>
  <conditionalFormatting sqref="BH48">
    <cfRule type="cellIs" dxfId="1096" priority="3986" operator="lessThan">
      <formula>$C$4</formula>
    </cfRule>
  </conditionalFormatting>
  <conditionalFormatting sqref="BH49">
    <cfRule type="cellIs" dxfId="1095" priority="3987" operator="lessThan">
      <formula>$C$4</formula>
    </cfRule>
  </conditionalFormatting>
  <conditionalFormatting sqref="BH50">
    <cfRule type="cellIs" dxfId="1094" priority="3988" operator="lessThan">
      <formula>$C$4</formula>
    </cfRule>
  </conditionalFormatting>
  <conditionalFormatting sqref="BH51">
    <cfRule type="cellIs" dxfId="1093" priority="3989" operator="lessThan">
      <formula>$C$4</formula>
    </cfRule>
  </conditionalFormatting>
  <conditionalFormatting sqref="BH52">
    <cfRule type="cellIs" dxfId="1092" priority="3990" operator="lessThan">
      <formula>$C$4</formula>
    </cfRule>
  </conditionalFormatting>
  <conditionalFormatting sqref="BH53">
    <cfRule type="cellIs" dxfId="1091" priority="3991" operator="lessThan">
      <formula>$C$4</formula>
    </cfRule>
  </conditionalFormatting>
  <conditionalFormatting sqref="BH54">
    <cfRule type="cellIs" dxfId="1090" priority="3992" operator="lessThan">
      <formula>$C$4</formula>
    </cfRule>
  </conditionalFormatting>
  <conditionalFormatting sqref="BH55">
    <cfRule type="cellIs" dxfId="1089" priority="3993" operator="lessThan">
      <formula>$C$4</formula>
    </cfRule>
  </conditionalFormatting>
  <conditionalFormatting sqref="BH56">
    <cfRule type="cellIs" dxfId="1088" priority="3994" operator="lessThan">
      <formula>$C$4</formula>
    </cfRule>
  </conditionalFormatting>
  <conditionalFormatting sqref="BH57">
    <cfRule type="cellIs" dxfId="1087" priority="3995" operator="lessThan">
      <formula>$C$4</formula>
    </cfRule>
  </conditionalFormatting>
  <conditionalFormatting sqref="BH58">
    <cfRule type="cellIs" dxfId="1086" priority="3996" operator="lessThan">
      <formula>$C$4</formula>
    </cfRule>
  </conditionalFormatting>
  <conditionalFormatting sqref="BH59">
    <cfRule type="cellIs" dxfId="1085" priority="3997" operator="lessThan">
      <formula>$C$4</formula>
    </cfRule>
  </conditionalFormatting>
  <conditionalFormatting sqref="BH60">
    <cfRule type="cellIs" dxfId="1084" priority="3998" operator="lessThan">
      <formula>$C$4</formula>
    </cfRule>
  </conditionalFormatting>
  <conditionalFormatting sqref="BI11">
    <cfRule type="cellIs" dxfId="1083" priority="3999" operator="lessThan">
      <formula>$C$4</formula>
    </cfRule>
  </conditionalFormatting>
  <conditionalFormatting sqref="BI12">
    <cfRule type="cellIs" dxfId="1082" priority="4000" operator="lessThan">
      <formula>$C$4</formula>
    </cfRule>
  </conditionalFormatting>
  <conditionalFormatting sqref="BI13">
    <cfRule type="cellIs" dxfId="1081" priority="4001" operator="lessThan">
      <formula>$C$4</formula>
    </cfRule>
  </conditionalFormatting>
  <conditionalFormatting sqref="BI14">
    <cfRule type="cellIs" dxfId="1080" priority="4002" operator="lessThan">
      <formula>$C$4</formula>
    </cfRule>
  </conditionalFormatting>
  <conditionalFormatting sqref="BI15">
    <cfRule type="cellIs" dxfId="1079" priority="4003" operator="lessThan">
      <formula>$C$4</formula>
    </cfRule>
  </conditionalFormatting>
  <conditionalFormatting sqref="BI16">
    <cfRule type="cellIs" dxfId="1078" priority="4004" operator="lessThan">
      <formula>$C$4</formula>
    </cfRule>
  </conditionalFormatting>
  <conditionalFormatting sqref="BI17">
    <cfRule type="cellIs" dxfId="1077" priority="4005" operator="lessThan">
      <formula>$C$4</formula>
    </cfRule>
  </conditionalFormatting>
  <conditionalFormatting sqref="BI18">
    <cfRule type="cellIs" dxfId="1076" priority="4006" operator="lessThan">
      <formula>$C$4</formula>
    </cfRule>
  </conditionalFormatting>
  <conditionalFormatting sqref="BI19">
    <cfRule type="cellIs" dxfId="1075" priority="4007" operator="lessThan">
      <formula>$C$4</formula>
    </cfRule>
  </conditionalFormatting>
  <conditionalFormatting sqref="BI20">
    <cfRule type="cellIs" dxfId="1074" priority="4008" operator="lessThan">
      <formula>$C$4</formula>
    </cfRule>
  </conditionalFormatting>
  <conditionalFormatting sqref="BI21">
    <cfRule type="cellIs" dxfId="1073" priority="4009" operator="lessThan">
      <formula>$C$4</formula>
    </cfRule>
  </conditionalFormatting>
  <conditionalFormatting sqref="BI22">
    <cfRule type="cellIs" dxfId="1072" priority="4010" operator="lessThan">
      <formula>$C$4</formula>
    </cfRule>
  </conditionalFormatting>
  <conditionalFormatting sqref="BI23">
    <cfRule type="cellIs" dxfId="1071" priority="4011" operator="lessThan">
      <formula>$C$4</formula>
    </cfRule>
  </conditionalFormatting>
  <conditionalFormatting sqref="BI24">
    <cfRule type="cellIs" dxfId="1070" priority="4012" operator="lessThan">
      <formula>$C$4</formula>
    </cfRule>
  </conditionalFormatting>
  <conditionalFormatting sqref="BI25">
    <cfRule type="cellIs" dxfId="1069" priority="4013" operator="lessThan">
      <formula>$C$4</formula>
    </cfRule>
  </conditionalFormatting>
  <conditionalFormatting sqref="BI26">
    <cfRule type="cellIs" dxfId="1068" priority="4014" operator="lessThan">
      <formula>$C$4</formula>
    </cfRule>
  </conditionalFormatting>
  <conditionalFormatting sqref="BI27">
    <cfRule type="cellIs" dxfId="1067" priority="4015" operator="lessThan">
      <formula>$C$4</formula>
    </cfRule>
  </conditionalFormatting>
  <conditionalFormatting sqref="BI28">
    <cfRule type="cellIs" dxfId="1066" priority="4016" operator="lessThan">
      <formula>$C$4</formula>
    </cfRule>
  </conditionalFormatting>
  <conditionalFormatting sqref="BI29">
    <cfRule type="cellIs" dxfId="1065" priority="4017" operator="lessThan">
      <formula>$C$4</formula>
    </cfRule>
  </conditionalFormatting>
  <conditionalFormatting sqref="BI30">
    <cfRule type="cellIs" dxfId="1064" priority="4018" operator="lessThan">
      <formula>$C$4</formula>
    </cfRule>
  </conditionalFormatting>
  <conditionalFormatting sqref="BI31">
    <cfRule type="cellIs" dxfId="1063" priority="4019" operator="lessThan">
      <formula>$C$4</formula>
    </cfRule>
  </conditionalFormatting>
  <conditionalFormatting sqref="BI32">
    <cfRule type="cellIs" dxfId="1062" priority="4020" operator="lessThan">
      <formula>$C$4</formula>
    </cfRule>
  </conditionalFormatting>
  <conditionalFormatting sqref="BI33">
    <cfRule type="cellIs" dxfId="1061" priority="4021" operator="lessThan">
      <formula>$C$4</formula>
    </cfRule>
  </conditionalFormatting>
  <conditionalFormatting sqref="BI34">
    <cfRule type="cellIs" dxfId="1060" priority="4022" operator="lessThan">
      <formula>$C$4</formula>
    </cfRule>
  </conditionalFormatting>
  <conditionalFormatting sqref="BI35">
    <cfRule type="cellIs" dxfId="1059" priority="4023" operator="lessThan">
      <formula>$C$4</formula>
    </cfRule>
  </conditionalFormatting>
  <conditionalFormatting sqref="BI36">
    <cfRule type="cellIs" dxfId="1058" priority="4024" operator="lessThan">
      <formula>$C$4</formula>
    </cfRule>
  </conditionalFormatting>
  <conditionalFormatting sqref="BI37">
    <cfRule type="cellIs" dxfId="1057" priority="4025" operator="lessThan">
      <formula>$C$4</formula>
    </cfRule>
  </conditionalFormatting>
  <conditionalFormatting sqref="BI38">
    <cfRule type="cellIs" dxfId="1056" priority="4026" operator="lessThan">
      <formula>$C$4</formula>
    </cfRule>
  </conditionalFormatting>
  <conditionalFormatting sqref="BI39">
    <cfRule type="cellIs" dxfId="1055" priority="4027" operator="lessThan">
      <formula>$C$4</formula>
    </cfRule>
  </conditionalFormatting>
  <conditionalFormatting sqref="BI40">
    <cfRule type="cellIs" dxfId="1054" priority="4028" operator="lessThan">
      <formula>$C$4</formula>
    </cfRule>
  </conditionalFormatting>
  <conditionalFormatting sqref="BI41">
    <cfRule type="cellIs" dxfId="1053" priority="4029" operator="lessThan">
      <formula>$C$4</formula>
    </cfRule>
  </conditionalFormatting>
  <conditionalFormatting sqref="BI42">
    <cfRule type="cellIs" dxfId="1052" priority="4030" operator="lessThan">
      <formula>$C$4</formula>
    </cfRule>
  </conditionalFormatting>
  <conditionalFormatting sqref="BI43">
    <cfRule type="cellIs" dxfId="1051" priority="4031" operator="lessThan">
      <formula>$C$4</formula>
    </cfRule>
  </conditionalFormatting>
  <conditionalFormatting sqref="BI44">
    <cfRule type="cellIs" dxfId="1050" priority="4032" operator="lessThan">
      <formula>$C$4</formula>
    </cfRule>
  </conditionalFormatting>
  <conditionalFormatting sqref="BI45">
    <cfRule type="cellIs" dxfId="1049" priority="4033" operator="lessThan">
      <formula>$C$4</formula>
    </cfRule>
  </conditionalFormatting>
  <conditionalFormatting sqref="BI46">
    <cfRule type="cellIs" dxfId="1048" priority="4034" operator="lessThan">
      <formula>$C$4</formula>
    </cfRule>
  </conditionalFormatting>
  <conditionalFormatting sqref="BI47">
    <cfRule type="cellIs" dxfId="1047" priority="4035" operator="lessThan">
      <formula>$C$4</formula>
    </cfRule>
  </conditionalFormatting>
  <conditionalFormatting sqref="BI48">
    <cfRule type="cellIs" dxfId="1046" priority="4036" operator="lessThan">
      <formula>$C$4</formula>
    </cfRule>
  </conditionalFormatting>
  <conditionalFormatting sqref="BI49">
    <cfRule type="cellIs" dxfId="1045" priority="4037" operator="lessThan">
      <formula>$C$4</formula>
    </cfRule>
  </conditionalFormatting>
  <conditionalFormatting sqref="BI50">
    <cfRule type="cellIs" dxfId="1044" priority="4038" operator="lessThan">
      <formula>$C$4</formula>
    </cfRule>
  </conditionalFormatting>
  <conditionalFormatting sqref="BI51">
    <cfRule type="cellIs" dxfId="1043" priority="4039" operator="lessThan">
      <formula>$C$4</formula>
    </cfRule>
  </conditionalFormatting>
  <conditionalFormatting sqref="BI52">
    <cfRule type="cellIs" dxfId="1042" priority="4040" operator="lessThan">
      <formula>$C$4</formula>
    </cfRule>
  </conditionalFormatting>
  <conditionalFormatting sqref="BI53">
    <cfRule type="cellIs" dxfId="1041" priority="4041" operator="lessThan">
      <formula>$C$4</formula>
    </cfRule>
  </conditionalFormatting>
  <conditionalFormatting sqref="BI54">
    <cfRule type="cellIs" dxfId="1040" priority="4042" operator="lessThan">
      <formula>$C$4</formula>
    </cfRule>
  </conditionalFormatting>
  <conditionalFormatting sqref="BI55">
    <cfRule type="cellIs" dxfId="1039" priority="4043" operator="lessThan">
      <formula>$C$4</formula>
    </cfRule>
  </conditionalFormatting>
  <conditionalFormatting sqref="BI56">
    <cfRule type="cellIs" dxfId="1038" priority="4044" operator="lessThan">
      <formula>$C$4</formula>
    </cfRule>
  </conditionalFormatting>
  <conditionalFormatting sqref="BI57">
    <cfRule type="cellIs" dxfId="1037" priority="4045" operator="lessThan">
      <formula>$C$4</formula>
    </cfRule>
  </conditionalFormatting>
  <conditionalFormatting sqref="BI58">
    <cfRule type="cellIs" dxfId="1036" priority="4046" operator="lessThan">
      <formula>$C$4</formula>
    </cfRule>
  </conditionalFormatting>
  <conditionalFormatting sqref="BI59">
    <cfRule type="cellIs" dxfId="1035" priority="4047" operator="lessThan">
      <formula>$C$4</formula>
    </cfRule>
  </conditionalFormatting>
  <conditionalFormatting sqref="BI60">
    <cfRule type="cellIs" dxfId="1034" priority="4048" operator="lessThan">
      <formula>$C$4</formula>
    </cfRule>
  </conditionalFormatting>
  <conditionalFormatting sqref="BJ11">
    <cfRule type="cellIs" dxfId="1033" priority="4049" operator="lessThan">
      <formula>$C$4</formula>
    </cfRule>
  </conditionalFormatting>
  <conditionalFormatting sqref="BJ12">
    <cfRule type="cellIs" dxfId="1032" priority="4050" operator="lessThan">
      <formula>$C$4</formula>
    </cfRule>
  </conditionalFormatting>
  <conditionalFormatting sqref="BJ13">
    <cfRule type="cellIs" dxfId="1031" priority="4051" operator="lessThan">
      <formula>$C$4</formula>
    </cfRule>
  </conditionalFormatting>
  <conditionalFormatting sqref="BJ14">
    <cfRule type="cellIs" dxfId="1030" priority="4052" operator="lessThan">
      <formula>$C$4</formula>
    </cfRule>
  </conditionalFormatting>
  <conditionalFormatting sqref="BJ15">
    <cfRule type="cellIs" dxfId="1029" priority="4053" operator="lessThan">
      <formula>$C$4</formula>
    </cfRule>
  </conditionalFormatting>
  <conditionalFormatting sqref="BJ16">
    <cfRule type="cellIs" dxfId="1028" priority="4054" operator="lessThan">
      <formula>$C$4</formula>
    </cfRule>
  </conditionalFormatting>
  <conditionalFormatting sqref="BJ17">
    <cfRule type="cellIs" dxfId="1027" priority="4055" operator="lessThan">
      <formula>$C$4</formula>
    </cfRule>
  </conditionalFormatting>
  <conditionalFormatting sqref="BJ18">
    <cfRule type="cellIs" dxfId="1026" priority="4056" operator="lessThan">
      <formula>$C$4</formula>
    </cfRule>
  </conditionalFormatting>
  <conditionalFormatting sqref="BJ19">
    <cfRule type="cellIs" dxfId="1025" priority="4057" operator="lessThan">
      <formula>$C$4</formula>
    </cfRule>
  </conditionalFormatting>
  <conditionalFormatting sqref="BJ20">
    <cfRule type="cellIs" dxfId="1024" priority="4058" operator="lessThan">
      <formula>$C$4</formula>
    </cfRule>
  </conditionalFormatting>
  <conditionalFormatting sqref="BJ21">
    <cfRule type="cellIs" dxfId="1023" priority="4059" operator="lessThan">
      <formula>$C$4</formula>
    </cfRule>
  </conditionalFormatting>
  <conditionalFormatting sqref="BJ22">
    <cfRule type="cellIs" dxfId="1022" priority="4060" operator="lessThan">
      <formula>$C$4</formula>
    </cfRule>
  </conditionalFormatting>
  <conditionalFormatting sqref="BJ23">
    <cfRule type="cellIs" dxfId="1021" priority="4061" operator="lessThan">
      <formula>$C$4</formula>
    </cfRule>
  </conditionalFormatting>
  <conditionalFormatting sqref="BJ24">
    <cfRule type="cellIs" dxfId="1020" priority="4062" operator="lessThan">
      <formula>$C$4</formula>
    </cfRule>
  </conditionalFormatting>
  <conditionalFormatting sqref="BJ25">
    <cfRule type="cellIs" dxfId="1019" priority="4063" operator="lessThan">
      <formula>$C$4</formula>
    </cfRule>
  </conditionalFormatting>
  <conditionalFormatting sqref="BJ26">
    <cfRule type="cellIs" dxfId="1018" priority="4064" operator="lessThan">
      <formula>$C$4</formula>
    </cfRule>
  </conditionalFormatting>
  <conditionalFormatting sqref="BJ27">
    <cfRule type="cellIs" dxfId="1017" priority="4065" operator="lessThan">
      <formula>$C$4</formula>
    </cfRule>
  </conditionalFormatting>
  <conditionalFormatting sqref="BJ28">
    <cfRule type="cellIs" dxfId="1016" priority="4066" operator="lessThan">
      <formula>$C$4</formula>
    </cfRule>
  </conditionalFormatting>
  <conditionalFormatting sqref="BJ29">
    <cfRule type="cellIs" dxfId="1015" priority="4067" operator="lessThan">
      <formula>$C$4</formula>
    </cfRule>
  </conditionalFormatting>
  <conditionalFormatting sqref="BJ30">
    <cfRule type="cellIs" dxfId="1014" priority="4068" operator="lessThan">
      <formula>$C$4</formula>
    </cfRule>
  </conditionalFormatting>
  <conditionalFormatting sqref="BJ31">
    <cfRule type="cellIs" dxfId="1013" priority="4069" operator="lessThan">
      <formula>$C$4</formula>
    </cfRule>
  </conditionalFormatting>
  <conditionalFormatting sqref="BJ32">
    <cfRule type="cellIs" dxfId="1012" priority="4070" operator="lessThan">
      <formula>$C$4</formula>
    </cfRule>
  </conditionalFormatting>
  <conditionalFormatting sqref="BJ33">
    <cfRule type="cellIs" dxfId="1011" priority="4071" operator="lessThan">
      <formula>$C$4</formula>
    </cfRule>
  </conditionalFormatting>
  <conditionalFormatting sqref="BJ34">
    <cfRule type="cellIs" dxfId="1010" priority="4072" operator="lessThan">
      <formula>$C$4</formula>
    </cfRule>
  </conditionalFormatting>
  <conditionalFormatting sqref="BJ35">
    <cfRule type="cellIs" dxfId="1009" priority="4073" operator="lessThan">
      <formula>$C$4</formula>
    </cfRule>
  </conditionalFormatting>
  <conditionalFormatting sqref="BJ36">
    <cfRule type="cellIs" dxfId="1008" priority="4074" operator="lessThan">
      <formula>$C$4</formula>
    </cfRule>
  </conditionalFormatting>
  <conditionalFormatting sqref="BJ37">
    <cfRule type="cellIs" dxfId="1007" priority="4075" operator="lessThan">
      <formula>$C$4</formula>
    </cfRule>
  </conditionalFormatting>
  <conditionalFormatting sqref="BJ38">
    <cfRule type="cellIs" dxfId="1006" priority="4076" operator="lessThan">
      <formula>$C$4</formula>
    </cfRule>
  </conditionalFormatting>
  <conditionalFormatting sqref="BJ39">
    <cfRule type="cellIs" dxfId="1005" priority="4077" operator="lessThan">
      <formula>$C$4</formula>
    </cfRule>
  </conditionalFormatting>
  <conditionalFormatting sqref="BJ40">
    <cfRule type="cellIs" dxfId="1004" priority="4078" operator="lessThan">
      <formula>$C$4</formula>
    </cfRule>
  </conditionalFormatting>
  <conditionalFormatting sqref="BJ41">
    <cfRule type="cellIs" dxfId="1003" priority="4079" operator="lessThan">
      <formula>$C$4</formula>
    </cfRule>
  </conditionalFormatting>
  <conditionalFormatting sqref="BJ42">
    <cfRule type="cellIs" dxfId="1002" priority="4080" operator="lessThan">
      <formula>$C$4</formula>
    </cfRule>
  </conditionalFormatting>
  <conditionalFormatting sqref="BJ43">
    <cfRule type="cellIs" dxfId="1001" priority="4081" operator="lessThan">
      <formula>$C$4</formula>
    </cfRule>
  </conditionalFormatting>
  <conditionalFormatting sqref="BJ44">
    <cfRule type="cellIs" dxfId="1000" priority="4082" operator="lessThan">
      <formula>$C$4</formula>
    </cfRule>
  </conditionalFormatting>
  <conditionalFormatting sqref="BJ45">
    <cfRule type="cellIs" dxfId="999" priority="4083" operator="lessThan">
      <formula>$C$4</formula>
    </cfRule>
  </conditionalFormatting>
  <conditionalFormatting sqref="BJ46">
    <cfRule type="cellIs" dxfId="998" priority="4084" operator="lessThan">
      <formula>$C$4</formula>
    </cfRule>
  </conditionalFormatting>
  <conditionalFormatting sqref="BJ47">
    <cfRule type="cellIs" dxfId="997" priority="4085" operator="lessThan">
      <formula>$C$4</formula>
    </cfRule>
  </conditionalFormatting>
  <conditionalFormatting sqref="BJ48">
    <cfRule type="cellIs" dxfId="996" priority="4086" operator="lessThan">
      <formula>$C$4</formula>
    </cfRule>
  </conditionalFormatting>
  <conditionalFormatting sqref="BJ49">
    <cfRule type="cellIs" dxfId="995" priority="4087" operator="lessThan">
      <formula>$C$4</formula>
    </cfRule>
  </conditionalFormatting>
  <conditionalFormatting sqref="BJ50">
    <cfRule type="cellIs" dxfId="994" priority="4088" operator="lessThan">
      <formula>$C$4</formula>
    </cfRule>
  </conditionalFormatting>
  <conditionalFormatting sqref="BJ51">
    <cfRule type="cellIs" dxfId="993" priority="4089" operator="lessThan">
      <formula>$C$4</formula>
    </cfRule>
  </conditionalFormatting>
  <conditionalFormatting sqref="BJ52">
    <cfRule type="cellIs" dxfId="992" priority="4090" operator="lessThan">
      <formula>$C$4</formula>
    </cfRule>
  </conditionalFormatting>
  <conditionalFormatting sqref="BJ53">
    <cfRule type="cellIs" dxfId="991" priority="4091" operator="lessThan">
      <formula>$C$4</formula>
    </cfRule>
  </conditionalFormatting>
  <conditionalFormatting sqref="BJ54">
    <cfRule type="cellIs" dxfId="990" priority="4092" operator="lessThan">
      <formula>$C$4</formula>
    </cfRule>
  </conditionalFormatting>
  <conditionalFormatting sqref="BJ55">
    <cfRule type="cellIs" dxfId="989" priority="4093" operator="lessThan">
      <formula>$C$4</formula>
    </cfRule>
  </conditionalFormatting>
  <conditionalFormatting sqref="BJ56">
    <cfRule type="cellIs" dxfId="988" priority="4094" operator="lessThan">
      <formula>$C$4</formula>
    </cfRule>
  </conditionalFormatting>
  <conditionalFormatting sqref="BJ57">
    <cfRule type="cellIs" dxfId="987" priority="4095" operator="lessThan">
      <formula>$C$4</formula>
    </cfRule>
  </conditionalFormatting>
  <conditionalFormatting sqref="BJ58">
    <cfRule type="cellIs" dxfId="986" priority="4096" operator="lessThan">
      <formula>$C$4</formula>
    </cfRule>
  </conditionalFormatting>
  <conditionalFormatting sqref="BJ59">
    <cfRule type="cellIs" dxfId="985" priority="4097" operator="lessThan">
      <formula>$C$4</formula>
    </cfRule>
  </conditionalFormatting>
  <conditionalFormatting sqref="BJ60">
    <cfRule type="cellIs" dxfId="984" priority="4098" operator="lessThan">
      <formula>$C$4</formula>
    </cfRule>
  </conditionalFormatting>
  <conditionalFormatting sqref="BK11">
    <cfRule type="cellIs" dxfId="983" priority="4099" operator="lessThan">
      <formula>$C$4</formula>
    </cfRule>
  </conditionalFormatting>
  <conditionalFormatting sqref="BK12">
    <cfRule type="cellIs" dxfId="982" priority="4100" operator="lessThan">
      <formula>$C$4</formula>
    </cfRule>
  </conditionalFormatting>
  <conditionalFormatting sqref="BK13">
    <cfRule type="cellIs" dxfId="981" priority="4101" operator="lessThan">
      <formula>$C$4</formula>
    </cfRule>
  </conditionalFormatting>
  <conditionalFormatting sqref="BK14">
    <cfRule type="cellIs" dxfId="980" priority="4102" operator="lessThan">
      <formula>$C$4</formula>
    </cfRule>
  </conditionalFormatting>
  <conditionalFormatting sqref="BK15">
    <cfRule type="cellIs" dxfId="979" priority="4103" operator="lessThan">
      <formula>$C$4</formula>
    </cfRule>
  </conditionalFormatting>
  <conditionalFormatting sqref="BK16">
    <cfRule type="cellIs" dxfId="978" priority="4104" operator="lessThan">
      <formula>$C$4</formula>
    </cfRule>
  </conditionalFormatting>
  <conditionalFormatting sqref="BK17">
    <cfRule type="cellIs" dxfId="977" priority="4105" operator="lessThan">
      <formula>$C$4</formula>
    </cfRule>
  </conditionalFormatting>
  <conditionalFormatting sqref="BK18">
    <cfRule type="cellIs" dxfId="976" priority="4106" operator="lessThan">
      <formula>$C$4</formula>
    </cfRule>
  </conditionalFormatting>
  <conditionalFormatting sqref="BK19">
    <cfRule type="cellIs" dxfId="975" priority="4107" operator="lessThan">
      <formula>$C$4</formula>
    </cfRule>
  </conditionalFormatting>
  <conditionalFormatting sqref="BK20">
    <cfRule type="cellIs" dxfId="974" priority="4108" operator="lessThan">
      <formula>$C$4</formula>
    </cfRule>
  </conditionalFormatting>
  <conditionalFormatting sqref="BK21">
    <cfRule type="cellIs" dxfId="973" priority="4109" operator="lessThan">
      <formula>$C$4</formula>
    </cfRule>
  </conditionalFormatting>
  <conditionalFormatting sqref="BK22">
    <cfRule type="cellIs" dxfId="972" priority="4110" operator="lessThan">
      <formula>$C$4</formula>
    </cfRule>
  </conditionalFormatting>
  <conditionalFormatting sqref="BK23">
    <cfRule type="cellIs" dxfId="971" priority="4111" operator="lessThan">
      <formula>$C$4</formula>
    </cfRule>
  </conditionalFormatting>
  <conditionalFormatting sqref="BK24">
    <cfRule type="cellIs" dxfId="970" priority="4112" operator="lessThan">
      <formula>$C$4</formula>
    </cfRule>
  </conditionalFormatting>
  <conditionalFormatting sqref="BK25">
    <cfRule type="cellIs" dxfId="969" priority="4113" operator="lessThan">
      <formula>$C$4</formula>
    </cfRule>
  </conditionalFormatting>
  <conditionalFormatting sqref="BK26">
    <cfRule type="cellIs" dxfId="968" priority="4114" operator="lessThan">
      <formula>$C$4</formula>
    </cfRule>
  </conditionalFormatting>
  <conditionalFormatting sqref="BK27">
    <cfRule type="cellIs" dxfId="967" priority="4115" operator="lessThan">
      <formula>$C$4</formula>
    </cfRule>
  </conditionalFormatting>
  <conditionalFormatting sqref="BK28">
    <cfRule type="cellIs" dxfId="966" priority="4116" operator="lessThan">
      <formula>$C$4</formula>
    </cfRule>
  </conditionalFormatting>
  <conditionalFormatting sqref="BK29">
    <cfRule type="cellIs" dxfId="965" priority="4117" operator="lessThan">
      <formula>$C$4</formula>
    </cfRule>
  </conditionalFormatting>
  <conditionalFormatting sqref="BK30">
    <cfRule type="cellIs" dxfId="964" priority="4118" operator="lessThan">
      <formula>$C$4</formula>
    </cfRule>
  </conditionalFormatting>
  <conditionalFormatting sqref="BK31">
    <cfRule type="cellIs" dxfId="963" priority="4119" operator="lessThan">
      <formula>$C$4</formula>
    </cfRule>
  </conditionalFormatting>
  <conditionalFormatting sqref="BK32">
    <cfRule type="cellIs" dxfId="962" priority="4120" operator="lessThan">
      <formula>$C$4</formula>
    </cfRule>
  </conditionalFormatting>
  <conditionalFormatting sqref="BK33">
    <cfRule type="cellIs" dxfId="961" priority="4121" operator="lessThan">
      <formula>$C$4</formula>
    </cfRule>
  </conditionalFormatting>
  <conditionalFormatting sqref="BK34">
    <cfRule type="cellIs" dxfId="960" priority="4122" operator="lessThan">
      <formula>$C$4</formula>
    </cfRule>
  </conditionalFormatting>
  <conditionalFormatting sqref="BK35">
    <cfRule type="cellIs" dxfId="959" priority="4123" operator="lessThan">
      <formula>$C$4</formula>
    </cfRule>
  </conditionalFormatting>
  <conditionalFormatting sqref="BK36">
    <cfRule type="cellIs" dxfId="958" priority="4124" operator="lessThan">
      <formula>$C$4</formula>
    </cfRule>
  </conditionalFormatting>
  <conditionalFormatting sqref="BK37">
    <cfRule type="cellIs" dxfId="957" priority="4125" operator="lessThan">
      <formula>$C$4</formula>
    </cfRule>
  </conditionalFormatting>
  <conditionalFormatting sqref="BK38">
    <cfRule type="cellIs" dxfId="956" priority="4126" operator="lessThan">
      <formula>$C$4</formula>
    </cfRule>
  </conditionalFormatting>
  <conditionalFormatting sqref="BK39">
    <cfRule type="cellIs" dxfId="955" priority="4127" operator="lessThan">
      <formula>$C$4</formula>
    </cfRule>
  </conditionalFormatting>
  <conditionalFormatting sqref="BK40">
    <cfRule type="cellIs" dxfId="954" priority="4128" operator="lessThan">
      <formula>$C$4</formula>
    </cfRule>
  </conditionalFormatting>
  <conditionalFormatting sqref="BK41">
    <cfRule type="cellIs" dxfId="953" priority="4129" operator="lessThan">
      <formula>$C$4</formula>
    </cfRule>
  </conditionalFormatting>
  <conditionalFormatting sqref="BK42">
    <cfRule type="cellIs" dxfId="952" priority="4130" operator="lessThan">
      <formula>$C$4</formula>
    </cfRule>
  </conditionalFormatting>
  <conditionalFormatting sqref="BK43">
    <cfRule type="cellIs" dxfId="951" priority="4131" operator="lessThan">
      <formula>$C$4</formula>
    </cfRule>
  </conditionalFormatting>
  <conditionalFormatting sqref="BK44">
    <cfRule type="cellIs" dxfId="950" priority="4132" operator="lessThan">
      <formula>$C$4</formula>
    </cfRule>
  </conditionalFormatting>
  <conditionalFormatting sqref="BK45">
    <cfRule type="cellIs" dxfId="949" priority="4133" operator="lessThan">
      <formula>$C$4</formula>
    </cfRule>
  </conditionalFormatting>
  <conditionalFormatting sqref="BK46">
    <cfRule type="cellIs" dxfId="948" priority="4134" operator="lessThan">
      <formula>$C$4</formula>
    </cfRule>
  </conditionalFormatting>
  <conditionalFormatting sqref="BK47">
    <cfRule type="cellIs" dxfId="947" priority="4135" operator="lessThan">
      <formula>$C$4</formula>
    </cfRule>
  </conditionalFormatting>
  <conditionalFormatting sqref="BK48">
    <cfRule type="cellIs" dxfId="946" priority="4136" operator="lessThan">
      <formula>$C$4</formula>
    </cfRule>
  </conditionalFormatting>
  <conditionalFormatting sqref="BK49">
    <cfRule type="cellIs" dxfId="945" priority="4137" operator="lessThan">
      <formula>$C$4</formula>
    </cfRule>
  </conditionalFormatting>
  <conditionalFormatting sqref="BK50">
    <cfRule type="cellIs" dxfId="944" priority="4138" operator="lessThan">
      <formula>$C$4</formula>
    </cfRule>
  </conditionalFormatting>
  <conditionalFormatting sqref="BK51">
    <cfRule type="cellIs" dxfId="943" priority="4139" operator="lessThan">
      <formula>$C$4</formula>
    </cfRule>
  </conditionalFormatting>
  <conditionalFormatting sqref="BK52">
    <cfRule type="cellIs" dxfId="942" priority="4140" operator="lessThan">
      <formula>$C$4</formula>
    </cfRule>
  </conditionalFormatting>
  <conditionalFormatting sqref="BK53">
    <cfRule type="cellIs" dxfId="941" priority="4141" operator="lessThan">
      <formula>$C$4</formula>
    </cfRule>
  </conditionalFormatting>
  <conditionalFormatting sqref="BK54">
    <cfRule type="cellIs" dxfId="940" priority="4142" operator="lessThan">
      <formula>$C$4</formula>
    </cfRule>
  </conditionalFormatting>
  <conditionalFormatting sqref="BK55">
    <cfRule type="cellIs" dxfId="939" priority="4143" operator="lessThan">
      <formula>$C$4</formula>
    </cfRule>
  </conditionalFormatting>
  <conditionalFormatting sqref="BK56">
    <cfRule type="cellIs" dxfId="938" priority="4144" operator="lessThan">
      <formula>$C$4</formula>
    </cfRule>
  </conditionalFormatting>
  <conditionalFormatting sqref="BK57">
    <cfRule type="cellIs" dxfId="937" priority="4145" operator="lessThan">
      <formula>$C$4</formula>
    </cfRule>
  </conditionalFormatting>
  <conditionalFormatting sqref="BK58">
    <cfRule type="cellIs" dxfId="936" priority="4146" operator="lessThan">
      <formula>$C$4</formula>
    </cfRule>
  </conditionalFormatting>
  <conditionalFormatting sqref="BK59">
    <cfRule type="cellIs" dxfId="935" priority="4147" operator="lessThan">
      <formula>$C$4</formula>
    </cfRule>
  </conditionalFormatting>
  <conditionalFormatting sqref="BK60">
    <cfRule type="cellIs" dxfId="934" priority="4148" operator="lessThan">
      <formula>$C$4</formula>
    </cfRule>
  </conditionalFormatting>
  <conditionalFormatting sqref="BL11">
    <cfRule type="cellIs" dxfId="933" priority="4149" operator="lessThan">
      <formula>$C$4</formula>
    </cfRule>
  </conditionalFormatting>
  <conditionalFormatting sqref="BL12">
    <cfRule type="cellIs" dxfId="932" priority="4150" operator="lessThan">
      <formula>$C$4</formula>
    </cfRule>
  </conditionalFormatting>
  <conditionalFormatting sqref="BL13">
    <cfRule type="cellIs" dxfId="931" priority="4151" operator="lessThan">
      <formula>$C$4</formula>
    </cfRule>
  </conditionalFormatting>
  <conditionalFormatting sqref="BL14">
    <cfRule type="cellIs" dxfId="930" priority="4152" operator="lessThan">
      <formula>$C$4</formula>
    </cfRule>
  </conditionalFormatting>
  <conditionalFormatting sqref="BL15">
    <cfRule type="cellIs" dxfId="929" priority="4153" operator="lessThan">
      <formula>$C$4</formula>
    </cfRule>
  </conditionalFormatting>
  <conditionalFormatting sqref="BL16">
    <cfRule type="cellIs" dxfId="928" priority="4154" operator="lessThan">
      <formula>$C$4</formula>
    </cfRule>
  </conditionalFormatting>
  <conditionalFormatting sqref="BL17">
    <cfRule type="cellIs" dxfId="927" priority="4155" operator="lessThan">
      <formula>$C$4</formula>
    </cfRule>
  </conditionalFormatting>
  <conditionalFormatting sqref="BL18">
    <cfRule type="cellIs" dxfId="926" priority="4156" operator="lessThan">
      <formula>$C$4</formula>
    </cfRule>
  </conditionalFormatting>
  <conditionalFormatting sqref="BL19">
    <cfRule type="cellIs" dxfId="925" priority="4157" operator="lessThan">
      <formula>$C$4</formula>
    </cfRule>
  </conditionalFormatting>
  <conditionalFormatting sqref="BL20">
    <cfRule type="cellIs" dxfId="924" priority="4158" operator="lessThan">
      <formula>$C$4</formula>
    </cfRule>
  </conditionalFormatting>
  <conditionalFormatting sqref="BL21">
    <cfRule type="cellIs" dxfId="923" priority="4159" operator="lessThan">
      <formula>$C$4</formula>
    </cfRule>
  </conditionalFormatting>
  <conditionalFormatting sqref="BL22">
    <cfRule type="cellIs" dxfId="922" priority="4160" operator="lessThan">
      <formula>$C$4</formula>
    </cfRule>
  </conditionalFormatting>
  <conditionalFormatting sqref="BL23">
    <cfRule type="cellIs" dxfId="921" priority="4161" operator="lessThan">
      <formula>$C$4</formula>
    </cfRule>
  </conditionalFormatting>
  <conditionalFormatting sqref="BL24">
    <cfRule type="cellIs" dxfId="920" priority="4162" operator="lessThan">
      <formula>$C$4</formula>
    </cfRule>
  </conditionalFormatting>
  <conditionalFormatting sqref="BL25">
    <cfRule type="cellIs" dxfId="919" priority="4163" operator="lessThan">
      <formula>$C$4</formula>
    </cfRule>
  </conditionalFormatting>
  <conditionalFormatting sqref="BL26">
    <cfRule type="cellIs" dxfId="918" priority="4164" operator="lessThan">
      <formula>$C$4</formula>
    </cfRule>
  </conditionalFormatting>
  <conditionalFormatting sqref="BL27">
    <cfRule type="cellIs" dxfId="917" priority="4165" operator="lessThan">
      <formula>$C$4</formula>
    </cfRule>
  </conditionalFormatting>
  <conditionalFormatting sqref="BL28">
    <cfRule type="cellIs" dxfId="916" priority="4166" operator="lessThan">
      <formula>$C$4</formula>
    </cfRule>
  </conditionalFormatting>
  <conditionalFormatting sqref="BL29">
    <cfRule type="cellIs" dxfId="915" priority="4167" operator="lessThan">
      <formula>$C$4</formula>
    </cfRule>
  </conditionalFormatting>
  <conditionalFormatting sqref="BL30">
    <cfRule type="cellIs" dxfId="914" priority="4168" operator="lessThan">
      <formula>$C$4</formula>
    </cfRule>
  </conditionalFormatting>
  <conditionalFormatting sqref="BL31">
    <cfRule type="cellIs" dxfId="913" priority="4169" operator="lessThan">
      <formula>$C$4</formula>
    </cfRule>
  </conditionalFormatting>
  <conditionalFormatting sqref="BL32">
    <cfRule type="cellIs" dxfId="912" priority="4170" operator="lessThan">
      <formula>$C$4</formula>
    </cfRule>
  </conditionalFormatting>
  <conditionalFormatting sqref="BL33">
    <cfRule type="cellIs" dxfId="911" priority="4171" operator="lessThan">
      <formula>$C$4</formula>
    </cfRule>
  </conditionalFormatting>
  <conditionalFormatting sqref="BL34">
    <cfRule type="cellIs" dxfId="910" priority="4172" operator="lessThan">
      <formula>$C$4</formula>
    </cfRule>
  </conditionalFormatting>
  <conditionalFormatting sqref="BL35">
    <cfRule type="cellIs" dxfId="909" priority="4173" operator="lessThan">
      <formula>$C$4</formula>
    </cfRule>
  </conditionalFormatting>
  <conditionalFormatting sqref="BL36">
    <cfRule type="cellIs" dxfId="908" priority="4174" operator="lessThan">
      <formula>$C$4</formula>
    </cfRule>
  </conditionalFormatting>
  <conditionalFormatting sqref="BL37">
    <cfRule type="cellIs" dxfId="907" priority="4175" operator="lessThan">
      <formula>$C$4</formula>
    </cfRule>
  </conditionalFormatting>
  <conditionalFormatting sqref="BL38">
    <cfRule type="cellIs" dxfId="906" priority="4176" operator="lessThan">
      <formula>$C$4</formula>
    </cfRule>
  </conditionalFormatting>
  <conditionalFormatting sqref="BL39">
    <cfRule type="cellIs" dxfId="905" priority="4177" operator="lessThan">
      <formula>$C$4</formula>
    </cfRule>
  </conditionalFormatting>
  <conditionalFormatting sqref="BL40">
    <cfRule type="cellIs" dxfId="904" priority="4178" operator="lessThan">
      <formula>$C$4</formula>
    </cfRule>
  </conditionalFormatting>
  <conditionalFormatting sqref="BL41">
    <cfRule type="cellIs" dxfId="903" priority="4179" operator="lessThan">
      <formula>$C$4</formula>
    </cfRule>
  </conditionalFormatting>
  <conditionalFormatting sqref="BL42">
    <cfRule type="cellIs" dxfId="902" priority="4180" operator="lessThan">
      <formula>$C$4</formula>
    </cfRule>
  </conditionalFormatting>
  <conditionalFormatting sqref="BL43">
    <cfRule type="cellIs" dxfId="901" priority="4181" operator="lessThan">
      <formula>$C$4</formula>
    </cfRule>
  </conditionalFormatting>
  <conditionalFormatting sqref="BL44">
    <cfRule type="cellIs" dxfId="900" priority="4182" operator="lessThan">
      <formula>$C$4</formula>
    </cfRule>
  </conditionalFormatting>
  <conditionalFormatting sqref="BL45">
    <cfRule type="cellIs" dxfId="899" priority="4183" operator="lessThan">
      <formula>$C$4</formula>
    </cfRule>
  </conditionalFormatting>
  <conditionalFormatting sqref="BL46">
    <cfRule type="cellIs" dxfId="898" priority="4184" operator="lessThan">
      <formula>$C$4</formula>
    </cfRule>
  </conditionalFormatting>
  <conditionalFormatting sqref="BL47">
    <cfRule type="cellIs" dxfId="897" priority="4185" operator="lessThan">
      <formula>$C$4</formula>
    </cfRule>
  </conditionalFormatting>
  <conditionalFormatting sqref="BL48">
    <cfRule type="cellIs" dxfId="896" priority="4186" operator="lessThan">
      <formula>$C$4</formula>
    </cfRule>
  </conditionalFormatting>
  <conditionalFormatting sqref="BL49">
    <cfRule type="cellIs" dxfId="895" priority="4187" operator="lessThan">
      <formula>$C$4</formula>
    </cfRule>
  </conditionalFormatting>
  <conditionalFormatting sqref="BL50">
    <cfRule type="cellIs" dxfId="894" priority="4188" operator="lessThan">
      <formula>$C$4</formula>
    </cfRule>
  </conditionalFormatting>
  <conditionalFormatting sqref="BL51">
    <cfRule type="cellIs" dxfId="893" priority="4189" operator="lessThan">
      <formula>$C$4</formula>
    </cfRule>
  </conditionalFormatting>
  <conditionalFormatting sqref="BL52">
    <cfRule type="cellIs" dxfId="892" priority="4190" operator="lessThan">
      <formula>$C$4</formula>
    </cfRule>
  </conditionalFormatting>
  <conditionalFormatting sqref="BL53">
    <cfRule type="cellIs" dxfId="891" priority="4191" operator="lessThan">
      <formula>$C$4</formula>
    </cfRule>
  </conditionalFormatting>
  <conditionalFormatting sqref="BL54">
    <cfRule type="cellIs" dxfId="890" priority="4192" operator="lessThan">
      <formula>$C$4</formula>
    </cfRule>
  </conditionalFormatting>
  <conditionalFormatting sqref="BL55">
    <cfRule type="cellIs" dxfId="889" priority="4193" operator="lessThan">
      <formula>$C$4</formula>
    </cfRule>
  </conditionalFormatting>
  <conditionalFormatting sqref="BL56">
    <cfRule type="cellIs" dxfId="888" priority="4194" operator="lessThan">
      <formula>$C$4</formula>
    </cfRule>
  </conditionalFormatting>
  <conditionalFormatting sqref="BL57">
    <cfRule type="cellIs" dxfId="887" priority="4195" operator="lessThan">
      <formula>$C$4</formula>
    </cfRule>
  </conditionalFormatting>
  <conditionalFormatting sqref="BL58">
    <cfRule type="cellIs" dxfId="886" priority="4196" operator="lessThan">
      <formula>$C$4</formula>
    </cfRule>
  </conditionalFormatting>
  <conditionalFormatting sqref="BL59">
    <cfRule type="cellIs" dxfId="885" priority="4197" operator="lessThan">
      <formula>$C$4</formula>
    </cfRule>
  </conditionalFormatting>
  <conditionalFormatting sqref="BL60">
    <cfRule type="cellIs" dxfId="884" priority="4198" operator="lessThan">
      <formula>$C$4</formula>
    </cfRule>
  </conditionalFormatting>
  <conditionalFormatting sqref="BM11">
    <cfRule type="cellIs" dxfId="883" priority="4199" operator="lessThan">
      <formula>$C$4</formula>
    </cfRule>
  </conditionalFormatting>
  <conditionalFormatting sqref="BM12">
    <cfRule type="cellIs" dxfId="882" priority="4200" operator="lessThan">
      <formula>$C$4</formula>
    </cfRule>
  </conditionalFormatting>
  <conditionalFormatting sqref="BM13">
    <cfRule type="cellIs" dxfId="881" priority="4201" operator="lessThan">
      <formula>$C$4</formula>
    </cfRule>
  </conditionalFormatting>
  <conditionalFormatting sqref="BM14">
    <cfRule type="cellIs" dxfId="880" priority="4202" operator="lessThan">
      <formula>$C$4</formula>
    </cfRule>
  </conditionalFormatting>
  <conditionalFormatting sqref="BM15">
    <cfRule type="cellIs" dxfId="879" priority="4203" operator="lessThan">
      <formula>$C$4</formula>
    </cfRule>
  </conditionalFormatting>
  <conditionalFormatting sqref="BM16">
    <cfRule type="cellIs" dxfId="878" priority="4204" operator="lessThan">
      <formula>$C$4</formula>
    </cfRule>
  </conditionalFormatting>
  <conditionalFormatting sqref="BM17">
    <cfRule type="cellIs" dxfId="877" priority="4205" operator="lessThan">
      <formula>$C$4</formula>
    </cfRule>
  </conditionalFormatting>
  <conditionalFormatting sqref="BM18">
    <cfRule type="cellIs" dxfId="876" priority="4206" operator="lessThan">
      <formula>$C$4</formula>
    </cfRule>
  </conditionalFormatting>
  <conditionalFormatting sqref="BM19">
    <cfRule type="cellIs" dxfId="875" priority="4207" operator="lessThan">
      <formula>$C$4</formula>
    </cfRule>
  </conditionalFormatting>
  <conditionalFormatting sqref="BM20">
    <cfRule type="cellIs" dxfId="874" priority="4208" operator="lessThan">
      <formula>$C$4</formula>
    </cfRule>
  </conditionalFormatting>
  <conditionalFormatting sqref="BM21">
    <cfRule type="cellIs" dxfId="873" priority="4209" operator="lessThan">
      <formula>$C$4</formula>
    </cfRule>
  </conditionalFormatting>
  <conditionalFormatting sqref="BM22">
    <cfRule type="cellIs" dxfId="872" priority="4210" operator="lessThan">
      <formula>$C$4</formula>
    </cfRule>
  </conditionalFormatting>
  <conditionalFormatting sqref="BM23">
    <cfRule type="cellIs" dxfId="871" priority="4211" operator="lessThan">
      <formula>$C$4</formula>
    </cfRule>
  </conditionalFormatting>
  <conditionalFormatting sqref="BM24">
    <cfRule type="cellIs" dxfId="870" priority="4212" operator="lessThan">
      <formula>$C$4</formula>
    </cfRule>
  </conditionalFormatting>
  <conditionalFormatting sqref="BM25">
    <cfRule type="cellIs" dxfId="869" priority="4213" operator="lessThan">
      <formula>$C$4</formula>
    </cfRule>
  </conditionalFormatting>
  <conditionalFormatting sqref="BM26">
    <cfRule type="cellIs" dxfId="868" priority="4214" operator="lessThan">
      <formula>$C$4</formula>
    </cfRule>
  </conditionalFormatting>
  <conditionalFormatting sqref="BM27">
    <cfRule type="cellIs" dxfId="867" priority="4215" operator="lessThan">
      <formula>$C$4</formula>
    </cfRule>
  </conditionalFormatting>
  <conditionalFormatting sqref="BM28">
    <cfRule type="cellIs" dxfId="866" priority="4216" operator="lessThan">
      <formula>$C$4</formula>
    </cfRule>
  </conditionalFormatting>
  <conditionalFormatting sqref="BM29">
    <cfRule type="cellIs" dxfId="865" priority="4217" operator="lessThan">
      <formula>$C$4</formula>
    </cfRule>
  </conditionalFormatting>
  <conditionalFormatting sqref="BM30">
    <cfRule type="cellIs" dxfId="864" priority="4218" operator="lessThan">
      <formula>$C$4</formula>
    </cfRule>
  </conditionalFormatting>
  <conditionalFormatting sqref="BM31">
    <cfRule type="cellIs" dxfId="863" priority="4219" operator="lessThan">
      <formula>$C$4</formula>
    </cfRule>
  </conditionalFormatting>
  <conditionalFormatting sqref="BM32">
    <cfRule type="cellIs" dxfId="862" priority="4220" operator="lessThan">
      <formula>$C$4</formula>
    </cfRule>
  </conditionalFormatting>
  <conditionalFormatting sqref="BM33">
    <cfRule type="cellIs" dxfId="861" priority="4221" operator="lessThan">
      <formula>$C$4</formula>
    </cfRule>
  </conditionalFormatting>
  <conditionalFormatting sqref="BM34">
    <cfRule type="cellIs" dxfId="860" priority="4222" operator="lessThan">
      <formula>$C$4</formula>
    </cfRule>
  </conditionalFormatting>
  <conditionalFormatting sqref="BM35">
    <cfRule type="cellIs" dxfId="859" priority="4223" operator="lessThan">
      <formula>$C$4</formula>
    </cfRule>
  </conditionalFormatting>
  <conditionalFormatting sqref="BM36">
    <cfRule type="cellIs" dxfId="858" priority="4224" operator="lessThan">
      <formula>$C$4</formula>
    </cfRule>
  </conditionalFormatting>
  <conditionalFormatting sqref="BM37">
    <cfRule type="cellIs" dxfId="857" priority="4225" operator="lessThan">
      <formula>$C$4</formula>
    </cfRule>
  </conditionalFormatting>
  <conditionalFormatting sqref="BM38">
    <cfRule type="cellIs" dxfId="856" priority="4226" operator="lessThan">
      <formula>$C$4</formula>
    </cfRule>
  </conditionalFormatting>
  <conditionalFormatting sqref="BM39">
    <cfRule type="cellIs" dxfId="855" priority="4227" operator="lessThan">
      <formula>$C$4</formula>
    </cfRule>
  </conditionalFormatting>
  <conditionalFormatting sqref="BM40">
    <cfRule type="cellIs" dxfId="854" priority="4228" operator="lessThan">
      <formula>$C$4</formula>
    </cfRule>
  </conditionalFormatting>
  <conditionalFormatting sqref="BM41">
    <cfRule type="cellIs" dxfId="853" priority="4229" operator="lessThan">
      <formula>$C$4</formula>
    </cfRule>
  </conditionalFormatting>
  <conditionalFormatting sqref="BM42">
    <cfRule type="cellIs" dxfId="852" priority="4230" operator="lessThan">
      <formula>$C$4</formula>
    </cfRule>
  </conditionalFormatting>
  <conditionalFormatting sqref="BM43">
    <cfRule type="cellIs" dxfId="851" priority="4231" operator="lessThan">
      <formula>$C$4</formula>
    </cfRule>
  </conditionalFormatting>
  <conditionalFormatting sqref="BM44">
    <cfRule type="cellIs" dxfId="850" priority="4232" operator="lessThan">
      <formula>$C$4</formula>
    </cfRule>
  </conditionalFormatting>
  <conditionalFormatting sqref="BM45">
    <cfRule type="cellIs" dxfId="849" priority="4233" operator="lessThan">
      <formula>$C$4</formula>
    </cfRule>
  </conditionalFormatting>
  <conditionalFormatting sqref="BM46">
    <cfRule type="cellIs" dxfId="848" priority="4234" operator="lessThan">
      <formula>$C$4</formula>
    </cfRule>
  </conditionalFormatting>
  <conditionalFormatting sqref="BM47">
    <cfRule type="cellIs" dxfId="847" priority="4235" operator="lessThan">
      <formula>$C$4</formula>
    </cfRule>
  </conditionalFormatting>
  <conditionalFormatting sqref="BM48">
    <cfRule type="cellIs" dxfId="846" priority="4236" operator="lessThan">
      <formula>$C$4</formula>
    </cfRule>
  </conditionalFormatting>
  <conditionalFormatting sqref="BM49">
    <cfRule type="cellIs" dxfId="845" priority="4237" operator="lessThan">
      <formula>$C$4</formula>
    </cfRule>
  </conditionalFormatting>
  <conditionalFormatting sqref="BM50">
    <cfRule type="cellIs" dxfId="844" priority="4238" operator="lessThan">
      <formula>$C$4</formula>
    </cfRule>
  </conditionalFormatting>
  <conditionalFormatting sqref="BM51">
    <cfRule type="cellIs" dxfId="843" priority="4239" operator="lessThan">
      <formula>$C$4</formula>
    </cfRule>
  </conditionalFormatting>
  <conditionalFormatting sqref="BM52">
    <cfRule type="cellIs" dxfId="842" priority="4240" operator="lessThan">
      <formula>$C$4</formula>
    </cfRule>
  </conditionalFormatting>
  <conditionalFormatting sqref="BM53">
    <cfRule type="cellIs" dxfId="841" priority="4241" operator="lessThan">
      <formula>$C$4</formula>
    </cfRule>
  </conditionalFormatting>
  <conditionalFormatting sqref="BM54">
    <cfRule type="cellIs" dxfId="840" priority="4242" operator="lessThan">
      <formula>$C$4</formula>
    </cfRule>
  </conditionalFormatting>
  <conditionalFormatting sqref="BM55">
    <cfRule type="cellIs" dxfId="839" priority="4243" operator="lessThan">
      <formula>$C$4</formula>
    </cfRule>
  </conditionalFormatting>
  <conditionalFormatting sqref="BM56">
    <cfRule type="cellIs" dxfId="838" priority="4244" operator="lessThan">
      <formula>$C$4</formula>
    </cfRule>
  </conditionalFormatting>
  <conditionalFormatting sqref="BM57">
    <cfRule type="cellIs" dxfId="837" priority="4245" operator="lessThan">
      <formula>$C$4</formula>
    </cfRule>
  </conditionalFormatting>
  <conditionalFormatting sqref="BM58">
    <cfRule type="cellIs" dxfId="836" priority="4246" operator="lessThan">
      <formula>$C$4</formula>
    </cfRule>
  </conditionalFormatting>
  <conditionalFormatting sqref="BM59">
    <cfRule type="cellIs" dxfId="835" priority="4247" operator="lessThan">
      <formula>$C$4</formula>
    </cfRule>
  </conditionalFormatting>
  <conditionalFormatting sqref="BM60">
    <cfRule type="cellIs" dxfId="834" priority="4248" operator="lessThan">
      <formula>$C$4</formula>
    </cfRule>
  </conditionalFormatting>
  <conditionalFormatting sqref="BN11">
    <cfRule type="cellIs" dxfId="833" priority="4249" operator="lessThan">
      <formula>$C$4</formula>
    </cfRule>
  </conditionalFormatting>
  <conditionalFormatting sqref="BN12">
    <cfRule type="cellIs" dxfId="832" priority="4250" operator="lessThan">
      <formula>$C$4</formula>
    </cfRule>
  </conditionalFormatting>
  <conditionalFormatting sqref="BN13">
    <cfRule type="cellIs" dxfId="831" priority="4251" operator="lessThan">
      <formula>$C$4</formula>
    </cfRule>
  </conditionalFormatting>
  <conditionalFormatting sqref="BN14">
    <cfRule type="cellIs" dxfId="830" priority="4252" operator="lessThan">
      <formula>$C$4</formula>
    </cfRule>
  </conditionalFormatting>
  <conditionalFormatting sqref="BN15">
    <cfRule type="cellIs" dxfId="829" priority="4253" operator="lessThan">
      <formula>$C$4</formula>
    </cfRule>
  </conditionalFormatting>
  <conditionalFormatting sqref="BN16">
    <cfRule type="cellIs" dxfId="828" priority="4254" operator="lessThan">
      <formula>$C$4</formula>
    </cfRule>
  </conditionalFormatting>
  <conditionalFormatting sqref="BN17">
    <cfRule type="cellIs" dxfId="827" priority="4255" operator="lessThan">
      <formula>$C$4</formula>
    </cfRule>
  </conditionalFormatting>
  <conditionalFormatting sqref="BN18">
    <cfRule type="cellIs" dxfId="826" priority="4256" operator="lessThan">
      <formula>$C$4</formula>
    </cfRule>
  </conditionalFormatting>
  <conditionalFormatting sqref="BN19">
    <cfRule type="cellIs" dxfId="825" priority="4257" operator="lessThan">
      <formula>$C$4</formula>
    </cfRule>
  </conditionalFormatting>
  <conditionalFormatting sqref="BN20">
    <cfRule type="cellIs" dxfId="824" priority="4258" operator="lessThan">
      <formula>$C$4</formula>
    </cfRule>
  </conditionalFormatting>
  <conditionalFormatting sqref="BN21">
    <cfRule type="cellIs" dxfId="823" priority="4259" operator="lessThan">
      <formula>$C$4</formula>
    </cfRule>
  </conditionalFormatting>
  <conditionalFormatting sqref="BN22">
    <cfRule type="cellIs" dxfId="822" priority="4260" operator="lessThan">
      <formula>$C$4</formula>
    </cfRule>
  </conditionalFormatting>
  <conditionalFormatting sqref="BN23">
    <cfRule type="cellIs" dxfId="821" priority="4261" operator="lessThan">
      <formula>$C$4</formula>
    </cfRule>
  </conditionalFormatting>
  <conditionalFormatting sqref="BN24">
    <cfRule type="cellIs" dxfId="820" priority="4262" operator="lessThan">
      <formula>$C$4</formula>
    </cfRule>
  </conditionalFormatting>
  <conditionalFormatting sqref="BN25">
    <cfRule type="cellIs" dxfId="819" priority="4263" operator="lessThan">
      <formula>$C$4</formula>
    </cfRule>
  </conditionalFormatting>
  <conditionalFormatting sqref="BN26">
    <cfRule type="cellIs" dxfId="818" priority="4264" operator="lessThan">
      <formula>$C$4</formula>
    </cfRule>
  </conditionalFormatting>
  <conditionalFormatting sqref="BN27">
    <cfRule type="cellIs" dxfId="817" priority="4265" operator="lessThan">
      <formula>$C$4</formula>
    </cfRule>
  </conditionalFormatting>
  <conditionalFormatting sqref="BN28">
    <cfRule type="cellIs" dxfId="816" priority="4266" operator="lessThan">
      <formula>$C$4</formula>
    </cfRule>
  </conditionalFormatting>
  <conditionalFormatting sqref="BN29">
    <cfRule type="cellIs" dxfId="815" priority="4267" operator="lessThan">
      <formula>$C$4</formula>
    </cfRule>
  </conditionalFormatting>
  <conditionalFormatting sqref="BN30">
    <cfRule type="cellIs" dxfId="814" priority="4268" operator="lessThan">
      <formula>$C$4</formula>
    </cfRule>
  </conditionalFormatting>
  <conditionalFormatting sqref="BN31">
    <cfRule type="cellIs" dxfId="813" priority="4269" operator="lessThan">
      <formula>$C$4</formula>
    </cfRule>
  </conditionalFormatting>
  <conditionalFormatting sqref="BN32">
    <cfRule type="cellIs" dxfId="812" priority="4270" operator="lessThan">
      <formula>$C$4</formula>
    </cfRule>
  </conditionalFormatting>
  <conditionalFormatting sqref="BN33">
    <cfRule type="cellIs" dxfId="811" priority="4271" operator="lessThan">
      <formula>$C$4</formula>
    </cfRule>
  </conditionalFormatting>
  <conditionalFormatting sqref="BN34">
    <cfRule type="cellIs" dxfId="810" priority="4272" operator="lessThan">
      <formula>$C$4</formula>
    </cfRule>
  </conditionalFormatting>
  <conditionalFormatting sqref="BN35">
    <cfRule type="cellIs" dxfId="809" priority="4273" operator="lessThan">
      <formula>$C$4</formula>
    </cfRule>
  </conditionalFormatting>
  <conditionalFormatting sqref="BN36">
    <cfRule type="cellIs" dxfId="808" priority="4274" operator="lessThan">
      <formula>$C$4</formula>
    </cfRule>
  </conditionalFormatting>
  <conditionalFormatting sqref="BN37">
    <cfRule type="cellIs" dxfId="807" priority="4275" operator="lessThan">
      <formula>$C$4</formula>
    </cfRule>
  </conditionalFormatting>
  <conditionalFormatting sqref="BN38">
    <cfRule type="cellIs" dxfId="806" priority="4276" operator="lessThan">
      <formula>$C$4</formula>
    </cfRule>
  </conditionalFormatting>
  <conditionalFormatting sqref="BN39">
    <cfRule type="cellIs" dxfId="805" priority="4277" operator="lessThan">
      <formula>$C$4</formula>
    </cfRule>
  </conditionalFormatting>
  <conditionalFormatting sqref="BN40">
    <cfRule type="cellIs" dxfId="804" priority="4278" operator="lessThan">
      <formula>$C$4</formula>
    </cfRule>
  </conditionalFormatting>
  <conditionalFormatting sqref="BN41">
    <cfRule type="cellIs" dxfId="803" priority="4279" operator="lessThan">
      <formula>$C$4</formula>
    </cfRule>
  </conditionalFormatting>
  <conditionalFormatting sqref="BN42">
    <cfRule type="cellIs" dxfId="802" priority="4280" operator="lessThan">
      <formula>$C$4</formula>
    </cfRule>
  </conditionalFormatting>
  <conditionalFormatting sqref="BN43">
    <cfRule type="cellIs" dxfId="801" priority="4281" operator="lessThan">
      <formula>$C$4</formula>
    </cfRule>
  </conditionalFormatting>
  <conditionalFormatting sqref="BN44">
    <cfRule type="cellIs" dxfId="800" priority="4282" operator="lessThan">
      <formula>$C$4</formula>
    </cfRule>
  </conditionalFormatting>
  <conditionalFormatting sqref="BN45">
    <cfRule type="cellIs" dxfId="799" priority="4283" operator="lessThan">
      <formula>$C$4</formula>
    </cfRule>
  </conditionalFormatting>
  <conditionalFormatting sqref="BN46">
    <cfRule type="cellIs" dxfId="798" priority="4284" operator="lessThan">
      <formula>$C$4</formula>
    </cfRule>
  </conditionalFormatting>
  <conditionalFormatting sqref="BN47">
    <cfRule type="cellIs" dxfId="797" priority="4285" operator="lessThan">
      <formula>$C$4</formula>
    </cfRule>
  </conditionalFormatting>
  <conditionalFormatting sqref="BN48">
    <cfRule type="cellIs" dxfId="796" priority="4286" operator="lessThan">
      <formula>$C$4</formula>
    </cfRule>
  </conditionalFormatting>
  <conditionalFormatting sqref="BN49">
    <cfRule type="cellIs" dxfId="795" priority="4287" operator="lessThan">
      <formula>$C$4</formula>
    </cfRule>
  </conditionalFormatting>
  <conditionalFormatting sqref="BN50">
    <cfRule type="cellIs" dxfId="794" priority="4288" operator="lessThan">
      <formula>$C$4</formula>
    </cfRule>
  </conditionalFormatting>
  <conditionalFormatting sqref="BN51">
    <cfRule type="cellIs" dxfId="793" priority="4289" operator="lessThan">
      <formula>$C$4</formula>
    </cfRule>
  </conditionalFormatting>
  <conditionalFormatting sqref="BN52">
    <cfRule type="cellIs" dxfId="792" priority="4290" operator="lessThan">
      <formula>$C$4</formula>
    </cfRule>
  </conditionalFormatting>
  <conditionalFormatting sqref="BN53">
    <cfRule type="cellIs" dxfId="791" priority="4291" operator="lessThan">
      <formula>$C$4</formula>
    </cfRule>
  </conditionalFormatting>
  <conditionalFormatting sqref="BN54">
    <cfRule type="cellIs" dxfId="790" priority="4292" operator="lessThan">
      <formula>$C$4</formula>
    </cfRule>
  </conditionalFormatting>
  <conditionalFormatting sqref="BN55">
    <cfRule type="cellIs" dxfId="789" priority="4293" operator="lessThan">
      <formula>$C$4</formula>
    </cfRule>
  </conditionalFormatting>
  <conditionalFormatting sqref="BN56">
    <cfRule type="cellIs" dxfId="788" priority="4294" operator="lessThan">
      <formula>$C$4</formula>
    </cfRule>
  </conditionalFormatting>
  <conditionalFormatting sqref="BN57">
    <cfRule type="cellIs" dxfId="787" priority="4295" operator="lessThan">
      <formula>$C$4</formula>
    </cfRule>
  </conditionalFormatting>
  <conditionalFormatting sqref="BN58">
    <cfRule type="cellIs" dxfId="786" priority="4296" operator="lessThan">
      <formula>$C$4</formula>
    </cfRule>
  </conditionalFormatting>
  <conditionalFormatting sqref="BN59">
    <cfRule type="cellIs" dxfId="785" priority="4297" operator="lessThan">
      <formula>$C$4</formula>
    </cfRule>
  </conditionalFormatting>
  <conditionalFormatting sqref="BN60">
    <cfRule type="cellIs" dxfId="784" priority="4298" operator="lessThan">
      <formula>$C$4</formula>
    </cfRule>
  </conditionalFormatting>
  <conditionalFormatting sqref="CH11:CH46">
    <cfRule type="cellIs" dxfId="783" priority="4299" operator="lessThan">
      <formula>1</formula>
    </cfRule>
  </conditionalFormatting>
  <conditionalFormatting sqref="CH47">
    <cfRule type="cellIs" dxfId="747" priority="4335" operator="lessThan">
      <formula>1</formula>
    </cfRule>
  </conditionalFormatting>
  <conditionalFormatting sqref="CH48">
    <cfRule type="cellIs" dxfId="746" priority="4336" operator="lessThan">
      <formula>1</formula>
    </cfRule>
  </conditionalFormatting>
  <conditionalFormatting sqref="CH49">
    <cfRule type="cellIs" dxfId="745" priority="4337" operator="lessThan">
      <formula>1</formula>
    </cfRule>
  </conditionalFormatting>
  <conditionalFormatting sqref="CH50">
    <cfRule type="cellIs" dxfId="744" priority="4338" operator="lessThan">
      <formula>1</formula>
    </cfRule>
  </conditionalFormatting>
  <conditionalFormatting sqref="CH51">
    <cfRule type="cellIs" dxfId="743" priority="4339" operator="lessThan">
      <formula>1</formula>
    </cfRule>
  </conditionalFormatting>
  <conditionalFormatting sqref="CH52">
    <cfRule type="cellIs" dxfId="742" priority="4340" operator="lessThan">
      <formula>1</formula>
    </cfRule>
  </conditionalFormatting>
  <conditionalFormatting sqref="CH53">
    <cfRule type="cellIs" dxfId="741" priority="4341" operator="lessThan">
      <formula>1</formula>
    </cfRule>
  </conditionalFormatting>
  <conditionalFormatting sqref="CH54">
    <cfRule type="cellIs" dxfId="740" priority="4342" operator="lessThan">
      <formula>1</formula>
    </cfRule>
  </conditionalFormatting>
  <conditionalFormatting sqref="CH55">
    <cfRule type="cellIs" dxfId="739" priority="4343" operator="lessThan">
      <formula>1</formula>
    </cfRule>
  </conditionalFormatting>
  <conditionalFormatting sqref="CH56">
    <cfRule type="cellIs" dxfId="738" priority="4344" operator="lessThan">
      <formula>1</formula>
    </cfRule>
  </conditionalFormatting>
  <conditionalFormatting sqref="CH57">
    <cfRule type="cellIs" dxfId="737" priority="4345" operator="lessThan">
      <formula>1</formula>
    </cfRule>
  </conditionalFormatting>
  <conditionalFormatting sqref="CH58">
    <cfRule type="cellIs" dxfId="736" priority="4346" operator="lessThan">
      <formula>1</formula>
    </cfRule>
  </conditionalFormatting>
  <conditionalFormatting sqref="CH59">
    <cfRule type="cellIs" dxfId="735" priority="4347" operator="lessThan">
      <formula>1</formula>
    </cfRule>
  </conditionalFormatting>
  <conditionalFormatting sqref="CH60">
    <cfRule type="cellIs" dxfId="734" priority="4348" operator="lessThan">
      <formula>1</formula>
    </cfRule>
  </conditionalFormatting>
  <conditionalFormatting sqref="CK11:CK46">
    <cfRule type="cellIs" dxfId="733" priority="4349" operator="lessThan">
      <formula>1</formula>
    </cfRule>
  </conditionalFormatting>
  <conditionalFormatting sqref="CK47">
    <cfRule type="cellIs" dxfId="697" priority="4385" operator="lessThan">
      <formula>1</formula>
    </cfRule>
  </conditionalFormatting>
  <conditionalFormatting sqref="CK48">
    <cfRule type="cellIs" dxfId="696" priority="4386" operator="lessThan">
      <formula>1</formula>
    </cfRule>
  </conditionalFormatting>
  <conditionalFormatting sqref="CK49">
    <cfRule type="cellIs" dxfId="695" priority="4387" operator="lessThan">
      <formula>1</formula>
    </cfRule>
  </conditionalFormatting>
  <conditionalFormatting sqref="CK50">
    <cfRule type="cellIs" dxfId="694" priority="4388" operator="lessThan">
      <formula>1</formula>
    </cfRule>
  </conditionalFormatting>
  <conditionalFormatting sqref="CK51">
    <cfRule type="cellIs" dxfId="693" priority="4389" operator="lessThan">
      <formula>1</formula>
    </cfRule>
  </conditionalFormatting>
  <conditionalFormatting sqref="CK52">
    <cfRule type="cellIs" dxfId="692" priority="4390" operator="lessThan">
      <formula>1</formula>
    </cfRule>
  </conditionalFormatting>
  <conditionalFormatting sqref="CK53">
    <cfRule type="cellIs" dxfId="691" priority="4391" operator="lessThan">
      <formula>1</formula>
    </cfRule>
  </conditionalFormatting>
  <conditionalFormatting sqref="CK54">
    <cfRule type="cellIs" dxfId="690" priority="4392" operator="lessThan">
      <formula>1</formula>
    </cfRule>
  </conditionalFormatting>
  <conditionalFormatting sqref="CK55">
    <cfRule type="cellIs" dxfId="689" priority="4393" operator="lessThan">
      <formula>1</formula>
    </cfRule>
  </conditionalFormatting>
  <conditionalFormatting sqref="CK56">
    <cfRule type="cellIs" dxfId="688" priority="4394" operator="lessThan">
      <formula>1</formula>
    </cfRule>
  </conditionalFormatting>
  <conditionalFormatting sqref="CK57">
    <cfRule type="cellIs" dxfId="687" priority="4395" operator="lessThan">
      <formula>1</formula>
    </cfRule>
  </conditionalFormatting>
  <conditionalFormatting sqref="CK58">
    <cfRule type="cellIs" dxfId="686" priority="4396" operator="lessThan">
      <formula>1</formula>
    </cfRule>
  </conditionalFormatting>
  <conditionalFormatting sqref="CK59">
    <cfRule type="cellIs" dxfId="685" priority="4397" operator="lessThan">
      <formula>1</formula>
    </cfRule>
  </conditionalFormatting>
  <conditionalFormatting sqref="CK60">
    <cfRule type="cellIs" dxfId="684" priority="4398" operator="lessThan">
      <formula>1</formula>
    </cfRule>
  </conditionalFormatting>
  <conditionalFormatting sqref="CO13">
    <cfRule type="cellIs" dxfId="683" priority="4402" operator="lessThan">
      <formula>1</formula>
    </cfRule>
  </conditionalFormatting>
  <conditionalFormatting sqref="CO14">
    <cfRule type="cellIs" dxfId="682" priority="4403" operator="lessThan">
      <formula>1</formula>
    </cfRule>
  </conditionalFormatting>
  <conditionalFormatting sqref="CO16">
    <cfRule type="cellIs" dxfId="681" priority="4405" operator="lessThan">
      <formula>1</formula>
    </cfRule>
  </conditionalFormatting>
  <conditionalFormatting sqref="CO17">
    <cfRule type="cellIs" dxfId="680" priority="4406" operator="lessThan">
      <formula>1</formula>
    </cfRule>
  </conditionalFormatting>
  <conditionalFormatting sqref="CO18">
    <cfRule type="cellIs" dxfId="679" priority="4407" operator="lessThan">
      <formula>1</formula>
    </cfRule>
  </conditionalFormatting>
  <conditionalFormatting sqref="CO19">
    <cfRule type="cellIs" dxfId="678" priority="4408" operator="lessThan">
      <formula>1</formula>
    </cfRule>
  </conditionalFormatting>
  <conditionalFormatting sqref="CO30">
    <cfRule type="cellIs" dxfId="670" priority="4416" operator="lessThan">
      <formula>1</formula>
    </cfRule>
  </conditionalFormatting>
  <conditionalFormatting sqref="CO31">
    <cfRule type="cellIs" dxfId="669" priority="4417" operator="lessThan">
      <formula>1</formula>
    </cfRule>
  </conditionalFormatting>
  <conditionalFormatting sqref="CO32">
    <cfRule type="cellIs" dxfId="668" priority="4418" operator="lessThan">
      <formula>1</formula>
    </cfRule>
  </conditionalFormatting>
  <conditionalFormatting sqref="Q11:Q27">
    <cfRule type="cellIs" dxfId="667" priority="371" operator="lessThan">
      <formula>$C$4</formula>
    </cfRule>
  </conditionalFormatting>
  <conditionalFormatting sqref="Q28">
    <cfRule type="cellIs" dxfId="666" priority="372" operator="lessThan">
      <formula>$C$4</formula>
    </cfRule>
  </conditionalFormatting>
  <conditionalFormatting sqref="Q29">
    <cfRule type="cellIs" dxfId="665" priority="373" operator="lessThan">
      <formula>$C$4</formula>
    </cfRule>
  </conditionalFormatting>
  <conditionalFormatting sqref="Q30">
    <cfRule type="cellIs" dxfId="664" priority="374" operator="lessThan">
      <formula>$C$4</formula>
    </cfRule>
  </conditionalFormatting>
  <conditionalFormatting sqref="Q31">
    <cfRule type="cellIs" dxfId="663" priority="375" operator="lessThan">
      <formula>$C$4</formula>
    </cfRule>
  </conditionalFormatting>
  <conditionalFormatting sqref="Q32">
    <cfRule type="cellIs" dxfId="662" priority="376" operator="lessThan">
      <formula>$C$4</formula>
    </cfRule>
  </conditionalFormatting>
  <conditionalFormatting sqref="Q33">
    <cfRule type="cellIs" dxfId="661" priority="377" operator="lessThan">
      <formula>$C$4</formula>
    </cfRule>
  </conditionalFormatting>
  <conditionalFormatting sqref="Q34">
    <cfRule type="cellIs" dxfId="660" priority="378" operator="lessThan">
      <formula>$C$4</formula>
    </cfRule>
  </conditionalFormatting>
  <conditionalFormatting sqref="Q35">
    <cfRule type="cellIs" dxfId="659" priority="379" operator="lessThan">
      <formula>$C$4</formula>
    </cfRule>
  </conditionalFormatting>
  <conditionalFormatting sqref="Q36">
    <cfRule type="cellIs" dxfId="658" priority="380" operator="lessThan">
      <formula>$C$4</formula>
    </cfRule>
  </conditionalFormatting>
  <conditionalFormatting sqref="Q37:Q41">
    <cfRule type="cellIs" dxfId="657" priority="381" operator="lessThan">
      <formula>$C$4</formula>
    </cfRule>
  </conditionalFormatting>
  <conditionalFormatting sqref="Q42">
    <cfRule type="cellIs" dxfId="656" priority="382" operator="lessThan">
      <formula>$C$4</formula>
    </cfRule>
  </conditionalFormatting>
  <conditionalFormatting sqref="Q43">
    <cfRule type="cellIs" dxfId="655" priority="383" operator="lessThan">
      <formula>$C$4</formula>
    </cfRule>
  </conditionalFormatting>
  <conditionalFormatting sqref="Q44">
    <cfRule type="cellIs" dxfId="654" priority="384" operator="lessThan">
      <formula>$C$4</formula>
    </cfRule>
  </conditionalFormatting>
  <conditionalFormatting sqref="Q45">
    <cfRule type="cellIs" dxfId="653" priority="385" operator="lessThan">
      <formula>$C$4</formula>
    </cfRule>
  </conditionalFormatting>
  <conditionalFormatting sqref="Q46">
    <cfRule type="cellIs" dxfId="652" priority="386" operator="lessThan">
      <formula>$C$4</formula>
    </cfRule>
  </conditionalFormatting>
  <conditionalFormatting sqref="R11">
    <cfRule type="cellIs" dxfId="651" priority="387" operator="lessThan">
      <formula>$C$4</formula>
    </cfRule>
  </conditionalFormatting>
  <conditionalFormatting sqref="R12">
    <cfRule type="cellIs" dxfId="650" priority="388" operator="lessThan">
      <formula>$C$4</formula>
    </cfRule>
  </conditionalFormatting>
  <conditionalFormatting sqref="R13">
    <cfRule type="cellIs" dxfId="649" priority="389" operator="lessThan">
      <formula>$C$4</formula>
    </cfRule>
  </conditionalFormatting>
  <conditionalFormatting sqref="R14">
    <cfRule type="cellIs" dxfId="648" priority="390" operator="lessThan">
      <formula>$C$4</formula>
    </cfRule>
  </conditionalFormatting>
  <conditionalFormatting sqref="R15">
    <cfRule type="cellIs" dxfId="647" priority="391" operator="lessThan">
      <formula>$C$4</formula>
    </cfRule>
  </conditionalFormatting>
  <conditionalFormatting sqref="R16">
    <cfRule type="cellIs" dxfId="646" priority="392" operator="lessThan">
      <formula>$C$4</formula>
    </cfRule>
  </conditionalFormatting>
  <conditionalFormatting sqref="R17">
    <cfRule type="cellIs" dxfId="645" priority="393" operator="lessThan">
      <formula>$C$4</formula>
    </cfRule>
  </conditionalFormatting>
  <conditionalFormatting sqref="R18">
    <cfRule type="cellIs" dxfId="644" priority="394" operator="lessThan">
      <formula>$C$4</formula>
    </cfRule>
  </conditionalFormatting>
  <conditionalFormatting sqref="R19">
    <cfRule type="cellIs" dxfId="643" priority="395" operator="lessThan">
      <formula>$C$4</formula>
    </cfRule>
  </conditionalFormatting>
  <conditionalFormatting sqref="R20">
    <cfRule type="cellIs" dxfId="642" priority="396" operator="lessThan">
      <formula>$C$4</formula>
    </cfRule>
  </conditionalFormatting>
  <conditionalFormatting sqref="R21">
    <cfRule type="cellIs" dxfId="641" priority="397" operator="lessThan">
      <formula>$C$4</formula>
    </cfRule>
  </conditionalFormatting>
  <conditionalFormatting sqref="R22">
    <cfRule type="cellIs" dxfId="640" priority="398" operator="lessThan">
      <formula>$C$4</formula>
    </cfRule>
  </conditionalFormatting>
  <conditionalFormatting sqref="R23">
    <cfRule type="cellIs" dxfId="639" priority="399" operator="lessThan">
      <formula>$C$4</formula>
    </cfRule>
  </conditionalFormatting>
  <conditionalFormatting sqref="R24">
    <cfRule type="cellIs" dxfId="638" priority="400" operator="lessThan">
      <formula>$C$4</formula>
    </cfRule>
  </conditionalFormatting>
  <conditionalFormatting sqref="R25">
    <cfRule type="cellIs" dxfId="637" priority="401" operator="lessThan">
      <formula>$C$4</formula>
    </cfRule>
  </conditionalFormatting>
  <conditionalFormatting sqref="R26">
    <cfRule type="cellIs" dxfId="636" priority="402" operator="lessThan">
      <formula>$C$4</formula>
    </cfRule>
  </conditionalFormatting>
  <conditionalFormatting sqref="R27">
    <cfRule type="cellIs" dxfId="635" priority="403" operator="lessThan">
      <formula>$C$4</formula>
    </cfRule>
  </conditionalFormatting>
  <conditionalFormatting sqref="R28">
    <cfRule type="cellIs" dxfId="634" priority="404" operator="lessThan">
      <formula>$C$4</formula>
    </cfRule>
  </conditionalFormatting>
  <conditionalFormatting sqref="R29">
    <cfRule type="cellIs" dxfId="633" priority="405" operator="lessThan">
      <formula>$C$4</formula>
    </cfRule>
  </conditionalFormatting>
  <conditionalFormatting sqref="R30">
    <cfRule type="cellIs" dxfId="632" priority="406" operator="lessThan">
      <formula>$C$4</formula>
    </cfRule>
  </conditionalFormatting>
  <conditionalFormatting sqref="R31">
    <cfRule type="cellIs" dxfId="631" priority="407" operator="lessThan">
      <formula>$C$4</formula>
    </cfRule>
  </conditionalFormatting>
  <conditionalFormatting sqref="R32">
    <cfRule type="cellIs" dxfId="630" priority="408" operator="lessThan">
      <formula>$C$4</formula>
    </cfRule>
  </conditionalFormatting>
  <conditionalFormatting sqref="R33">
    <cfRule type="cellIs" dxfId="629" priority="409" operator="lessThan">
      <formula>$C$4</formula>
    </cfRule>
  </conditionalFormatting>
  <conditionalFormatting sqref="R34">
    <cfRule type="cellIs" dxfId="628" priority="410" operator="lessThan">
      <formula>$C$4</formula>
    </cfRule>
  </conditionalFormatting>
  <conditionalFormatting sqref="R35">
    <cfRule type="cellIs" dxfId="627" priority="411" operator="lessThan">
      <formula>$C$4</formula>
    </cfRule>
  </conditionalFormatting>
  <conditionalFormatting sqref="R36">
    <cfRule type="cellIs" dxfId="626" priority="412" operator="lessThan">
      <formula>$C$4</formula>
    </cfRule>
  </conditionalFormatting>
  <conditionalFormatting sqref="R37">
    <cfRule type="cellIs" dxfId="625" priority="413" operator="lessThan">
      <formula>$C$4</formula>
    </cfRule>
  </conditionalFormatting>
  <conditionalFormatting sqref="R38">
    <cfRule type="cellIs" dxfId="624" priority="414" operator="lessThan">
      <formula>$C$4</formula>
    </cfRule>
  </conditionalFormatting>
  <conditionalFormatting sqref="R39">
    <cfRule type="cellIs" dxfId="623" priority="415" operator="lessThan">
      <formula>$C$4</formula>
    </cfRule>
  </conditionalFormatting>
  <conditionalFormatting sqref="R40">
    <cfRule type="cellIs" dxfId="622" priority="416" operator="lessThan">
      <formula>$C$4</formula>
    </cfRule>
  </conditionalFormatting>
  <conditionalFormatting sqref="R41">
    <cfRule type="cellIs" dxfId="621" priority="417" operator="lessThan">
      <formula>$C$4</formula>
    </cfRule>
  </conditionalFormatting>
  <conditionalFormatting sqref="R42">
    <cfRule type="cellIs" dxfId="620" priority="418" operator="lessThan">
      <formula>$C$4</formula>
    </cfRule>
  </conditionalFormatting>
  <conditionalFormatting sqref="R43">
    <cfRule type="cellIs" dxfId="619" priority="419" operator="lessThan">
      <formula>$C$4</formula>
    </cfRule>
  </conditionalFormatting>
  <conditionalFormatting sqref="R44">
    <cfRule type="cellIs" dxfId="618" priority="420" operator="lessThan">
      <formula>$C$4</formula>
    </cfRule>
  </conditionalFormatting>
  <conditionalFormatting sqref="R45">
    <cfRule type="cellIs" dxfId="617" priority="421" operator="lessThan">
      <formula>$C$4</formula>
    </cfRule>
  </conditionalFormatting>
  <conditionalFormatting sqref="R46">
    <cfRule type="cellIs" dxfId="616" priority="422" operator="lessThan">
      <formula>$C$4</formula>
    </cfRule>
  </conditionalFormatting>
  <conditionalFormatting sqref="S11">
    <cfRule type="cellIs" dxfId="615" priority="423" operator="lessThan">
      <formula>$C$4</formula>
    </cfRule>
  </conditionalFormatting>
  <conditionalFormatting sqref="S12">
    <cfRule type="cellIs" dxfId="614" priority="424" operator="lessThan">
      <formula>$C$4</formula>
    </cfRule>
  </conditionalFormatting>
  <conditionalFormatting sqref="S13">
    <cfRule type="cellIs" dxfId="613" priority="425" operator="lessThan">
      <formula>$C$4</formula>
    </cfRule>
  </conditionalFormatting>
  <conditionalFormatting sqref="S14">
    <cfRule type="cellIs" dxfId="612" priority="426" operator="lessThan">
      <formula>$C$4</formula>
    </cfRule>
  </conditionalFormatting>
  <conditionalFormatting sqref="S15">
    <cfRule type="cellIs" dxfId="611" priority="427" operator="lessThan">
      <formula>$C$4</formula>
    </cfRule>
  </conditionalFormatting>
  <conditionalFormatting sqref="S16">
    <cfRule type="cellIs" dxfId="610" priority="428" operator="lessThan">
      <formula>$C$4</formula>
    </cfRule>
  </conditionalFormatting>
  <conditionalFormatting sqref="S17">
    <cfRule type="cellIs" dxfId="609" priority="429" operator="lessThan">
      <formula>$C$4</formula>
    </cfRule>
  </conditionalFormatting>
  <conditionalFormatting sqref="S18">
    <cfRule type="cellIs" dxfId="608" priority="430" operator="lessThan">
      <formula>$C$4</formula>
    </cfRule>
  </conditionalFormatting>
  <conditionalFormatting sqref="S19">
    <cfRule type="cellIs" dxfId="607" priority="431" operator="lessThan">
      <formula>$C$4</formula>
    </cfRule>
  </conditionalFormatting>
  <conditionalFormatting sqref="S20">
    <cfRule type="cellIs" dxfId="606" priority="432" operator="lessThan">
      <formula>$C$4</formula>
    </cfRule>
  </conditionalFormatting>
  <conditionalFormatting sqref="S21">
    <cfRule type="cellIs" dxfId="605" priority="433" operator="lessThan">
      <formula>$C$4</formula>
    </cfRule>
  </conditionalFormatting>
  <conditionalFormatting sqref="S22">
    <cfRule type="cellIs" dxfId="604" priority="434" operator="lessThan">
      <formula>$C$4</formula>
    </cfRule>
  </conditionalFormatting>
  <conditionalFormatting sqref="S23">
    <cfRule type="cellIs" dxfId="603" priority="435" operator="lessThan">
      <formula>$C$4</formula>
    </cfRule>
  </conditionalFormatting>
  <conditionalFormatting sqref="S24">
    <cfRule type="cellIs" dxfId="602" priority="436" operator="lessThan">
      <formula>$C$4</formula>
    </cfRule>
  </conditionalFormatting>
  <conditionalFormatting sqref="S25">
    <cfRule type="cellIs" dxfId="601" priority="437" operator="lessThan">
      <formula>$C$4</formula>
    </cfRule>
  </conditionalFormatting>
  <conditionalFormatting sqref="S26">
    <cfRule type="cellIs" dxfId="600" priority="438" operator="lessThan">
      <formula>$C$4</formula>
    </cfRule>
  </conditionalFormatting>
  <conditionalFormatting sqref="S27">
    <cfRule type="cellIs" dxfId="599" priority="439" operator="lessThan">
      <formula>$C$4</formula>
    </cfRule>
  </conditionalFormatting>
  <conditionalFormatting sqref="S28">
    <cfRule type="cellIs" dxfId="598" priority="440" operator="lessThan">
      <formula>$C$4</formula>
    </cfRule>
  </conditionalFormatting>
  <conditionalFormatting sqref="S29">
    <cfRule type="cellIs" dxfId="597" priority="441" operator="lessThan">
      <formula>$C$4</formula>
    </cfRule>
  </conditionalFormatting>
  <conditionalFormatting sqref="S30">
    <cfRule type="cellIs" dxfId="596" priority="442" operator="lessThan">
      <formula>$C$4</formula>
    </cfRule>
  </conditionalFormatting>
  <conditionalFormatting sqref="S31">
    <cfRule type="cellIs" dxfId="595" priority="443" operator="lessThan">
      <formula>$C$4</formula>
    </cfRule>
  </conditionalFormatting>
  <conditionalFormatting sqref="S32">
    <cfRule type="cellIs" dxfId="594" priority="444" operator="lessThan">
      <formula>$C$4</formula>
    </cfRule>
  </conditionalFormatting>
  <conditionalFormatting sqref="S33">
    <cfRule type="cellIs" dxfId="593" priority="445" operator="lessThan">
      <formula>$C$4</formula>
    </cfRule>
  </conditionalFormatting>
  <conditionalFormatting sqref="S34">
    <cfRule type="cellIs" dxfId="592" priority="446" operator="lessThan">
      <formula>$C$4</formula>
    </cfRule>
  </conditionalFormatting>
  <conditionalFormatting sqref="S35">
    <cfRule type="cellIs" dxfId="591" priority="447" operator="lessThan">
      <formula>$C$4</formula>
    </cfRule>
  </conditionalFormatting>
  <conditionalFormatting sqref="S36">
    <cfRule type="cellIs" dxfId="590" priority="448" operator="lessThan">
      <formula>$C$4</formula>
    </cfRule>
  </conditionalFormatting>
  <conditionalFormatting sqref="S37">
    <cfRule type="cellIs" dxfId="589" priority="449" operator="lessThan">
      <formula>$C$4</formula>
    </cfRule>
  </conditionalFormatting>
  <conditionalFormatting sqref="S38">
    <cfRule type="cellIs" dxfId="588" priority="450" operator="lessThan">
      <formula>$C$4</formula>
    </cfRule>
  </conditionalFormatting>
  <conditionalFormatting sqref="S39">
    <cfRule type="cellIs" dxfId="587" priority="451" operator="lessThan">
      <formula>$C$4</formula>
    </cfRule>
  </conditionalFormatting>
  <conditionalFormatting sqref="S40">
    <cfRule type="cellIs" dxfId="586" priority="452" operator="lessThan">
      <formula>$C$4</formula>
    </cfRule>
  </conditionalFormatting>
  <conditionalFormatting sqref="S41">
    <cfRule type="cellIs" dxfId="585" priority="453" operator="lessThan">
      <formula>$C$4</formula>
    </cfRule>
  </conditionalFormatting>
  <conditionalFormatting sqref="S42">
    <cfRule type="cellIs" dxfId="584" priority="454" operator="lessThan">
      <formula>$C$4</formula>
    </cfRule>
  </conditionalFormatting>
  <conditionalFormatting sqref="S43">
    <cfRule type="cellIs" dxfId="583" priority="455" operator="lessThan">
      <formula>$C$4</formula>
    </cfRule>
  </conditionalFormatting>
  <conditionalFormatting sqref="S44">
    <cfRule type="cellIs" dxfId="582" priority="456" operator="lessThan">
      <formula>$C$4</formula>
    </cfRule>
  </conditionalFormatting>
  <conditionalFormatting sqref="S45">
    <cfRule type="cellIs" dxfId="581" priority="457" operator="lessThan">
      <formula>$C$4</formula>
    </cfRule>
  </conditionalFormatting>
  <conditionalFormatting sqref="S46">
    <cfRule type="cellIs" dxfId="580" priority="458" operator="lessThan">
      <formula>$C$4</formula>
    </cfRule>
  </conditionalFormatting>
  <conditionalFormatting sqref="V11:V46">
    <cfRule type="cellIs" dxfId="579" priority="459" operator="lessThan">
      <formula>$C$4</formula>
    </cfRule>
  </conditionalFormatting>
  <conditionalFormatting sqref="Y11:Y46">
    <cfRule type="cellIs" dxfId="578" priority="460" operator="lessThan">
      <formula>$C$4</formula>
    </cfRule>
  </conditionalFormatting>
  <conditionalFormatting sqref="T11:T25">
    <cfRule type="cellIs" dxfId="577" priority="461" operator="lessThan">
      <formula>$C$4</formula>
    </cfRule>
  </conditionalFormatting>
  <conditionalFormatting sqref="T26">
    <cfRule type="cellIs" dxfId="576" priority="462" operator="lessThan">
      <formula>$C$4</formula>
    </cfRule>
  </conditionalFormatting>
  <conditionalFormatting sqref="T27">
    <cfRule type="cellIs" dxfId="575" priority="463" operator="lessThan">
      <formula>$C$4</formula>
    </cfRule>
  </conditionalFormatting>
  <conditionalFormatting sqref="T28">
    <cfRule type="cellIs" dxfId="574" priority="464" operator="lessThan">
      <formula>$C$4</formula>
    </cfRule>
  </conditionalFormatting>
  <conditionalFormatting sqref="T29">
    <cfRule type="cellIs" dxfId="573" priority="465" operator="lessThan">
      <formula>$C$4</formula>
    </cfRule>
  </conditionalFormatting>
  <conditionalFormatting sqref="T30">
    <cfRule type="cellIs" dxfId="572" priority="466" operator="lessThan">
      <formula>$C$4</formula>
    </cfRule>
  </conditionalFormatting>
  <conditionalFormatting sqref="T31">
    <cfRule type="cellIs" dxfId="571" priority="467" operator="lessThan">
      <formula>$C$4</formula>
    </cfRule>
  </conditionalFormatting>
  <conditionalFormatting sqref="T32">
    <cfRule type="cellIs" dxfId="570" priority="468" operator="lessThan">
      <formula>$C$4</formula>
    </cfRule>
  </conditionalFormatting>
  <conditionalFormatting sqref="T33">
    <cfRule type="cellIs" dxfId="569" priority="469" operator="lessThan">
      <formula>$C$4</formula>
    </cfRule>
  </conditionalFormatting>
  <conditionalFormatting sqref="T34">
    <cfRule type="cellIs" dxfId="568" priority="470" operator="lessThan">
      <formula>$C$4</formula>
    </cfRule>
  </conditionalFormatting>
  <conditionalFormatting sqref="T35:T46">
    <cfRule type="cellIs" dxfId="567" priority="471" operator="lessThan">
      <formula>$C$4</formula>
    </cfRule>
  </conditionalFormatting>
  <conditionalFormatting sqref="U11">
    <cfRule type="cellIs" dxfId="566" priority="472" operator="lessThan">
      <formula>$C$4</formula>
    </cfRule>
  </conditionalFormatting>
  <conditionalFormatting sqref="U12">
    <cfRule type="cellIs" dxfId="565" priority="473" operator="lessThan">
      <formula>$C$4</formula>
    </cfRule>
  </conditionalFormatting>
  <conditionalFormatting sqref="U13">
    <cfRule type="cellIs" dxfId="564" priority="474" operator="lessThan">
      <formula>$C$4</formula>
    </cfRule>
  </conditionalFormatting>
  <conditionalFormatting sqref="U14">
    <cfRule type="cellIs" dxfId="563" priority="475" operator="lessThan">
      <formula>$C$4</formula>
    </cfRule>
  </conditionalFormatting>
  <conditionalFormatting sqref="U15">
    <cfRule type="cellIs" dxfId="562" priority="476" operator="lessThan">
      <formula>$C$4</formula>
    </cfRule>
  </conditionalFormatting>
  <conditionalFormatting sqref="U16">
    <cfRule type="cellIs" dxfId="561" priority="477" operator="lessThan">
      <formula>$C$4</formula>
    </cfRule>
  </conditionalFormatting>
  <conditionalFormatting sqref="U17">
    <cfRule type="cellIs" dxfId="560" priority="478" operator="lessThan">
      <formula>$C$4</formula>
    </cfRule>
  </conditionalFormatting>
  <conditionalFormatting sqref="U18">
    <cfRule type="cellIs" dxfId="559" priority="479" operator="lessThan">
      <formula>$C$4</formula>
    </cfRule>
  </conditionalFormatting>
  <conditionalFormatting sqref="U19">
    <cfRule type="cellIs" dxfId="558" priority="480" operator="lessThan">
      <formula>$C$4</formula>
    </cfRule>
  </conditionalFormatting>
  <conditionalFormatting sqref="U20">
    <cfRule type="cellIs" dxfId="557" priority="481" operator="lessThan">
      <formula>$C$4</formula>
    </cfRule>
  </conditionalFormatting>
  <conditionalFormatting sqref="U21">
    <cfRule type="cellIs" dxfId="556" priority="482" operator="lessThan">
      <formula>$C$4</formula>
    </cfRule>
  </conditionalFormatting>
  <conditionalFormatting sqref="U22">
    <cfRule type="cellIs" dxfId="555" priority="483" operator="lessThan">
      <formula>$C$4</formula>
    </cfRule>
  </conditionalFormatting>
  <conditionalFormatting sqref="U23">
    <cfRule type="cellIs" dxfId="554" priority="484" operator="lessThan">
      <formula>$C$4</formula>
    </cfRule>
  </conditionalFormatting>
  <conditionalFormatting sqref="U24">
    <cfRule type="cellIs" dxfId="553" priority="485" operator="lessThan">
      <formula>$C$4</formula>
    </cfRule>
  </conditionalFormatting>
  <conditionalFormatting sqref="U25">
    <cfRule type="cellIs" dxfId="552" priority="486" operator="lessThan">
      <formula>$C$4</formula>
    </cfRule>
  </conditionalFormatting>
  <conditionalFormatting sqref="U26">
    <cfRule type="cellIs" dxfId="551" priority="487" operator="lessThan">
      <formula>$C$4</formula>
    </cfRule>
  </conditionalFormatting>
  <conditionalFormatting sqref="U27">
    <cfRule type="cellIs" dxfId="550" priority="488" operator="lessThan">
      <formula>$C$4</formula>
    </cfRule>
  </conditionalFormatting>
  <conditionalFormatting sqref="U28">
    <cfRule type="cellIs" dxfId="549" priority="489" operator="lessThan">
      <formula>$C$4</formula>
    </cfRule>
  </conditionalFormatting>
  <conditionalFormatting sqref="U29">
    <cfRule type="cellIs" dxfId="548" priority="490" operator="lessThan">
      <formula>$C$4</formula>
    </cfRule>
  </conditionalFormatting>
  <conditionalFormatting sqref="U30">
    <cfRule type="cellIs" dxfId="547" priority="491" operator="lessThan">
      <formula>$C$4</formula>
    </cfRule>
  </conditionalFormatting>
  <conditionalFormatting sqref="U31">
    <cfRule type="cellIs" dxfId="546" priority="492" operator="lessThan">
      <formula>$C$4</formula>
    </cfRule>
  </conditionalFormatting>
  <conditionalFormatting sqref="U32">
    <cfRule type="cellIs" dxfId="545" priority="493" operator="lessThan">
      <formula>$C$4</formula>
    </cfRule>
  </conditionalFormatting>
  <conditionalFormatting sqref="U33">
    <cfRule type="cellIs" dxfId="544" priority="494" operator="lessThan">
      <formula>$C$4</formula>
    </cfRule>
  </conditionalFormatting>
  <conditionalFormatting sqref="U34">
    <cfRule type="cellIs" dxfId="543" priority="495" operator="lessThan">
      <formula>$C$4</formula>
    </cfRule>
  </conditionalFormatting>
  <conditionalFormatting sqref="U35">
    <cfRule type="cellIs" dxfId="542" priority="496" operator="lessThan">
      <formula>$C$4</formula>
    </cfRule>
  </conditionalFormatting>
  <conditionalFormatting sqref="U36">
    <cfRule type="cellIs" dxfId="541" priority="497" operator="lessThan">
      <formula>$C$4</formula>
    </cfRule>
  </conditionalFormatting>
  <conditionalFormatting sqref="U37">
    <cfRule type="cellIs" dxfId="540" priority="498" operator="lessThan">
      <formula>$C$4</formula>
    </cfRule>
  </conditionalFormatting>
  <conditionalFormatting sqref="U38">
    <cfRule type="cellIs" dxfId="539" priority="499" operator="lessThan">
      <formula>$C$4</formula>
    </cfRule>
  </conditionalFormatting>
  <conditionalFormatting sqref="U39">
    <cfRule type="cellIs" dxfId="538" priority="500" operator="lessThan">
      <formula>$C$4</formula>
    </cfRule>
  </conditionalFormatting>
  <conditionalFormatting sqref="U40">
    <cfRule type="cellIs" dxfId="537" priority="501" operator="lessThan">
      <formula>$C$4</formula>
    </cfRule>
  </conditionalFormatting>
  <conditionalFormatting sqref="U41">
    <cfRule type="cellIs" dxfId="536" priority="502" operator="lessThan">
      <formula>$C$4</formula>
    </cfRule>
  </conditionalFormatting>
  <conditionalFormatting sqref="U42">
    <cfRule type="cellIs" dxfId="535" priority="503" operator="lessThan">
      <formula>$C$4</formula>
    </cfRule>
  </conditionalFormatting>
  <conditionalFormatting sqref="U43">
    <cfRule type="cellIs" dxfId="534" priority="504" operator="lessThan">
      <formula>$C$4</formula>
    </cfRule>
  </conditionalFormatting>
  <conditionalFormatting sqref="U44">
    <cfRule type="cellIs" dxfId="533" priority="505" operator="lessThan">
      <formula>$C$4</formula>
    </cfRule>
  </conditionalFormatting>
  <conditionalFormatting sqref="U45">
    <cfRule type="cellIs" dxfId="532" priority="506" operator="lessThan">
      <formula>$C$4</formula>
    </cfRule>
  </conditionalFormatting>
  <conditionalFormatting sqref="U46">
    <cfRule type="cellIs" dxfId="531" priority="507" operator="lessThan">
      <formula>$C$4</formula>
    </cfRule>
  </conditionalFormatting>
  <conditionalFormatting sqref="W11:W19">
    <cfRule type="cellIs" dxfId="530" priority="508" operator="lessThan">
      <formula>$C$4</formula>
    </cfRule>
  </conditionalFormatting>
  <conditionalFormatting sqref="W20">
    <cfRule type="cellIs" dxfId="529" priority="509" operator="lessThan">
      <formula>$C$4</formula>
    </cfRule>
  </conditionalFormatting>
  <conditionalFormatting sqref="W21:W30">
    <cfRule type="cellIs" dxfId="528" priority="510" operator="lessThan">
      <formula>$C$4</formula>
    </cfRule>
  </conditionalFormatting>
  <conditionalFormatting sqref="W31">
    <cfRule type="cellIs" dxfId="527" priority="511" operator="lessThan">
      <formula>$C$4</formula>
    </cfRule>
  </conditionalFormatting>
  <conditionalFormatting sqref="W32:W46">
    <cfRule type="cellIs" dxfId="526" priority="512" operator="lessThan">
      <formula>$C$4</formula>
    </cfRule>
  </conditionalFormatting>
  <conditionalFormatting sqref="X11">
    <cfRule type="cellIs" dxfId="525" priority="513" operator="lessThan">
      <formula>$C$4</formula>
    </cfRule>
  </conditionalFormatting>
  <conditionalFormatting sqref="X12">
    <cfRule type="cellIs" dxfId="524" priority="514" operator="lessThan">
      <formula>$C$4</formula>
    </cfRule>
  </conditionalFormatting>
  <conditionalFormatting sqref="X13">
    <cfRule type="cellIs" dxfId="523" priority="515" operator="lessThan">
      <formula>$C$4</formula>
    </cfRule>
  </conditionalFormatting>
  <conditionalFormatting sqref="X14">
    <cfRule type="cellIs" dxfId="522" priority="516" operator="lessThan">
      <formula>$C$4</formula>
    </cfRule>
  </conditionalFormatting>
  <conditionalFormatting sqref="X15">
    <cfRule type="cellIs" dxfId="521" priority="517" operator="lessThan">
      <formula>$C$4</formula>
    </cfRule>
  </conditionalFormatting>
  <conditionalFormatting sqref="X16">
    <cfRule type="cellIs" dxfId="520" priority="518" operator="lessThan">
      <formula>$C$4</formula>
    </cfRule>
  </conditionalFormatting>
  <conditionalFormatting sqref="X17">
    <cfRule type="cellIs" dxfId="519" priority="519" operator="lessThan">
      <formula>$C$4</formula>
    </cfRule>
  </conditionalFormatting>
  <conditionalFormatting sqref="X18">
    <cfRule type="cellIs" dxfId="518" priority="520" operator="lessThan">
      <formula>$C$4</formula>
    </cfRule>
  </conditionalFormatting>
  <conditionalFormatting sqref="X19">
    <cfRule type="cellIs" dxfId="517" priority="521" operator="lessThan">
      <formula>$C$4</formula>
    </cfRule>
  </conditionalFormatting>
  <conditionalFormatting sqref="X20">
    <cfRule type="cellIs" dxfId="516" priority="522" operator="lessThan">
      <formula>$C$4</formula>
    </cfRule>
  </conditionalFormatting>
  <conditionalFormatting sqref="X21">
    <cfRule type="cellIs" dxfId="515" priority="523" operator="lessThan">
      <formula>$C$4</formula>
    </cfRule>
  </conditionalFormatting>
  <conditionalFormatting sqref="X22">
    <cfRule type="cellIs" dxfId="514" priority="524" operator="lessThan">
      <formula>$C$4</formula>
    </cfRule>
  </conditionalFormatting>
  <conditionalFormatting sqref="X23">
    <cfRule type="cellIs" dxfId="513" priority="525" operator="lessThan">
      <formula>$C$4</formula>
    </cfRule>
  </conditionalFormatting>
  <conditionalFormatting sqref="X24">
    <cfRule type="cellIs" dxfId="512" priority="526" operator="lessThan">
      <formula>$C$4</formula>
    </cfRule>
  </conditionalFormatting>
  <conditionalFormatting sqref="X25">
    <cfRule type="cellIs" dxfId="511" priority="527" operator="lessThan">
      <formula>$C$4</formula>
    </cfRule>
  </conditionalFormatting>
  <conditionalFormatting sqref="X26">
    <cfRule type="cellIs" dxfId="510" priority="528" operator="lessThan">
      <formula>$C$4</formula>
    </cfRule>
  </conditionalFormatting>
  <conditionalFormatting sqref="X27">
    <cfRule type="cellIs" dxfId="509" priority="529" operator="lessThan">
      <formula>$C$4</formula>
    </cfRule>
  </conditionalFormatting>
  <conditionalFormatting sqref="X28">
    <cfRule type="cellIs" dxfId="508" priority="530" operator="lessThan">
      <formula>$C$4</formula>
    </cfRule>
  </conditionalFormatting>
  <conditionalFormatting sqref="X29">
    <cfRule type="cellIs" dxfId="507" priority="531" operator="lessThan">
      <formula>$C$4</formula>
    </cfRule>
  </conditionalFormatting>
  <conditionalFormatting sqref="X30">
    <cfRule type="cellIs" dxfId="506" priority="532" operator="lessThan">
      <formula>$C$4</formula>
    </cfRule>
  </conditionalFormatting>
  <conditionalFormatting sqref="X31">
    <cfRule type="cellIs" dxfId="505" priority="533" operator="lessThan">
      <formula>$C$4</formula>
    </cfRule>
  </conditionalFormatting>
  <conditionalFormatting sqref="X32">
    <cfRule type="cellIs" dxfId="504" priority="534" operator="lessThan">
      <formula>$C$4</formula>
    </cfRule>
  </conditionalFormatting>
  <conditionalFormatting sqref="X33">
    <cfRule type="cellIs" dxfId="503" priority="535" operator="lessThan">
      <formula>$C$4</formula>
    </cfRule>
  </conditionalFormatting>
  <conditionalFormatting sqref="X34">
    <cfRule type="cellIs" dxfId="502" priority="536" operator="lessThan">
      <formula>$C$4</formula>
    </cfRule>
  </conditionalFormatting>
  <conditionalFormatting sqref="X35">
    <cfRule type="cellIs" dxfId="501" priority="537" operator="lessThan">
      <formula>$C$4</formula>
    </cfRule>
  </conditionalFormatting>
  <conditionalFormatting sqref="X36">
    <cfRule type="cellIs" dxfId="500" priority="538" operator="lessThan">
      <formula>$C$4</formula>
    </cfRule>
  </conditionalFormatting>
  <conditionalFormatting sqref="X37">
    <cfRule type="cellIs" dxfId="499" priority="539" operator="lessThan">
      <formula>$C$4</formula>
    </cfRule>
  </conditionalFormatting>
  <conditionalFormatting sqref="X38">
    <cfRule type="cellIs" dxfId="498" priority="540" operator="lessThan">
      <formula>$C$4</formula>
    </cfRule>
  </conditionalFormatting>
  <conditionalFormatting sqref="X39">
    <cfRule type="cellIs" dxfId="497" priority="541" operator="lessThan">
      <formula>$C$4</formula>
    </cfRule>
  </conditionalFormatting>
  <conditionalFormatting sqref="X40">
    <cfRule type="cellIs" dxfId="496" priority="542" operator="lessThan">
      <formula>$C$4</formula>
    </cfRule>
  </conditionalFormatting>
  <conditionalFormatting sqref="X41">
    <cfRule type="cellIs" dxfId="495" priority="543" operator="lessThan">
      <formula>$C$4</formula>
    </cfRule>
  </conditionalFormatting>
  <conditionalFormatting sqref="X42">
    <cfRule type="cellIs" dxfId="494" priority="544" operator="lessThan">
      <formula>$C$4</formula>
    </cfRule>
  </conditionalFormatting>
  <conditionalFormatting sqref="X43">
    <cfRule type="cellIs" dxfId="493" priority="545" operator="lessThan">
      <formula>$C$4</formula>
    </cfRule>
  </conditionalFormatting>
  <conditionalFormatting sqref="X44">
    <cfRule type="cellIs" dxfId="492" priority="546" operator="lessThan">
      <formula>$C$4</formula>
    </cfRule>
  </conditionalFormatting>
  <conditionalFormatting sqref="X45">
    <cfRule type="cellIs" dxfId="491" priority="547" operator="lessThan">
      <formula>$C$4</formula>
    </cfRule>
  </conditionalFormatting>
  <conditionalFormatting sqref="X46">
    <cfRule type="cellIs" dxfId="490" priority="548" operator="lessThan">
      <formula>$C$4</formula>
    </cfRule>
  </conditionalFormatting>
  <conditionalFormatting sqref="BC11">
    <cfRule type="cellIs" dxfId="489" priority="227" operator="lessThan">
      <formula>$C$4</formula>
    </cfRule>
  </conditionalFormatting>
  <conditionalFormatting sqref="BC12">
    <cfRule type="cellIs" dxfId="488" priority="228" operator="lessThan">
      <formula>$C$4</formula>
    </cfRule>
  </conditionalFormatting>
  <conditionalFormatting sqref="BC13">
    <cfRule type="cellIs" dxfId="487" priority="229" operator="lessThan">
      <formula>$C$4</formula>
    </cfRule>
  </conditionalFormatting>
  <conditionalFormatting sqref="BC14">
    <cfRule type="cellIs" dxfId="486" priority="230" operator="lessThan">
      <formula>$C$4</formula>
    </cfRule>
  </conditionalFormatting>
  <conditionalFormatting sqref="BC15">
    <cfRule type="cellIs" dxfId="485" priority="231" operator="lessThan">
      <formula>$C$4</formula>
    </cfRule>
  </conditionalFormatting>
  <conditionalFormatting sqref="BC16">
    <cfRule type="cellIs" dxfId="484" priority="232" operator="lessThan">
      <formula>$C$4</formula>
    </cfRule>
  </conditionalFormatting>
  <conditionalFormatting sqref="BC17">
    <cfRule type="cellIs" dxfId="483" priority="233" operator="lessThan">
      <formula>$C$4</formula>
    </cfRule>
  </conditionalFormatting>
  <conditionalFormatting sqref="BC18">
    <cfRule type="cellIs" dxfId="482" priority="234" operator="lessThan">
      <formula>$C$4</formula>
    </cfRule>
  </conditionalFormatting>
  <conditionalFormatting sqref="BC19">
    <cfRule type="cellIs" dxfId="481" priority="235" operator="lessThan">
      <formula>$C$4</formula>
    </cfRule>
  </conditionalFormatting>
  <conditionalFormatting sqref="BC20">
    <cfRule type="cellIs" dxfId="480" priority="236" operator="lessThan">
      <formula>$C$4</formula>
    </cfRule>
  </conditionalFormatting>
  <conditionalFormatting sqref="BC21">
    <cfRule type="cellIs" dxfId="479" priority="237" operator="lessThan">
      <formula>$C$4</formula>
    </cfRule>
  </conditionalFormatting>
  <conditionalFormatting sqref="BC22">
    <cfRule type="cellIs" dxfId="478" priority="238" operator="lessThan">
      <formula>$C$4</formula>
    </cfRule>
  </conditionalFormatting>
  <conditionalFormatting sqref="BC23">
    <cfRule type="cellIs" dxfId="477" priority="239" operator="lessThan">
      <formula>$C$4</formula>
    </cfRule>
  </conditionalFormatting>
  <conditionalFormatting sqref="BC24">
    <cfRule type="cellIs" dxfId="476" priority="240" operator="lessThan">
      <formula>$C$4</formula>
    </cfRule>
  </conditionalFormatting>
  <conditionalFormatting sqref="BC25">
    <cfRule type="cellIs" dxfId="475" priority="241" operator="lessThan">
      <formula>$C$4</formula>
    </cfRule>
  </conditionalFormatting>
  <conditionalFormatting sqref="BC26">
    <cfRule type="cellIs" dxfId="474" priority="242" operator="lessThan">
      <formula>$C$4</formula>
    </cfRule>
  </conditionalFormatting>
  <conditionalFormatting sqref="BC27">
    <cfRule type="cellIs" dxfId="473" priority="243" operator="lessThan">
      <formula>$C$4</formula>
    </cfRule>
  </conditionalFormatting>
  <conditionalFormatting sqref="BC28">
    <cfRule type="cellIs" dxfId="472" priority="244" operator="lessThan">
      <formula>$C$4</formula>
    </cfRule>
  </conditionalFormatting>
  <conditionalFormatting sqref="BC29">
    <cfRule type="cellIs" dxfId="471" priority="245" operator="lessThan">
      <formula>$C$4</formula>
    </cfRule>
  </conditionalFormatting>
  <conditionalFormatting sqref="BC30">
    <cfRule type="cellIs" dxfId="470" priority="246" operator="lessThan">
      <formula>$C$4</formula>
    </cfRule>
  </conditionalFormatting>
  <conditionalFormatting sqref="BC31">
    <cfRule type="cellIs" dxfId="469" priority="247" operator="lessThan">
      <formula>$C$4</formula>
    </cfRule>
  </conditionalFormatting>
  <conditionalFormatting sqref="BC32">
    <cfRule type="cellIs" dxfId="468" priority="248" operator="lessThan">
      <formula>$C$4</formula>
    </cfRule>
  </conditionalFormatting>
  <conditionalFormatting sqref="BC33">
    <cfRule type="cellIs" dxfId="467" priority="249" operator="lessThan">
      <formula>$C$4</formula>
    </cfRule>
  </conditionalFormatting>
  <conditionalFormatting sqref="BC34">
    <cfRule type="cellIs" dxfId="466" priority="250" operator="lessThan">
      <formula>$C$4</formula>
    </cfRule>
  </conditionalFormatting>
  <conditionalFormatting sqref="BC35">
    <cfRule type="cellIs" dxfId="465" priority="251" operator="lessThan">
      <formula>$C$4</formula>
    </cfRule>
  </conditionalFormatting>
  <conditionalFormatting sqref="BC36">
    <cfRule type="cellIs" dxfId="464" priority="252" operator="lessThan">
      <formula>$C$4</formula>
    </cfRule>
  </conditionalFormatting>
  <conditionalFormatting sqref="BC37">
    <cfRule type="cellIs" dxfId="463" priority="253" operator="lessThan">
      <formula>$C$4</formula>
    </cfRule>
  </conditionalFormatting>
  <conditionalFormatting sqref="BC38">
    <cfRule type="cellIs" dxfId="462" priority="254" operator="lessThan">
      <formula>$C$4</formula>
    </cfRule>
  </conditionalFormatting>
  <conditionalFormatting sqref="BC39">
    <cfRule type="cellIs" dxfId="461" priority="255" operator="lessThan">
      <formula>$C$4</formula>
    </cfRule>
  </conditionalFormatting>
  <conditionalFormatting sqref="BC40">
    <cfRule type="cellIs" dxfId="460" priority="256" operator="lessThan">
      <formula>$C$4</formula>
    </cfRule>
  </conditionalFormatting>
  <conditionalFormatting sqref="BC41">
    <cfRule type="cellIs" dxfId="459" priority="257" operator="lessThan">
      <formula>$C$4</formula>
    </cfRule>
  </conditionalFormatting>
  <conditionalFormatting sqref="BC42">
    <cfRule type="cellIs" dxfId="458" priority="258" operator="lessThan">
      <formula>$C$4</formula>
    </cfRule>
  </conditionalFormatting>
  <conditionalFormatting sqref="BC43">
    <cfRule type="cellIs" dxfId="457" priority="259" operator="lessThan">
      <formula>$C$4</formula>
    </cfRule>
  </conditionalFormatting>
  <conditionalFormatting sqref="BC44">
    <cfRule type="cellIs" dxfId="456" priority="260" operator="lessThan">
      <formula>$C$4</formula>
    </cfRule>
  </conditionalFormatting>
  <conditionalFormatting sqref="BC45">
    <cfRule type="cellIs" dxfId="455" priority="261" operator="lessThan">
      <formula>$C$4</formula>
    </cfRule>
  </conditionalFormatting>
  <conditionalFormatting sqref="BC46">
    <cfRule type="cellIs" dxfId="454" priority="262" operator="lessThan">
      <formula>$C$4</formula>
    </cfRule>
  </conditionalFormatting>
  <conditionalFormatting sqref="BD11">
    <cfRule type="cellIs" dxfId="453" priority="263" operator="lessThan">
      <formula>$C$4</formula>
    </cfRule>
  </conditionalFormatting>
  <conditionalFormatting sqref="BD12">
    <cfRule type="cellIs" dxfId="452" priority="264" operator="lessThan">
      <formula>$C$4</formula>
    </cfRule>
  </conditionalFormatting>
  <conditionalFormatting sqref="BD13">
    <cfRule type="cellIs" dxfId="451" priority="265" operator="lessThan">
      <formula>$C$4</formula>
    </cfRule>
  </conditionalFormatting>
  <conditionalFormatting sqref="BD14">
    <cfRule type="cellIs" dxfId="450" priority="266" operator="lessThan">
      <formula>$C$4</formula>
    </cfRule>
  </conditionalFormatting>
  <conditionalFormatting sqref="BD15">
    <cfRule type="cellIs" dxfId="449" priority="267" operator="lessThan">
      <formula>$C$4</formula>
    </cfRule>
  </conditionalFormatting>
  <conditionalFormatting sqref="BD16">
    <cfRule type="cellIs" dxfId="448" priority="268" operator="lessThan">
      <formula>$C$4</formula>
    </cfRule>
  </conditionalFormatting>
  <conditionalFormatting sqref="BD17">
    <cfRule type="cellIs" dxfId="447" priority="269" operator="lessThan">
      <formula>$C$4</formula>
    </cfRule>
  </conditionalFormatting>
  <conditionalFormatting sqref="BD18">
    <cfRule type="cellIs" dxfId="446" priority="270" operator="lessThan">
      <formula>$C$4</formula>
    </cfRule>
  </conditionalFormatting>
  <conditionalFormatting sqref="BD19">
    <cfRule type="cellIs" dxfId="445" priority="271" operator="lessThan">
      <formula>$C$4</formula>
    </cfRule>
  </conditionalFormatting>
  <conditionalFormatting sqref="BD20">
    <cfRule type="cellIs" dxfId="444" priority="272" operator="lessThan">
      <formula>$C$4</formula>
    </cfRule>
  </conditionalFormatting>
  <conditionalFormatting sqref="BD21">
    <cfRule type="cellIs" dxfId="443" priority="273" operator="lessThan">
      <formula>$C$4</formula>
    </cfRule>
  </conditionalFormatting>
  <conditionalFormatting sqref="BD22">
    <cfRule type="cellIs" dxfId="442" priority="274" operator="lessThan">
      <formula>$C$4</formula>
    </cfRule>
  </conditionalFormatting>
  <conditionalFormatting sqref="BD23">
    <cfRule type="cellIs" dxfId="441" priority="275" operator="lessThan">
      <formula>$C$4</formula>
    </cfRule>
  </conditionalFormatting>
  <conditionalFormatting sqref="BD24">
    <cfRule type="cellIs" dxfId="440" priority="276" operator="lessThan">
      <formula>$C$4</formula>
    </cfRule>
  </conditionalFormatting>
  <conditionalFormatting sqref="BD25">
    <cfRule type="cellIs" dxfId="439" priority="277" operator="lessThan">
      <formula>$C$4</formula>
    </cfRule>
  </conditionalFormatting>
  <conditionalFormatting sqref="BD26">
    <cfRule type="cellIs" dxfId="438" priority="278" operator="lessThan">
      <formula>$C$4</formula>
    </cfRule>
  </conditionalFormatting>
  <conditionalFormatting sqref="BD27">
    <cfRule type="cellIs" dxfId="437" priority="279" operator="lessThan">
      <formula>$C$4</formula>
    </cfRule>
  </conditionalFormatting>
  <conditionalFormatting sqref="BD28">
    <cfRule type="cellIs" dxfId="436" priority="280" operator="lessThan">
      <formula>$C$4</formula>
    </cfRule>
  </conditionalFormatting>
  <conditionalFormatting sqref="BD29">
    <cfRule type="cellIs" dxfId="435" priority="281" operator="lessThan">
      <formula>$C$4</formula>
    </cfRule>
  </conditionalFormatting>
  <conditionalFormatting sqref="BD30">
    <cfRule type="cellIs" dxfId="434" priority="282" operator="lessThan">
      <formula>$C$4</formula>
    </cfRule>
  </conditionalFormatting>
  <conditionalFormatting sqref="BD31">
    <cfRule type="cellIs" dxfId="433" priority="283" operator="lessThan">
      <formula>$C$4</formula>
    </cfRule>
  </conditionalFormatting>
  <conditionalFormatting sqref="BD32">
    <cfRule type="cellIs" dxfId="432" priority="284" operator="lessThan">
      <formula>$C$4</formula>
    </cfRule>
  </conditionalFormatting>
  <conditionalFormatting sqref="BD33">
    <cfRule type="cellIs" dxfId="431" priority="285" operator="lessThan">
      <formula>$C$4</formula>
    </cfRule>
  </conditionalFormatting>
  <conditionalFormatting sqref="BD34">
    <cfRule type="cellIs" dxfId="430" priority="286" operator="lessThan">
      <formula>$C$4</formula>
    </cfRule>
  </conditionalFormatting>
  <conditionalFormatting sqref="BD35">
    <cfRule type="cellIs" dxfId="429" priority="287" operator="lessThan">
      <formula>$C$4</formula>
    </cfRule>
  </conditionalFormatting>
  <conditionalFormatting sqref="BD36">
    <cfRule type="cellIs" dxfId="428" priority="288" operator="lessThan">
      <formula>$C$4</formula>
    </cfRule>
  </conditionalFormatting>
  <conditionalFormatting sqref="BD37">
    <cfRule type="cellIs" dxfId="427" priority="289" operator="lessThan">
      <formula>$C$4</formula>
    </cfRule>
  </conditionalFormatting>
  <conditionalFormatting sqref="BD38">
    <cfRule type="cellIs" dxfId="426" priority="290" operator="lessThan">
      <formula>$C$4</formula>
    </cfRule>
  </conditionalFormatting>
  <conditionalFormatting sqref="BD39">
    <cfRule type="cellIs" dxfId="425" priority="291" operator="lessThan">
      <formula>$C$4</formula>
    </cfRule>
  </conditionalFormatting>
  <conditionalFormatting sqref="BD40">
    <cfRule type="cellIs" dxfId="424" priority="292" operator="lessThan">
      <formula>$C$4</formula>
    </cfRule>
  </conditionalFormatting>
  <conditionalFormatting sqref="BD41">
    <cfRule type="cellIs" dxfId="423" priority="293" operator="lessThan">
      <formula>$C$4</formula>
    </cfRule>
  </conditionalFormatting>
  <conditionalFormatting sqref="BD42">
    <cfRule type="cellIs" dxfId="422" priority="294" operator="lessThan">
      <formula>$C$4</formula>
    </cfRule>
  </conditionalFormatting>
  <conditionalFormatting sqref="BD43">
    <cfRule type="cellIs" dxfId="421" priority="295" operator="lessThan">
      <formula>$C$4</formula>
    </cfRule>
  </conditionalFormatting>
  <conditionalFormatting sqref="BD44">
    <cfRule type="cellIs" dxfId="420" priority="296" operator="lessThan">
      <formula>$C$4</formula>
    </cfRule>
  </conditionalFormatting>
  <conditionalFormatting sqref="BD45">
    <cfRule type="cellIs" dxfId="419" priority="297" operator="lessThan">
      <formula>$C$4</formula>
    </cfRule>
  </conditionalFormatting>
  <conditionalFormatting sqref="BD46">
    <cfRule type="cellIs" dxfId="418" priority="298" operator="lessThan">
      <formula>$C$4</formula>
    </cfRule>
  </conditionalFormatting>
  <conditionalFormatting sqref="BF11">
    <cfRule type="cellIs" dxfId="417" priority="299" operator="lessThan">
      <formula>$C$4</formula>
    </cfRule>
  </conditionalFormatting>
  <conditionalFormatting sqref="BF12">
    <cfRule type="cellIs" dxfId="416" priority="300" operator="lessThan">
      <formula>$C$4</formula>
    </cfRule>
  </conditionalFormatting>
  <conditionalFormatting sqref="BF13">
    <cfRule type="cellIs" dxfId="415" priority="301" operator="lessThan">
      <formula>$C$4</formula>
    </cfRule>
  </conditionalFormatting>
  <conditionalFormatting sqref="BF14">
    <cfRule type="cellIs" dxfId="414" priority="302" operator="lessThan">
      <formula>$C$4</formula>
    </cfRule>
  </conditionalFormatting>
  <conditionalFormatting sqref="BF15">
    <cfRule type="cellIs" dxfId="413" priority="303" operator="lessThan">
      <formula>$C$4</formula>
    </cfRule>
  </conditionalFormatting>
  <conditionalFormatting sqref="BF16">
    <cfRule type="cellIs" dxfId="412" priority="304" operator="lessThan">
      <formula>$C$4</formula>
    </cfRule>
  </conditionalFormatting>
  <conditionalFormatting sqref="BF17">
    <cfRule type="cellIs" dxfId="411" priority="305" operator="lessThan">
      <formula>$C$4</formula>
    </cfRule>
  </conditionalFormatting>
  <conditionalFormatting sqref="BF18">
    <cfRule type="cellIs" dxfId="410" priority="306" operator="lessThan">
      <formula>$C$4</formula>
    </cfRule>
  </conditionalFormatting>
  <conditionalFormatting sqref="BF19">
    <cfRule type="cellIs" dxfId="409" priority="307" operator="lessThan">
      <formula>$C$4</formula>
    </cfRule>
  </conditionalFormatting>
  <conditionalFormatting sqref="BF20">
    <cfRule type="cellIs" dxfId="408" priority="308" operator="lessThan">
      <formula>$C$4</formula>
    </cfRule>
  </conditionalFormatting>
  <conditionalFormatting sqref="BF21">
    <cfRule type="cellIs" dxfId="407" priority="309" operator="lessThan">
      <formula>$C$4</formula>
    </cfRule>
  </conditionalFormatting>
  <conditionalFormatting sqref="BF22">
    <cfRule type="cellIs" dxfId="406" priority="310" operator="lessThan">
      <formula>$C$4</formula>
    </cfRule>
  </conditionalFormatting>
  <conditionalFormatting sqref="BF23">
    <cfRule type="cellIs" dxfId="405" priority="311" operator="lessThan">
      <formula>$C$4</formula>
    </cfRule>
  </conditionalFormatting>
  <conditionalFormatting sqref="BF24">
    <cfRule type="cellIs" dxfId="404" priority="312" operator="lessThan">
      <formula>$C$4</formula>
    </cfRule>
  </conditionalFormatting>
  <conditionalFormatting sqref="BF25">
    <cfRule type="cellIs" dxfId="403" priority="313" operator="lessThan">
      <formula>$C$4</formula>
    </cfRule>
  </conditionalFormatting>
  <conditionalFormatting sqref="BF26">
    <cfRule type="cellIs" dxfId="402" priority="314" operator="lessThan">
      <formula>$C$4</formula>
    </cfRule>
  </conditionalFormatting>
  <conditionalFormatting sqref="BF27">
    <cfRule type="cellIs" dxfId="401" priority="315" operator="lessThan">
      <formula>$C$4</formula>
    </cfRule>
  </conditionalFormatting>
  <conditionalFormatting sqref="BF28">
    <cfRule type="cellIs" dxfId="400" priority="316" operator="lessThan">
      <formula>$C$4</formula>
    </cfRule>
  </conditionalFormatting>
  <conditionalFormatting sqref="BF29">
    <cfRule type="cellIs" dxfId="399" priority="317" operator="lessThan">
      <formula>$C$4</formula>
    </cfRule>
  </conditionalFormatting>
  <conditionalFormatting sqref="BF30">
    <cfRule type="cellIs" dxfId="398" priority="318" operator="lessThan">
      <formula>$C$4</formula>
    </cfRule>
  </conditionalFormatting>
  <conditionalFormatting sqref="BF31">
    <cfRule type="cellIs" dxfId="397" priority="319" operator="lessThan">
      <formula>$C$4</formula>
    </cfRule>
  </conditionalFormatting>
  <conditionalFormatting sqref="BF32">
    <cfRule type="cellIs" dxfId="396" priority="320" operator="lessThan">
      <formula>$C$4</formula>
    </cfRule>
  </conditionalFormatting>
  <conditionalFormatting sqref="BF33">
    <cfRule type="cellIs" dxfId="395" priority="321" operator="lessThan">
      <formula>$C$4</formula>
    </cfRule>
  </conditionalFormatting>
  <conditionalFormatting sqref="BF34">
    <cfRule type="cellIs" dxfId="394" priority="322" operator="lessThan">
      <formula>$C$4</formula>
    </cfRule>
  </conditionalFormatting>
  <conditionalFormatting sqref="BF35">
    <cfRule type="cellIs" dxfId="393" priority="323" operator="lessThan">
      <formula>$C$4</formula>
    </cfRule>
  </conditionalFormatting>
  <conditionalFormatting sqref="BF36">
    <cfRule type="cellIs" dxfId="392" priority="324" operator="lessThan">
      <formula>$C$4</formula>
    </cfRule>
  </conditionalFormatting>
  <conditionalFormatting sqref="BF37">
    <cfRule type="cellIs" dxfId="391" priority="325" operator="lessThan">
      <formula>$C$4</formula>
    </cfRule>
  </conditionalFormatting>
  <conditionalFormatting sqref="BF38">
    <cfRule type="cellIs" dxfId="390" priority="326" operator="lessThan">
      <formula>$C$4</formula>
    </cfRule>
  </conditionalFormatting>
  <conditionalFormatting sqref="BF39">
    <cfRule type="cellIs" dxfId="389" priority="327" operator="lessThan">
      <formula>$C$4</formula>
    </cfRule>
  </conditionalFormatting>
  <conditionalFormatting sqref="BF40">
    <cfRule type="cellIs" dxfId="388" priority="328" operator="lessThan">
      <formula>$C$4</formula>
    </cfRule>
  </conditionalFormatting>
  <conditionalFormatting sqref="BF41">
    <cfRule type="cellIs" dxfId="387" priority="329" operator="lessThan">
      <formula>$C$4</formula>
    </cfRule>
  </conditionalFormatting>
  <conditionalFormatting sqref="BF42">
    <cfRule type="cellIs" dxfId="386" priority="330" operator="lessThan">
      <formula>$C$4</formula>
    </cfRule>
  </conditionalFormatting>
  <conditionalFormatting sqref="BF43">
    <cfRule type="cellIs" dxfId="385" priority="331" operator="lessThan">
      <formula>$C$4</formula>
    </cfRule>
  </conditionalFormatting>
  <conditionalFormatting sqref="BF44">
    <cfRule type="cellIs" dxfId="384" priority="332" operator="lessThan">
      <formula>$C$4</formula>
    </cfRule>
  </conditionalFormatting>
  <conditionalFormatting sqref="BF45">
    <cfRule type="cellIs" dxfId="383" priority="333" operator="lessThan">
      <formula>$C$4</formula>
    </cfRule>
  </conditionalFormatting>
  <conditionalFormatting sqref="BF46">
    <cfRule type="cellIs" dxfId="382" priority="334" operator="lessThan">
      <formula>$C$4</formula>
    </cfRule>
  </conditionalFormatting>
  <conditionalFormatting sqref="BG11">
    <cfRule type="cellIs" dxfId="381" priority="335" operator="lessThan">
      <formula>$C$4</formula>
    </cfRule>
  </conditionalFormatting>
  <conditionalFormatting sqref="BG12">
    <cfRule type="cellIs" dxfId="380" priority="336" operator="lessThan">
      <formula>$C$4</formula>
    </cfRule>
  </conditionalFormatting>
  <conditionalFormatting sqref="BG13">
    <cfRule type="cellIs" dxfId="379" priority="337" operator="lessThan">
      <formula>$C$4</formula>
    </cfRule>
  </conditionalFormatting>
  <conditionalFormatting sqref="BG14">
    <cfRule type="cellIs" dxfId="378" priority="338" operator="lessThan">
      <formula>$C$4</formula>
    </cfRule>
  </conditionalFormatting>
  <conditionalFormatting sqref="BG15">
    <cfRule type="cellIs" dxfId="377" priority="339" operator="lessThan">
      <formula>$C$4</formula>
    </cfRule>
  </conditionalFormatting>
  <conditionalFormatting sqref="BG16">
    <cfRule type="cellIs" dxfId="376" priority="340" operator="lessThan">
      <formula>$C$4</formula>
    </cfRule>
  </conditionalFormatting>
  <conditionalFormatting sqref="BG17">
    <cfRule type="cellIs" dxfId="375" priority="341" operator="lessThan">
      <formula>$C$4</formula>
    </cfRule>
  </conditionalFormatting>
  <conditionalFormatting sqref="BG18">
    <cfRule type="cellIs" dxfId="374" priority="342" operator="lessThan">
      <formula>$C$4</formula>
    </cfRule>
  </conditionalFormatting>
  <conditionalFormatting sqref="BG19">
    <cfRule type="cellIs" dxfId="373" priority="343" operator="lessThan">
      <formula>$C$4</formula>
    </cfRule>
  </conditionalFormatting>
  <conditionalFormatting sqref="BG20">
    <cfRule type="cellIs" dxfId="372" priority="344" operator="lessThan">
      <formula>$C$4</formula>
    </cfRule>
  </conditionalFormatting>
  <conditionalFormatting sqref="BG21">
    <cfRule type="cellIs" dxfId="371" priority="345" operator="lessThan">
      <formula>$C$4</formula>
    </cfRule>
  </conditionalFormatting>
  <conditionalFormatting sqref="BG22">
    <cfRule type="cellIs" dxfId="370" priority="346" operator="lessThan">
      <formula>$C$4</formula>
    </cfRule>
  </conditionalFormatting>
  <conditionalFormatting sqref="BG23">
    <cfRule type="cellIs" dxfId="369" priority="347" operator="lessThan">
      <formula>$C$4</formula>
    </cfRule>
  </conditionalFormatting>
  <conditionalFormatting sqref="BG24">
    <cfRule type="cellIs" dxfId="368" priority="348" operator="lessThan">
      <formula>$C$4</formula>
    </cfRule>
  </conditionalFormatting>
  <conditionalFormatting sqref="BG25">
    <cfRule type="cellIs" dxfId="367" priority="349" operator="lessThan">
      <formula>$C$4</formula>
    </cfRule>
  </conditionalFormatting>
  <conditionalFormatting sqref="BG26">
    <cfRule type="cellIs" dxfId="366" priority="350" operator="lessThan">
      <formula>$C$4</formula>
    </cfRule>
  </conditionalFormatting>
  <conditionalFormatting sqref="BG27">
    <cfRule type="cellIs" dxfId="365" priority="351" operator="lessThan">
      <formula>$C$4</formula>
    </cfRule>
  </conditionalFormatting>
  <conditionalFormatting sqref="BG28">
    <cfRule type="cellIs" dxfId="364" priority="352" operator="lessThan">
      <formula>$C$4</formula>
    </cfRule>
  </conditionalFormatting>
  <conditionalFormatting sqref="BG29">
    <cfRule type="cellIs" dxfId="363" priority="353" operator="lessThan">
      <formula>$C$4</formula>
    </cfRule>
  </conditionalFormatting>
  <conditionalFormatting sqref="BG30">
    <cfRule type="cellIs" dxfId="362" priority="354" operator="lessThan">
      <formula>$C$4</formula>
    </cfRule>
  </conditionalFormatting>
  <conditionalFormatting sqref="BG31">
    <cfRule type="cellIs" dxfId="361" priority="355" operator="lessThan">
      <formula>$C$4</formula>
    </cfRule>
  </conditionalFormatting>
  <conditionalFormatting sqref="BG32">
    <cfRule type="cellIs" dxfId="360" priority="356" operator="lessThan">
      <formula>$C$4</formula>
    </cfRule>
  </conditionalFormatting>
  <conditionalFormatting sqref="BG33">
    <cfRule type="cellIs" dxfId="359" priority="357" operator="lessThan">
      <formula>$C$4</formula>
    </cfRule>
  </conditionalFormatting>
  <conditionalFormatting sqref="BG34">
    <cfRule type="cellIs" dxfId="358" priority="358" operator="lessThan">
      <formula>$C$4</formula>
    </cfRule>
  </conditionalFormatting>
  <conditionalFormatting sqref="BG35">
    <cfRule type="cellIs" dxfId="357" priority="359" operator="lessThan">
      <formula>$C$4</formula>
    </cfRule>
  </conditionalFormatting>
  <conditionalFormatting sqref="BG36">
    <cfRule type="cellIs" dxfId="356" priority="360" operator="lessThan">
      <formula>$C$4</formula>
    </cfRule>
  </conditionalFormatting>
  <conditionalFormatting sqref="BG37">
    <cfRule type="cellIs" dxfId="355" priority="361" operator="lessThan">
      <formula>$C$4</formula>
    </cfRule>
  </conditionalFormatting>
  <conditionalFormatting sqref="BG38">
    <cfRule type="cellIs" dxfId="354" priority="362" operator="lessThan">
      <formula>$C$4</formula>
    </cfRule>
  </conditionalFormatting>
  <conditionalFormatting sqref="BG39">
    <cfRule type="cellIs" dxfId="353" priority="363" operator="lessThan">
      <formula>$C$4</formula>
    </cfRule>
  </conditionalFormatting>
  <conditionalFormatting sqref="BG40">
    <cfRule type="cellIs" dxfId="352" priority="364" operator="lessThan">
      <formula>$C$4</formula>
    </cfRule>
  </conditionalFormatting>
  <conditionalFormatting sqref="BG41">
    <cfRule type="cellIs" dxfId="351" priority="365" operator="lessThan">
      <formula>$C$4</formula>
    </cfRule>
  </conditionalFormatting>
  <conditionalFormatting sqref="BG42">
    <cfRule type="cellIs" dxfId="350" priority="366" operator="lessThan">
      <formula>$C$4</formula>
    </cfRule>
  </conditionalFormatting>
  <conditionalFormatting sqref="BG43">
    <cfRule type="cellIs" dxfId="349" priority="367" operator="lessThan">
      <formula>$C$4</formula>
    </cfRule>
  </conditionalFormatting>
  <conditionalFormatting sqref="BG44">
    <cfRule type="cellIs" dxfId="348" priority="368" operator="lessThan">
      <formula>$C$4</formula>
    </cfRule>
  </conditionalFormatting>
  <conditionalFormatting sqref="BG45">
    <cfRule type="cellIs" dxfId="347" priority="369" operator="lessThan">
      <formula>$C$4</formula>
    </cfRule>
  </conditionalFormatting>
  <conditionalFormatting sqref="BG46">
    <cfRule type="cellIs" dxfId="346" priority="370" operator="lessThan">
      <formula>$C$4</formula>
    </cfRule>
  </conditionalFormatting>
  <conditionalFormatting sqref="BB11">
    <cfRule type="cellIs" dxfId="345" priority="191" operator="lessThan">
      <formula>$C$4</formula>
    </cfRule>
  </conditionalFormatting>
  <conditionalFormatting sqref="BB12">
    <cfRule type="cellIs" dxfId="344" priority="192" operator="lessThan">
      <formula>$C$4</formula>
    </cfRule>
  </conditionalFormatting>
  <conditionalFormatting sqref="BB13">
    <cfRule type="cellIs" dxfId="343" priority="193" operator="lessThan">
      <formula>$C$4</formula>
    </cfRule>
  </conditionalFormatting>
  <conditionalFormatting sqref="BB14">
    <cfRule type="cellIs" dxfId="342" priority="194" operator="lessThan">
      <formula>$C$4</formula>
    </cfRule>
  </conditionalFormatting>
  <conditionalFormatting sqref="BB15">
    <cfRule type="cellIs" dxfId="341" priority="195" operator="lessThan">
      <formula>$C$4</formula>
    </cfRule>
  </conditionalFormatting>
  <conditionalFormatting sqref="BB16">
    <cfRule type="cellIs" dxfId="340" priority="196" operator="lessThan">
      <formula>$C$4</formula>
    </cfRule>
  </conditionalFormatting>
  <conditionalFormatting sqref="BB17">
    <cfRule type="cellIs" dxfId="339" priority="197" operator="lessThan">
      <formula>$C$4</formula>
    </cfRule>
  </conditionalFormatting>
  <conditionalFormatting sqref="BB18">
    <cfRule type="cellIs" dxfId="338" priority="198" operator="lessThan">
      <formula>$C$4</formula>
    </cfRule>
  </conditionalFormatting>
  <conditionalFormatting sqref="BB19">
    <cfRule type="cellIs" dxfId="337" priority="199" operator="lessThan">
      <formula>$C$4</formula>
    </cfRule>
  </conditionalFormatting>
  <conditionalFormatting sqref="BB20">
    <cfRule type="cellIs" dxfId="336" priority="200" operator="lessThan">
      <formula>$C$4</formula>
    </cfRule>
  </conditionalFormatting>
  <conditionalFormatting sqref="BB21">
    <cfRule type="cellIs" dxfId="335" priority="201" operator="lessThan">
      <formula>$C$4</formula>
    </cfRule>
  </conditionalFormatting>
  <conditionalFormatting sqref="BB22">
    <cfRule type="cellIs" dxfId="334" priority="202" operator="lessThan">
      <formula>$C$4</formula>
    </cfRule>
  </conditionalFormatting>
  <conditionalFormatting sqref="BB23">
    <cfRule type="cellIs" dxfId="333" priority="203" operator="lessThan">
      <formula>$C$4</formula>
    </cfRule>
  </conditionalFormatting>
  <conditionalFormatting sqref="BB24">
    <cfRule type="cellIs" dxfId="332" priority="204" operator="lessThan">
      <formula>$C$4</formula>
    </cfRule>
  </conditionalFormatting>
  <conditionalFormatting sqref="BB25">
    <cfRule type="cellIs" dxfId="331" priority="205" operator="lessThan">
      <formula>$C$4</formula>
    </cfRule>
  </conditionalFormatting>
  <conditionalFormatting sqref="BB26">
    <cfRule type="cellIs" dxfId="330" priority="206" operator="lessThan">
      <formula>$C$4</formula>
    </cfRule>
  </conditionalFormatting>
  <conditionalFormatting sqref="BB27">
    <cfRule type="cellIs" dxfId="329" priority="207" operator="lessThan">
      <formula>$C$4</formula>
    </cfRule>
  </conditionalFormatting>
  <conditionalFormatting sqref="BB28">
    <cfRule type="cellIs" dxfId="328" priority="208" operator="lessThan">
      <formula>$C$4</formula>
    </cfRule>
  </conditionalFormatting>
  <conditionalFormatting sqref="BB29">
    <cfRule type="cellIs" dxfId="327" priority="209" operator="lessThan">
      <formula>$C$4</formula>
    </cfRule>
  </conditionalFormatting>
  <conditionalFormatting sqref="BB30">
    <cfRule type="cellIs" dxfId="326" priority="210" operator="lessThan">
      <formula>$C$4</formula>
    </cfRule>
  </conditionalFormatting>
  <conditionalFormatting sqref="BB31">
    <cfRule type="cellIs" dxfId="325" priority="211" operator="lessThan">
      <formula>$C$4</formula>
    </cfRule>
  </conditionalFormatting>
  <conditionalFormatting sqref="BB32">
    <cfRule type="cellIs" dxfId="324" priority="212" operator="lessThan">
      <formula>$C$4</formula>
    </cfRule>
  </conditionalFormatting>
  <conditionalFormatting sqref="BB33">
    <cfRule type="cellIs" dxfId="323" priority="213" operator="lessThan">
      <formula>$C$4</formula>
    </cfRule>
  </conditionalFormatting>
  <conditionalFormatting sqref="BB34">
    <cfRule type="cellIs" dxfId="322" priority="214" operator="lessThan">
      <formula>$C$4</formula>
    </cfRule>
  </conditionalFormatting>
  <conditionalFormatting sqref="BB35">
    <cfRule type="cellIs" dxfId="321" priority="215" operator="lessThan">
      <formula>$C$4</formula>
    </cfRule>
  </conditionalFormatting>
  <conditionalFormatting sqref="BB36">
    <cfRule type="cellIs" dxfId="320" priority="216" operator="lessThan">
      <formula>$C$4</formula>
    </cfRule>
  </conditionalFormatting>
  <conditionalFormatting sqref="BB37">
    <cfRule type="cellIs" dxfId="319" priority="217" operator="lessThan">
      <formula>$C$4</formula>
    </cfRule>
  </conditionalFormatting>
  <conditionalFormatting sqref="BB38">
    <cfRule type="cellIs" dxfId="318" priority="218" operator="lessThan">
      <formula>$C$4</formula>
    </cfRule>
  </conditionalFormatting>
  <conditionalFormatting sqref="BB39">
    <cfRule type="cellIs" dxfId="317" priority="219" operator="lessThan">
      <formula>$C$4</formula>
    </cfRule>
  </conditionalFormatting>
  <conditionalFormatting sqref="BB40">
    <cfRule type="cellIs" dxfId="316" priority="220" operator="lessThan">
      <formula>$C$4</formula>
    </cfRule>
  </conditionalFormatting>
  <conditionalFormatting sqref="BB41">
    <cfRule type="cellIs" dxfId="315" priority="221" operator="lessThan">
      <formula>$C$4</formula>
    </cfRule>
  </conditionalFormatting>
  <conditionalFormatting sqref="BB42">
    <cfRule type="cellIs" dxfId="314" priority="222" operator="lessThan">
      <formula>$C$4</formula>
    </cfRule>
  </conditionalFormatting>
  <conditionalFormatting sqref="BB43">
    <cfRule type="cellIs" dxfId="313" priority="223" operator="lessThan">
      <formula>$C$4</formula>
    </cfRule>
  </conditionalFormatting>
  <conditionalFormatting sqref="BB44">
    <cfRule type="cellIs" dxfId="312" priority="224" operator="lessThan">
      <formula>$C$4</formula>
    </cfRule>
  </conditionalFormatting>
  <conditionalFormatting sqref="BB45">
    <cfRule type="cellIs" dxfId="311" priority="225" operator="lessThan">
      <formula>$C$4</formula>
    </cfRule>
  </conditionalFormatting>
  <conditionalFormatting sqref="BB46">
    <cfRule type="cellIs" dxfId="310" priority="226" operator="lessThan">
      <formula>$C$4</formula>
    </cfRule>
  </conditionalFormatting>
  <conditionalFormatting sqref="BE11:BE46">
    <cfRule type="cellIs" dxfId="309" priority="190" operator="lessThan">
      <formula>$C$4</formula>
    </cfRule>
  </conditionalFormatting>
  <conditionalFormatting sqref="BH11:BH46">
    <cfRule type="cellIs" dxfId="308" priority="189" operator="lessThan">
      <formula>$C$4</formula>
    </cfRule>
  </conditionalFormatting>
  <conditionalFormatting sqref="CO15">
    <cfRule type="cellIs" dxfId="307" priority="188" operator="lessThan">
      <formula>1</formula>
    </cfRule>
  </conditionalFormatting>
  <conditionalFormatting sqref="CO26">
    <cfRule type="cellIs" dxfId="306" priority="185" operator="lessThan">
      <formula>1</formula>
    </cfRule>
  </conditionalFormatting>
  <conditionalFormatting sqref="CO27">
    <cfRule type="cellIs" dxfId="305" priority="186" operator="lessThan">
      <formula>1</formula>
    </cfRule>
  </conditionalFormatting>
  <conditionalFormatting sqref="CO29">
    <cfRule type="cellIs" dxfId="304" priority="187" operator="lessThan">
      <formula>1</formula>
    </cfRule>
  </conditionalFormatting>
  <conditionalFormatting sqref="CO28">
    <cfRule type="cellIs" dxfId="303" priority="184" operator="lessThan">
      <formula>1</formula>
    </cfRule>
  </conditionalFormatting>
  <conditionalFormatting sqref="BS11">
    <cfRule type="cellIs" dxfId="302" priority="112" operator="lessThan">
      <formula>$C$4</formula>
    </cfRule>
  </conditionalFormatting>
  <conditionalFormatting sqref="BS12">
    <cfRule type="cellIs" dxfId="301" priority="113" operator="lessThan">
      <formula>$C$4</formula>
    </cfRule>
  </conditionalFormatting>
  <conditionalFormatting sqref="BS13">
    <cfRule type="cellIs" dxfId="300" priority="114" operator="lessThan">
      <formula>$C$4</formula>
    </cfRule>
  </conditionalFormatting>
  <conditionalFormatting sqref="BS14">
    <cfRule type="cellIs" dxfId="299" priority="115" operator="lessThan">
      <formula>$C$4</formula>
    </cfRule>
  </conditionalFormatting>
  <conditionalFormatting sqref="BS15">
    <cfRule type="cellIs" dxfId="298" priority="116" operator="lessThan">
      <formula>$C$4</formula>
    </cfRule>
  </conditionalFormatting>
  <conditionalFormatting sqref="BS16">
    <cfRule type="cellIs" dxfId="297" priority="117" operator="lessThan">
      <formula>$C$4</formula>
    </cfRule>
  </conditionalFormatting>
  <conditionalFormatting sqref="BS17">
    <cfRule type="cellIs" dxfId="296" priority="118" operator="lessThan">
      <formula>$C$4</formula>
    </cfRule>
  </conditionalFormatting>
  <conditionalFormatting sqref="BS18">
    <cfRule type="cellIs" dxfId="295" priority="119" operator="lessThan">
      <formula>$C$4</formula>
    </cfRule>
  </conditionalFormatting>
  <conditionalFormatting sqref="BS19">
    <cfRule type="cellIs" dxfId="294" priority="120" operator="lessThan">
      <formula>$C$4</formula>
    </cfRule>
  </conditionalFormatting>
  <conditionalFormatting sqref="BS20">
    <cfRule type="cellIs" dxfId="293" priority="121" operator="lessThan">
      <formula>$C$4</formula>
    </cfRule>
  </conditionalFormatting>
  <conditionalFormatting sqref="BS21">
    <cfRule type="cellIs" dxfId="292" priority="122" operator="lessThan">
      <formula>$C$4</formula>
    </cfRule>
  </conditionalFormatting>
  <conditionalFormatting sqref="BS22">
    <cfRule type="cellIs" dxfId="291" priority="123" operator="lessThan">
      <formula>$C$4</formula>
    </cfRule>
  </conditionalFormatting>
  <conditionalFormatting sqref="BS23">
    <cfRule type="cellIs" dxfId="290" priority="124" operator="lessThan">
      <formula>$C$4</formula>
    </cfRule>
  </conditionalFormatting>
  <conditionalFormatting sqref="BS24">
    <cfRule type="cellIs" dxfId="289" priority="125" operator="lessThan">
      <formula>$C$4</formula>
    </cfRule>
  </conditionalFormatting>
  <conditionalFormatting sqref="BS25">
    <cfRule type="cellIs" dxfId="288" priority="126" operator="lessThan">
      <formula>$C$4</formula>
    </cfRule>
  </conditionalFormatting>
  <conditionalFormatting sqref="BS26">
    <cfRule type="cellIs" dxfId="287" priority="127" operator="lessThan">
      <formula>$C$4</formula>
    </cfRule>
  </conditionalFormatting>
  <conditionalFormatting sqref="BS27">
    <cfRule type="cellIs" dxfId="286" priority="128" operator="lessThan">
      <formula>$C$4</formula>
    </cfRule>
  </conditionalFormatting>
  <conditionalFormatting sqref="BS28">
    <cfRule type="cellIs" dxfId="285" priority="129" operator="lessThan">
      <formula>$C$4</formula>
    </cfRule>
  </conditionalFormatting>
  <conditionalFormatting sqref="BS29">
    <cfRule type="cellIs" dxfId="284" priority="130" operator="lessThan">
      <formula>$C$4</formula>
    </cfRule>
  </conditionalFormatting>
  <conditionalFormatting sqref="BS30">
    <cfRule type="cellIs" dxfId="283" priority="131" operator="lessThan">
      <formula>$C$4</formula>
    </cfRule>
  </conditionalFormatting>
  <conditionalFormatting sqref="BS31">
    <cfRule type="cellIs" dxfId="282" priority="132" operator="lessThan">
      <formula>$C$4</formula>
    </cfRule>
  </conditionalFormatting>
  <conditionalFormatting sqref="BS32">
    <cfRule type="cellIs" dxfId="281" priority="133" operator="lessThan">
      <formula>$C$4</formula>
    </cfRule>
  </conditionalFormatting>
  <conditionalFormatting sqref="BS33">
    <cfRule type="cellIs" dxfId="280" priority="134" operator="lessThan">
      <formula>$C$4</formula>
    </cfRule>
  </conditionalFormatting>
  <conditionalFormatting sqref="BS34">
    <cfRule type="cellIs" dxfId="279" priority="135" operator="lessThan">
      <formula>$C$4</formula>
    </cfRule>
  </conditionalFormatting>
  <conditionalFormatting sqref="BS35">
    <cfRule type="cellIs" dxfId="278" priority="136" operator="lessThan">
      <formula>$C$4</formula>
    </cfRule>
  </conditionalFormatting>
  <conditionalFormatting sqref="BS36">
    <cfRule type="cellIs" dxfId="277" priority="137" operator="lessThan">
      <formula>$C$4</formula>
    </cfRule>
  </conditionalFormatting>
  <conditionalFormatting sqref="BS37">
    <cfRule type="cellIs" dxfId="276" priority="138" operator="lessThan">
      <formula>$C$4</formula>
    </cfRule>
  </conditionalFormatting>
  <conditionalFormatting sqref="BS38">
    <cfRule type="cellIs" dxfId="275" priority="139" operator="lessThan">
      <formula>$C$4</formula>
    </cfRule>
  </conditionalFormatting>
  <conditionalFormatting sqref="BS39">
    <cfRule type="cellIs" dxfId="274" priority="140" operator="lessThan">
      <formula>$C$4</formula>
    </cfRule>
  </conditionalFormatting>
  <conditionalFormatting sqref="BS40">
    <cfRule type="cellIs" dxfId="273" priority="141" operator="lessThan">
      <formula>$C$4</formula>
    </cfRule>
  </conditionalFormatting>
  <conditionalFormatting sqref="BS41">
    <cfRule type="cellIs" dxfId="272" priority="142" operator="lessThan">
      <formula>$C$4</formula>
    </cfRule>
  </conditionalFormatting>
  <conditionalFormatting sqref="BS42">
    <cfRule type="cellIs" dxfId="271" priority="143" operator="lessThan">
      <formula>$C$4</formula>
    </cfRule>
  </conditionalFormatting>
  <conditionalFormatting sqref="BS43">
    <cfRule type="cellIs" dxfId="270" priority="144" operator="lessThan">
      <formula>$C$4</formula>
    </cfRule>
  </conditionalFormatting>
  <conditionalFormatting sqref="BS44">
    <cfRule type="cellIs" dxfId="269" priority="145" operator="lessThan">
      <formula>$C$4</formula>
    </cfRule>
  </conditionalFormatting>
  <conditionalFormatting sqref="BS45">
    <cfRule type="cellIs" dxfId="268" priority="146" operator="lessThan">
      <formula>$C$4</formula>
    </cfRule>
  </conditionalFormatting>
  <conditionalFormatting sqref="BS46">
    <cfRule type="cellIs" dxfId="267" priority="147" operator="lessThan">
      <formula>$C$4</formula>
    </cfRule>
  </conditionalFormatting>
  <conditionalFormatting sqref="BT11">
    <cfRule type="cellIs" dxfId="266" priority="148" operator="lessThan">
      <formula>$C$4</formula>
    </cfRule>
  </conditionalFormatting>
  <conditionalFormatting sqref="BT12">
    <cfRule type="cellIs" dxfId="265" priority="149" operator="lessThan">
      <formula>$C$4</formula>
    </cfRule>
  </conditionalFormatting>
  <conditionalFormatting sqref="BT13">
    <cfRule type="cellIs" dxfId="264" priority="150" operator="lessThan">
      <formula>$C$4</formula>
    </cfRule>
  </conditionalFormatting>
  <conditionalFormatting sqref="BT14">
    <cfRule type="cellIs" dxfId="263" priority="151" operator="lessThan">
      <formula>$C$4</formula>
    </cfRule>
  </conditionalFormatting>
  <conditionalFormatting sqref="BT15">
    <cfRule type="cellIs" dxfId="262" priority="152" operator="lessThan">
      <formula>$C$4</formula>
    </cfRule>
  </conditionalFormatting>
  <conditionalFormatting sqref="BT16">
    <cfRule type="cellIs" dxfId="261" priority="153" operator="lessThan">
      <formula>$C$4</formula>
    </cfRule>
  </conditionalFormatting>
  <conditionalFormatting sqref="BT17">
    <cfRule type="cellIs" dxfId="260" priority="154" operator="lessThan">
      <formula>$C$4</formula>
    </cfRule>
  </conditionalFormatting>
  <conditionalFormatting sqref="BT18">
    <cfRule type="cellIs" dxfId="259" priority="155" operator="lessThan">
      <formula>$C$4</formula>
    </cfRule>
  </conditionalFormatting>
  <conditionalFormatting sqref="BT19">
    <cfRule type="cellIs" dxfId="258" priority="156" operator="lessThan">
      <formula>$C$4</formula>
    </cfRule>
  </conditionalFormatting>
  <conditionalFormatting sqref="BT20">
    <cfRule type="cellIs" dxfId="257" priority="157" operator="lessThan">
      <formula>$C$4</formula>
    </cfRule>
  </conditionalFormatting>
  <conditionalFormatting sqref="BT21">
    <cfRule type="cellIs" dxfId="256" priority="158" operator="lessThan">
      <formula>$C$4</formula>
    </cfRule>
  </conditionalFormatting>
  <conditionalFormatting sqref="BT22">
    <cfRule type="cellIs" dxfId="255" priority="159" operator="lessThan">
      <formula>$C$4</formula>
    </cfRule>
  </conditionalFormatting>
  <conditionalFormatting sqref="BT23">
    <cfRule type="cellIs" dxfId="254" priority="160" operator="lessThan">
      <formula>$C$4</formula>
    </cfRule>
  </conditionalFormatting>
  <conditionalFormatting sqref="BT24">
    <cfRule type="cellIs" dxfId="253" priority="161" operator="lessThan">
      <formula>$C$4</formula>
    </cfRule>
  </conditionalFormatting>
  <conditionalFormatting sqref="BT25">
    <cfRule type="cellIs" dxfId="252" priority="162" operator="lessThan">
      <formula>$C$4</formula>
    </cfRule>
  </conditionalFormatting>
  <conditionalFormatting sqref="BT26">
    <cfRule type="cellIs" dxfId="251" priority="163" operator="lessThan">
      <formula>$C$4</formula>
    </cfRule>
  </conditionalFormatting>
  <conditionalFormatting sqref="BT27">
    <cfRule type="cellIs" dxfId="250" priority="164" operator="lessThan">
      <formula>$C$4</formula>
    </cfRule>
  </conditionalFormatting>
  <conditionalFormatting sqref="BT28">
    <cfRule type="cellIs" dxfId="249" priority="165" operator="lessThan">
      <formula>$C$4</formula>
    </cfRule>
  </conditionalFormatting>
  <conditionalFormatting sqref="BT29">
    <cfRule type="cellIs" dxfId="248" priority="166" operator="lessThan">
      <formula>$C$4</formula>
    </cfRule>
  </conditionalFormatting>
  <conditionalFormatting sqref="BT30">
    <cfRule type="cellIs" dxfId="247" priority="167" operator="lessThan">
      <formula>$C$4</formula>
    </cfRule>
  </conditionalFormatting>
  <conditionalFormatting sqref="BT31">
    <cfRule type="cellIs" dxfId="246" priority="168" operator="lessThan">
      <formula>$C$4</formula>
    </cfRule>
  </conditionalFormatting>
  <conditionalFormatting sqref="BT32">
    <cfRule type="cellIs" dxfId="245" priority="169" operator="lessThan">
      <formula>$C$4</formula>
    </cfRule>
  </conditionalFormatting>
  <conditionalFormatting sqref="BT33">
    <cfRule type="cellIs" dxfId="244" priority="170" operator="lessThan">
      <formula>$C$4</formula>
    </cfRule>
  </conditionalFormatting>
  <conditionalFormatting sqref="BT34">
    <cfRule type="cellIs" dxfId="243" priority="171" operator="lessThan">
      <formula>$C$4</formula>
    </cfRule>
  </conditionalFormatting>
  <conditionalFormatting sqref="BT35">
    <cfRule type="cellIs" dxfId="242" priority="172" operator="lessThan">
      <formula>$C$4</formula>
    </cfRule>
  </conditionalFormatting>
  <conditionalFormatting sqref="BT36">
    <cfRule type="cellIs" dxfId="241" priority="173" operator="lessThan">
      <formula>$C$4</formula>
    </cfRule>
  </conditionalFormatting>
  <conditionalFormatting sqref="BT37">
    <cfRule type="cellIs" dxfId="240" priority="174" operator="lessThan">
      <formula>$C$4</formula>
    </cfRule>
  </conditionalFormatting>
  <conditionalFormatting sqref="BT38">
    <cfRule type="cellIs" dxfId="239" priority="175" operator="lessThan">
      <formula>$C$4</formula>
    </cfRule>
  </conditionalFormatting>
  <conditionalFormatting sqref="BT39">
    <cfRule type="cellIs" dxfId="238" priority="176" operator="lessThan">
      <formula>$C$4</formula>
    </cfRule>
  </conditionalFormatting>
  <conditionalFormatting sqref="BT40">
    <cfRule type="cellIs" dxfId="237" priority="177" operator="lessThan">
      <formula>$C$4</formula>
    </cfRule>
  </conditionalFormatting>
  <conditionalFormatting sqref="BT41">
    <cfRule type="cellIs" dxfId="236" priority="178" operator="lessThan">
      <formula>$C$4</formula>
    </cfRule>
  </conditionalFormatting>
  <conditionalFormatting sqref="BT42">
    <cfRule type="cellIs" dxfId="235" priority="179" operator="lessThan">
      <formula>$C$4</formula>
    </cfRule>
  </conditionalFormatting>
  <conditionalFormatting sqref="BT43">
    <cfRule type="cellIs" dxfId="234" priority="180" operator="lessThan">
      <formula>$C$4</formula>
    </cfRule>
  </conditionalFormatting>
  <conditionalFormatting sqref="BT44">
    <cfRule type="cellIs" dxfId="233" priority="181" operator="lessThan">
      <formula>$C$4</formula>
    </cfRule>
  </conditionalFormatting>
  <conditionalFormatting sqref="BT45">
    <cfRule type="cellIs" dxfId="232" priority="182" operator="lessThan">
      <formula>$C$4</formula>
    </cfRule>
  </conditionalFormatting>
  <conditionalFormatting sqref="BT46">
    <cfRule type="cellIs" dxfId="231" priority="183" operator="lessThan">
      <formula>$C$4</formula>
    </cfRule>
  </conditionalFormatting>
  <conditionalFormatting sqref="BR11">
    <cfRule type="cellIs" dxfId="230" priority="76" operator="lessThan">
      <formula>$C$4</formula>
    </cfRule>
  </conditionalFormatting>
  <conditionalFormatting sqref="BR12">
    <cfRule type="cellIs" dxfId="229" priority="77" operator="lessThan">
      <formula>$C$4</formula>
    </cfRule>
  </conditionalFormatting>
  <conditionalFormatting sqref="BR13">
    <cfRule type="cellIs" dxfId="228" priority="78" operator="lessThan">
      <formula>$C$4</formula>
    </cfRule>
  </conditionalFormatting>
  <conditionalFormatting sqref="BR14">
    <cfRule type="cellIs" dxfId="227" priority="79" operator="lessThan">
      <formula>$C$4</formula>
    </cfRule>
  </conditionalFormatting>
  <conditionalFormatting sqref="BR15">
    <cfRule type="cellIs" dxfId="226" priority="80" operator="lessThan">
      <formula>$C$4</formula>
    </cfRule>
  </conditionalFormatting>
  <conditionalFormatting sqref="BR16">
    <cfRule type="cellIs" dxfId="225" priority="81" operator="lessThan">
      <formula>$C$4</formula>
    </cfRule>
  </conditionalFormatting>
  <conditionalFormatting sqref="BR17">
    <cfRule type="cellIs" dxfId="224" priority="82" operator="lessThan">
      <formula>$C$4</formula>
    </cfRule>
  </conditionalFormatting>
  <conditionalFormatting sqref="BR18">
    <cfRule type="cellIs" dxfId="223" priority="83" operator="lessThan">
      <formula>$C$4</formula>
    </cfRule>
  </conditionalFormatting>
  <conditionalFormatting sqref="BR19">
    <cfRule type="cellIs" dxfId="222" priority="84" operator="lessThan">
      <formula>$C$4</formula>
    </cfRule>
  </conditionalFormatting>
  <conditionalFormatting sqref="BR20">
    <cfRule type="cellIs" dxfId="221" priority="85" operator="lessThan">
      <formula>$C$4</formula>
    </cfRule>
  </conditionalFormatting>
  <conditionalFormatting sqref="BR21">
    <cfRule type="cellIs" dxfId="220" priority="86" operator="lessThan">
      <formula>$C$4</formula>
    </cfRule>
  </conditionalFormatting>
  <conditionalFormatting sqref="BR22">
    <cfRule type="cellIs" dxfId="219" priority="87" operator="lessThan">
      <formula>$C$4</formula>
    </cfRule>
  </conditionalFormatting>
  <conditionalFormatting sqref="BR23">
    <cfRule type="cellIs" dxfId="218" priority="88" operator="lessThan">
      <formula>$C$4</formula>
    </cfRule>
  </conditionalFormatting>
  <conditionalFormatting sqref="BR24">
    <cfRule type="cellIs" dxfId="217" priority="89" operator="lessThan">
      <formula>$C$4</formula>
    </cfRule>
  </conditionalFormatting>
  <conditionalFormatting sqref="BR25">
    <cfRule type="cellIs" dxfId="216" priority="90" operator="lessThan">
      <formula>$C$4</formula>
    </cfRule>
  </conditionalFormatting>
  <conditionalFormatting sqref="BR26">
    <cfRule type="cellIs" dxfId="215" priority="91" operator="lessThan">
      <formula>$C$4</formula>
    </cfRule>
  </conditionalFormatting>
  <conditionalFormatting sqref="BR27">
    <cfRule type="cellIs" dxfId="214" priority="92" operator="lessThan">
      <formula>$C$4</formula>
    </cfRule>
  </conditionalFormatting>
  <conditionalFormatting sqref="BR28">
    <cfRule type="cellIs" dxfId="213" priority="93" operator="lessThan">
      <formula>$C$4</formula>
    </cfRule>
  </conditionalFormatting>
  <conditionalFormatting sqref="BR29">
    <cfRule type="cellIs" dxfId="212" priority="94" operator="lessThan">
      <formula>$C$4</formula>
    </cfRule>
  </conditionalFormatting>
  <conditionalFormatting sqref="BR30">
    <cfRule type="cellIs" dxfId="211" priority="95" operator="lessThan">
      <formula>$C$4</formula>
    </cfRule>
  </conditionalFormatting>
  <conditionalFormatting sqref="BR31">
    <cfRule type="cellIs" dxfId="210" priority="96" operator="lessThan">
      <formula>$C$4</formula>
    </cfRule>
  </conditionalFormatting>
  <conditionalFormatting sqref="BR32">
    <cfRule type="cellIs" dxfId="209" priority="97" operator="lessThan">
      <formula>$C$4</formula>
    </cfRule>
  </conditionalFormatting>
  <conditionalFormatting sqref="BR33">
    <cfRule type="cellIs" dxfId="208" priority="98" operator="lessThan">
      <formula>$C$4</formula>
    </cfRule>
  </conditionalFormatting>
  <conditionalFormatting sqref="BR34">
    <cfRule type="cellIs" dxfId="207" priority="99" operator="lessThan">
      <formula>$C$4</formula>
    </cfRule>
  </conditionalFormatting>
  <conditionalFormatting sqref="BR35">
    <cfRule type="cellIs" dxfId="206" priority="100" operator="lessThan">
      <formula>$C$4</formula>
    </cfRule>
  </conditionalFormatting>
  <conditionalFormatting sqref="BR36">
    <cfRule type="cellIs" dxfId="205" priority="101" operator="lessThan">
      <formula>$C$4</formula>
    </cfRule>
  </conditionalFormatting>
  <conditionalFormatting sqref="BR37">
    <cfRule type="cellIs" dxfId="204" priority="102" operator="lessThan">
      <formula>$C$4</formula>
    </cfRule>
  </conditionalFormatting>
  <conditionalFormatting sqref="BR38">
    <cfRule type="cellIs" dxfId="203" priority="103" operator="lessThan">
      <formula>$C$4</formula>
    </cfRule>
  </conditionalFormatting>
  <conditionalFormatting sqref="BR39">
    <cfRule type="cellIs" dxfId="202" priority="104" operator="lessThan">
      <formula>$C$4</formula>
    </cfRule>
  </conditionalFormatting>
  <conditionalFormatting sqref="BR40">
    <cfRule type="cellIs" dxfId="201" priority="105" operator="lessThan">
      <formula>$C$4</formula>
    </cfRule>
  </conditionalFormatting>
  <conditionalFormatting sqref="BR41">
    <cfRule type="cellIs" dxfId="200" priority="106" operator="lessThan">
      <formula>$C$4</formula>
    </cfRule>
  </conditionalFormatting>
  <conditionalFormatting sqref="BR42">
    <cfRule type="cellIs" dxfId="199" priority="107" operator="lessThan">
      <formula>$C$4</formula>
    </cfRule>
  </conditionalFormatting>
  <conditionalFormatting sqref="BR43">
    <cfRule type="cellIs" dxfId="198" priority="108" operator="lessThan">
      <formula>$C$4</formula>
    </cfRule>
  </conditionalFormatting>
  <conditionalFormatting sqref="BR44">
    <cfRule type="cellIs" dxfId="197" priority="109" operator="lessThan">
      <formula>$C$4</formula>
    </cfRule>
  </conditionalFormatting>
  <conditionalFormatting sqref="BR45">
    <cfRule type="cellIs" dxfId="196" priority="110" operator="lessThan">
      <formula>$C$4</formula>
    </cfRule>
  </conditionalFormatting>
  <conditionalFormatting sqref="BR46">
    <cfRule type="cellIs" dxfId="195" priority="111" operator="lessThan">
      <formula>$C$4</formula>
    </cfRule>
  </conditionalFormatting>
  <conditionalFormatting sqref="BU11:BU46">
    <cfRule type="cellIs" dxfId="194" priority="75" operator="lessThan">
      <formula>$C$4</formula>
    </cfRule>
  </conditionalFormatting>
  <conditionalFormatting sqref="AG11">
    <cfRule type="cellIs" dxfId="193" priority="39" operator="lessThan">
      <formula>$C$4</formula>
    </cfRule>
  </conditionalFormatting>
  <conditionalFormatting sqref="AG12">
    <cfRule type="cellIs" dxfId="192" priority="40" operator="lessThan">
      <formula>$C$4</formula>
    </cfRule>
  </conditionalFormatting>
  <conditionalFormatting sqref="AG13">
    <cfRule type="cellIs" dxfId="191" priority="41" operator="lessThan">
      <formula>$C$4</formula>
    </cfRule>
  </conditionalFormatting>
  <conditionalFormatting sqref="AG14">
    <cfRule type="cellIs" dxfId="190" priority="42" operator="lessThan">
      <formula>$C$4</formula>
    </cfRule>
  </conditionalFormatting>
  <conditionalFormatting sqref="AG15">
    <cfRule type="cellIs" dxfId="189" priority="43" operator="lessThan">
      <formula>$C$4</formula>
    </cfRule>
  </conditionalFormatting>
  <conditionalFormatting sqref="AG16">
    <cfRule type="cellIs" dxfId="188" priority="44" operator="lessThan">
      <formula>$C$4</formula>
    </cfRule>
  </conditionalFormatting>
  <conditionalFormatting sqref="AG17">
    <cfRule type="cellIs" dxfId="187" priority="45" operator="lessThan">
      <formula>$C$4</formula>
    </cfRule>
  </conditionalFormatting>
  <conditionalFormatting sqref="AG18">
    <cfRule type="cellIs" dxfId="186" priority="46" operator="lessThan">
      <formula>$C$4</formula>
    </cfRule>
  </conditionalFormatting>
  <conditionalFormatting sqref="AG19">
    <cfRule type="cellIs" dxfId="185" priority="47" operator="lessThan">
      <formula>$C$4</formula>
    </cfRule>
  </conditionalFormatting>
  <conditionalFormatting sqref="AG20">
    <cfRule type="cellIs" dxfId="184" priority="48" operator="lessThan">
      <formula>$C$4</formula>
    </cfRule>
  </conditionalFormatting>
  <conditionalFormatting sqref="AG21">
    <cfRule type="cellIs" dxfId="183" priority="49" operator="lessThan">
      <formula>$C$4</formula>
    </cfRule>
  </conditionalFormatting>
  <conditionalFormatting sqref="AG22">
    <cfRule type="cellIs" dxfId="182" priority="50" operator="lessThan">
      <formula>$C$4</formula>
    </cfRule>
  </conditionalFormatting>
  <conditionalFormatting sqref="AG23">
    <cfRule type="cellIs" dxfId="181" priority="51" operator="lessThan">
      <formula>$C$4</formula>
    </cfRule>
  </conditionalFormatting>
  <conditionalFormatting sqref="AG24">
    <cfRule type="cellIs" dxfId="180" priority="52" operator="lessThan">
      <formula>$C$4</formula>
    </cfRule>
  </conditionalFormatting>
  <conditionalFormatting sqref="AG25">
    <cfRule type="cellIs" dxfId="179" priority="53" operator="lessThan">
      <formula>$C$4</formula>
    </cfRule>
  </conditionalFormatting>
  <conditionalFormatting sqref="AG26">
    <cfRule type="cellIs" dxfId="178" priority="54" operator="lessThan">
      <formula>$C$4</formula>
    </cfRule>
  </conditionalFormatting>
  <conditionalFormatting sqref="AG27">
    <cfRule type="cellIs" dxfId="177" priority="55" operator="lessThan">
      <formula>$C$4</formula>
    </cfRule>
  </conditionalFormatting>
  <conditionalFormatting sqref="AG28">
    <cfRule type="cellIs" dxfId="176" priority="56" operator="lessThan">
      <formula>$C$4</formula>
    </cfRule>
  </conditionalFormatting>
  <conditionalFormatting sqref="AG29">
    <cfRule type="cellIs" dxfId="175" priority="57" operator="lessThan">
      <formula>$C$4</formula>
    </cfRule>
  </conditionalFormatting>
  <conditionalFormatting sqref="AG30">
    <cfRule type="cellIs" dxfId="174" priority="58" operator="lessThan">
      <formula>$C$4</formula>
    </cfRule>
  </conditionalFormatting>
  <conditionalFormatting sqref="AG31">
    <cfRule type="cellIs" dxfId="173" priority="59" operator="lessThan">
      <formula>$C$4</formula>
    </cfRule>
  </conditionalFormatting>
  <conditionalFormatting sqref="AG32">
    <cfRule type="cellIs" dxfId="172" priority="60" operator="lessThan">
      <formula>$C$4</formula>
    </cfRule>
  </conditionalFormatting>
  <conditionalFormatting sqref="AG33">
    <cfRule type="cellIs" dxfId="171" priority="61" operator="lessThan">
      <formula>$C$4</formula>
    </cfRule>
  </conditionalFormatting>
  <conditionalFormatting sqref="AG34">
    <cfRule type="cellIs" dxfId="170" priority="62" operator="lessThan">
      <formula>$C$4</formula>
    </cfRule>
  </conditionalFormatting>
  <conditionalFormatting sqref="AG35">
    <cfRule type="cellIs" dxfId="169" priority="63" operator="lessThan">
      <formula>$C$4</formula>
    </cfRule>
  </conditionalFormatting>
  <conditionalFormatting sqref="AG36">
    <cfRule type="cellIs" dxfId="168" priority="64" operator="lessThan">
      <formula>$C$4</formula>
    </cfRule>
  </conditionalFormatting>
  <conditionalFormatting sqref="AG37">
    <cfRule type="cellIs" dxfId="167" priority="65" operator="lessThan">
      <formula>$C$4</formula>
    </cfRule>
  </conditionalFormatting>
  <conditionalFormatting sqref="AG38">
    <cfRule type="cellIs" dxfId="166" priority="66" operator="lessThan">
      <formula>$C$4</formula>
    </cfRule>
  </conditionalFormatting>
  <conditionalFormatting sqref="AG39">
    <cfRule type="cellIs" dxfId="165" priority="67" operator="lessThan">
      <formula>$C$4</formula>
    </cfRule>
  </conditionalFormatting>
  <conditionalFormatting sqref="AG40">
    <cfRule type="cellIs" dxfId="164" priority="68" operator="lessThan">
      <formula>$C$4</formula>
    </cfRule>
  </conditionalFormatting>
  <conditionalFormatting sqref="AG41">
    <cfRule type="cellIs" dxfId="163" priority="69" operator="lessThan">
      <formula>$C$4</formula>
    </cfRule>
  </conditionalFormatting>
  <conditionalFormatting sqref="AG42">
    <cfRule type="cellIs" dxfId="162" priority="70" operator="lessThan">
      <formula>$C$4</formula>
    </cfRule>
  </conditionalFormatting>
  <conditionalFormatting sqref="AG43">
    <cfRule type="cellIs" dxfId="161" priority="71" operator="lessThan">
      <formula>$C$4</formula>
    </cfRule>
  </conditionalFormatting>
  <conditionalFormatting sqref="AG44">
    <cfRule type="cellIs" dxfId="160" priority="72" operator="lessThan">
      <formula>$C$4</formula>
    </cfRule>
  </conditionalFormatting>
  <conditionalFormatting sqref="AG45">
    <cfRule type="cellIs" dxfId="159" priority="73" operator="lessThan">
      <formula>$C$4</formula>
    </cfRule>
  </conditionalFormatting>
  <conditionalFormatting sqref="AG46">
    <cfRule type="cellIs" dxfId="158" priority="74" operator="lessThan">
      <formula>$C$4</formula>
    </cfRule>
  </conditionalFormatting>
  <conditionalFormatting sqref="AJ11:AJ46">
    <cfRule type="cellIs" dxfId="157" priority="38" operator="lessThan">
      <formula>$C$4</formula>
    </cfRule>
  </conditionalFormatting>
  <conditionalFormatting sqref="AL11:AL46">
    <cfRule type="cellIs" dxfId="156" priority="37" operator="lessThan">
      <formula>$C$4</formula>
    </cfRule>
  </conditionalFormatting>
  <conditionalFormatting sqref="AI11">
    <cfRule type="cellIs" dxfId="155" priority="1" operator="lessThan">
      <formula>$C$4</formula>
    </cfRule>
  </conditionalFormatting>
  <conditionalFormatting sqref="AI12">
    <cfRule type="cellIs" dxfId="154" priority="2" operator="lessThan">
      <formula>$C$4</formula>
    </cfRule>
  </conditionalFormatting>
  <conditionalFormatting sqref="AI13">
    <cfRule type="cellIs" dxfId="153" priority="3" operator="lessThan">
      <formula>$C$4</formula>
    </cfRule>
  </conditionalFormatting>
  <conditionalFormatting sqref="AI14">
    <cfRule type="cellIs" dxfId="152" priority="4" operator="lessThan">
      <formula>$C$4</formula>
    </cfRule>
  </conditionalFormatting>
  <conditionalFormatting sqref="AI15">
    <cfRule type="cellIs" dxfId="151" priority="5" operator="lessThan">
      <formula>$C$4</formula>
    </cfRule>
  </conditionalFormatting>
  <conditionalFormatting sqref="AI16">
    <cfRule type="cellIs" dxfId="150" priority="6" operator="lessThan">
      <formula>$C$4</formula>
    </cfRule>
  </conditionalFormatting>
  <conditionalFormatting sqref="AI17">
    <cfRule type="cellIs" dxfId="149" priority="7" operator="lessThan">
      <formula>$C$4</formula>
    </cfRule>
  </conditionalFormatting>
  <conditionalFormatting sqref="AI18">
    <cfRule type="cellIs" dxfId="148" priority="8" operator="lessThan">
      <formula>$C$4</formula>
    </cfRule>
  </conditionalFormatting>
  <conditionalFormatting sqref="AI19">
    <cfRule type="cellIs" dxfId="147" priority="9" operator="lessThan">
      <formula>$C$4</formula>
    </cfRule>
  </conditionalFormatting>
  <conditionalFormatting sqref="AI20">
    <cfRule type="cellIs" dxfId="146" priority="10" operator="lessThan">
      <formula>$C$4</formula>
    </cfRule>
  </conditionalFormatting>
  <conditionalFormatting sqref="AI21">
    <cfRule type="cellIs" dxfId="145" priority="11" operator="lessThan">
      <formula>$C$4</formula>
    </cfRule>
  </conditionalFormatting>
  <conditionalFormatting sqref="AI22">
    <cfRule type="cellIs" dxfId="144" priority="12" operator="lessThan">
      <formula>$C$4</formula>
    </cfRule>
  </conditionalFormatting>
  <conditionalFormatting sqref="AI23">
    <cfRule type="cellIs" dxfId="143" priority="13" operator="lessThan">
      <formula>$C$4</formula>
    </cfRule>
  </conditionalFormatting>
  <conditionalFormatting sqref="AI24">
    <cfRule type="cellIs" dxfId="142" priority="14" operator="lessThan">
      <formula>$C$4</formula>
    </cfRule>
  </conditionalFormatting>
  <conditionalFormatting sqref="AI25">
    <cfRule type="cellIs" dxfId="141" priority="15" operator="lessThan">
      <formula>$C$4</formula>
    </cfRule>
  </conditionalFormatting>
  <conditionalFormatting sqref="AI26">
    <cfRule type="cellIs" dxfId="140" priority="16" operator="lessThan">
      <formula>$C$4</formula>
    </cfRule>
  </conditionalFormatting>
  <conditionalFormatting sqref="AI27">
    <cfRule type="cellIs" dxfId="139" priority="17" operator="lessThan">
      <formula>$C$4</formula>
    </cfRule>
  </conditionalFormatting>
  <conditionalFormatting sqref="AI28">
    <cfRule type="cellIs" dxfId="138" priority="18" operator="lessThan">
      <formula>$C$4</formula>
    </cfRule>
  </conditionalFormatting>
  <conditionalFormatting sqref="AI29">
    <cfRule type="cellIs" dxfId="137" priority="19" operator="lessThan">
      <formula>$C$4</formula>
    </cfRule>
  </conditionalFormatting>
  <conditionalFormatting sqref="AI30">
    <cfRule type="cellIs" dxfId="136" priority="20" operator="lessThan">
      <formula>$C$4</formula>
    </cfRule>
  </conditionalFormatting>
  <conditionalFormatting sqref="AI31">
    <cfRule type="cellIs" dxfId="135" priority="21" operator="lessThan">
      <formula>$C$4</formula>
    </cfRule>
  </conditionalFormatting>
  <conditionalFormatting sqref="AI32">
    <cfRule type="cellIs" dxfId="134" priority="22" operator="lessThan">
      <formula>$C$4</formula>
    </cfRule>
  </conditionalFormatting>
  <conditionalFormatting sqref="AI33">
    <cfRule type="cellIs" dxfId="133" priority="23" operator="lessThan">
      <formula>$C$4</formula>
    </cfRule>
  </conditionalFormatting>
  <conditionalFormatting sqref="AI34">
    <cfRule type="cellIs" dxfId="132" priority="24" operator="lessThan">
      <formula>$C$4</formula>
    </cfRule>
  </conditionalFormatting>
  <conditionalFormatting sqref="AI35">
    <cfRule type="cellIs" dxfId="131" priority="25" operator="lessThan">
      <formula>$C$4</formula>
    </cfRule>
  </conditionalFormatting>
  <conditionalFormatting sqref="AI36">
    <cfRule type="cellIs" dxfId="130" priority="26" operator="lessThan">
      <formula>$C$4</formula>
    </cfRule>
  </conditionalFormatting>
  <conditionalFormatting sqref="AI37">
    <cfRule type="cellIs" dxfId="129" priority="27" operator="lessThan">
      <formula>$C$4</formula>
    </cfRule>
  </conditionalFormatting>
  <conditionalFormatting sqref="AI38">
    <cfRule type="cellIs" dxfId="128" priority="28" operator="lessThan">
      <formula>$C$4</formula>
    </cfRule>
  </conditionalFormatting>
  <conditionalFormatting sqref="AI39">
    <cfRule type="cellIs" dxfId="127" priority="29" operator="lessThan">
      <formula>$C$4</formula>
    </cfRule>
  </conditionalFormatting>
  <conditionalFormatting sqref="AI40">
    <cfRule type="cellIs" dxfId="126" priority="30" operator="lessThan">
      <formula>$C$4</formula>
    </cfRule>
  </conditionalFormatting>
  <conditionalFormatting sqref="AI41">
    <cfRule type="cellIs" dxfId="125" priority="31" operator="lessThan">
      <formula>$C$4</formula>
    </cfRule>
  </conditionalFormatting>
  <conditionalFormatting sqref="AI42">
    <cfRule type="cellIs" dxfId="124" priority="32" operator="lessThan">
      <formula>$C$4</formula>
    </cfRule>
  </conditionalFormatting>
  <conditionalFormatting sqref="AI43">
    <cfRule type="cellIs" dxfId="123" priority="33" operator="lessThan">
      <formula>$C$4</formula>
    </cfRule>
  </conditionalFormatting>
  <conditionalFormatting sqref="AI44">
    <cfRule type="cellIs" dxfId="122" priority="34" operator="lessThan">
      <formula>$C$4</formula>
    </cfRule>
  </conditionalFormatting>
  <conditionalFormatting sqref="AI45">
    <cfRule type="cellIs" dxfId="121" priority="35" operator="lessThan">
      <formula>$C$4</formula>
    </cfRule>
  </conditionalFormatting>
  <conditionalFormatting sqref="AI46">
    <cfRule type="cellIs" dxfId="120" priority="36" operator="lessThan">
      <formula>$C$4</formula>
    </cfRule>
  </conditionalFormatting>
  <dataValidations count="791">
    <dataValidation type="decimal" allowBlank="1" showDropDown="1" showInputMessage="1" showErrorMessage="1" errorTitle="Masukan salah" error="Isian Anda salah!" promptTitle="Input yg diisikan" prompt="nilai angka antara 0 sampai 100." sqref="M11">
      <formula1>0</formula1>
      <formula2>100</formula2>
    </dataValidation>
    <dataValidation type="decimal" allowBlank="1" showDropDown="1" showInputMessage="1" showErrorMessage="1" errorTitle="Masukan salah" error="Isian Anda salah!" promptTitle="Input yg diisikan" prompt="nilai angka antara 0 sampai 100." sqref="M12">
      <formula1>0</formula1>
      <formula2>100</formula2>
    </dataValidation>
    <dataValidation type="decimal" allowBlank="1" showDropDown="1" showInputMessage="1" showErrorMessage="1" errorTitle="Masukan salah" error="Isian Anda salah!" promptTitle="Input yg diisikan" prompt="nilai angka antara 0 sampai 100." sqref="M13">
      <formula1>0</formula1>
      <formula2>100</formula2>
    </dataValidation>
    <dataValidation type="decimal" allowBlank="1" showDropDown="1" showInputMessage="1" showErrorMessage="1" errorTitle="Masukan salah" error="Isian Anda salah!" promptTitle="Input yg diisikan" prompt="nilai angka antara 0 sampai 100." sqref="M14">
      <formula1>0</formula1>
      <formula2>100</formula2>
    </dataValidation>
    <dataValidation type="decimal" allowBlank="1" showDropDown="1" showInputMessage="1" showErrorMessage="1" errorTitle="Masukan salah" error="Isian Anda salah!" promptTitle="Input yg diisikan" prompt="nilai angka antara 0 sampai 100." sqref="M15">
      <formula1>0</formula1>
      <formula2>100</formula2>
    </dataValidation>
    <dataValidation type="decimal" allowBlank="1" showDropDown="1" showInputMessage="1" showErrorMessage="1" errorTitle="Masukan salah" error="Isian Anda salah!" promptTitle="Input yg diisikan" prompt="nilai angka antara 0 sampai 100." sqref="M16">
      <formula1>0</formula1>
      <formula2>100</formula2>
    </dataValidation>
    <dataValidation type="decimal" allowBlank="1" showDropDown="1" showInputMessage="1" showErrorMessage="1" errorTitle="Masukan salah" error="Isian Anda salah!" promptTitle="Input yg diisikan" prompt="nilai angka antara 0 sampai 100." sqref="M17">
      <formula1>0</formula1>
      <formula2>100</formula2>
    </dataValidation>
    <dataValidation type="decimal" allowBlank="1" showDropDown="1" showInputMessage="1" showErrorMessage="1" errorTitle="Masukan salah" error="Isian Anda salah!" promptTitle="Input yg diisikan" prompt="nilai angka antara 0 sampai 100." sqref="M18">
      <formula1>0</formula1>
      <formula2>100</formula2>
    </dataValidation>
    <dataValidation type="decimal" allowBlank="1" showDropDown="1" showInputMessage="1" showErrorMessage="1" errorTitle="Masukan salah" error="Isian Anda salah!" promptTitle="Input yg diisikan" prompt="nilai angka antara 0 sampai 100." sqref="M19">
      <formula1>0</formula1>
      <formula2>100</formula2>
    </dataValidation>
    <dataValidation type="decimal" allowBlank="1" showDropDown="1" showInputMessage="1" showErrorMessage="1" errorTitle="Masukan salah" error="Isian Anda salah!" promptTitle="Input yg diisikan" prompt="nilai angka antara 0 sampai 100." sqref="M20">
      <formula1>0</formula1>
      <formula2>100</formula2>
    </dataValidation>
    <dataValidation type="decimal" allowBlank="1" showDropDown="1" showInputMessage="1" showErrorMessage="1" errorTitle="Masukan salah" error="Isian Anda salah!" promptTitle="Input yg diisikan" prompt="nilai angka antara 0 sampai 100." sqref="M21">
      <formula1>0</formula1>
      <formula2>100</formula2>
    </dataValidation>
    <dataValidation type="decimal" allowBlank="1" showDropDown="1" showInputMessage="1" showErrorMessage="1" errorTitle="Masukan salah" error="Isian Anda salah!" promptTitle="Input yg diisikan" prompt="nilai angka antara 0 sampai 100." sqref="M22">
      <formula1>0</formula1>
      <formula2>100</formula2>
    </dataValidation>
    <dataValidation type="decimal" allowBlank="1" showDropDown="1" showInputMessage="1" showErrorMessage="1" errorTitle="Masukan salah" error="Isian Anda salah!" promptTitle="Input yg diisikan" prompt="nilai angka antara 0 sampai 100." sqref="M23">
      <formula1>0</formula1>
      <formula2>100</formula2>
    </dataValidation>
    <dataValidation type="decimal" allowBlank="1" showDropDown="1" showInputMessage="1" showErrorMessage="1" errorTitle="Masukan salah" error="Isian Anda salah!" promptTitle="Input yg diisikan" prompt="nilai angka antara 0 sampai 100." sqref="M24">
      <formula1>0</formula1>
      <formula2>100</formula2>
    </dataValidation>
    <dataValidation type="decimal" allowBlank="1" showDropDown="1" showInputMessage="1" showErrorMessage="1" errorTitle="Masukan salah" error="Isian Anda salah!" promptTitle="Input yg diisikan" prompt="nilai angka antara 0 sampai 100." sqref="M25">
      <formula1>0</formula1>
      <formula2>100</formula2>
    </dataValidation>
    <dataValidation type="decimal" allowBlank="1" showDropDown="1" showInputMessage="1" showErrorMessage="1" errorTitle="Masukan salah" error="Isian Anda salah!" promptTitle="Input yg diisikan" prompt="nilai angka antara 0 sampai 100." sqref="M26">
      <formula1>0</formula1>
      <formula2>100</formula2>
    </dataValidation>
    <dataValidation type="decimal" allowBlank="1" showDropDown="1" showInputMessage="1" showErrorMessage="1" errorTitle="Masukan salah" error="Isian Anda salah!" promptTitle="Input yg diisikan" prompt="nilai angka antara 0 sampai 100." sqref="M27">
      <formula1>0</formula1>
      <formula2>100</formula2>
    </dataValidation>
    <dataValidation type="decimal" allowBlank="1" showDropDown="1" showInputMessage="1" showErrorMessage="1" errorTitle="Masukan salah" error="Isian Anda salah!" promptTitle="Input yg diisikan" prompt="nilai angka antara 0 sampai 100." sqref="M28">
      <formula1>0</formula1>
      <formula2>100</formula2>
    </dataValidation>
    <dataValidation type="decimal" allowBlank="1" showDropDown="1" showInputMessage="1" showErrorMessage="1" errorTitle="Masukan salah" error="Isian Anda salah!" promptTitle="Input yg diisikan" prompt="nilai angka antara 0 sampai 100." sqref="M29">
      <formula1>0</formula1>
      <formula2>100</formula2>
    </dataValidation>
    <dataValidation type="decimal" allowBlank="1" showDropDown="1" showInputMessage="1" showErrorMessage="1" errorTitle="Masukan salah" error="Isian Anda salah!" promptTitle="Input yg diisikan" prompt="nilai angka antara 0 sampai 100." sqref="M30">
      <formula1>0</formula1>
      <formula2>100</formula2>
    </dataValidation>
    <dataValidation type="decimal" allowBlank="1" showDropDown="1" showInputMessage="1" showErrorMessage="1" errorTitle="Masukan salah" error="Isian Anda salah!" promptTitle="Input yg diisikan" prompt="nilai angka antara 0 sampai 100." sqref="M31">
      <formula1>0</formula1>
      <formula2>100</formula2>
    </dataValidation>
    <dataValidation type="decimal" allowBlank="1" showDropDown="1" showInputMessage="1" showErrorMessage="1" errorTitle="Masukan salah" error="Isian Anda salah!" promptTitle="Input yg diisikan" prompt="nilai angka antara 0 sampai 100." sqref="M32">
      <formula1>0</formula1>
      <formula2>100</formula2>
    </dataValidation>
    <dataValidation type="decimal" allowBlank="1" showDropDown="1" showInputMessage="1" showErrorMessage="1" errorTitle="Masukan salah" error="Isian Anda salah!" promptTitle="Input yg diisikan" prompt="nilai angka antara 0 sampai 100." sqref="M33">
      <formula1>0</formula1>
      <formula2>100</formula2>
    </dataValidation>
    <dataValidation type="decimal" allowBlank="1" showDropDown="1" showInputMessage="1" showErrorMessage="1" errorTitle="Masukan salah" error="Isian Anda salah!" promptTitle="Input yg diisikan" prompt="nilai angka antara 0 sampai 100." sqref="M34">
      <formula1>0</formula1>
      <formula2>100</formula2>
    </dataValidation>
    <dataValidation type="decimal" allowBlank="1" showDropDown="1" showInputMessage="1" showErrorMessage="1" errorTitle="Masukan salah" error="Isian Anda salah!" promptTitle="Input yg diisikan" prompt="nilai angka antara 0 sampai 100." sqref="M35">
      <formula1>0</formula1>
      <formula2>100</formula2>
    </dataValidation>
    <dataValidation type="decimal" allowBlank="1" showDropDown="1" showInputMessage="1" showErrorMessage="1" errorTitle="Masukan salah" error="Isian Anda salah!" promptTitle="Input yg diisikan" prompt="nilai angka antara 0 sampai 100." sqref="M36">
      <formula1>0</formula1>
      <formula2>100</formula2>
    </dataValidation>
    <dataValidation type="decimal" allowBlank="1" showDropDown="1" showInputMessage="1" showErrorMessage="1" errorTitle="Masukan salah" error="Isian Anda salah!" promptTitle="Input yg diisikan" prompt="nilai angka antara 0 sampai 100." sqref="M37">
      <formula1>0</formula1>
      <formula2>100</formula2>
    </dataValidation>
    <dataValidation type="decimal" allowBlank="1" showDropDown="1" showInputMessage="1" showErrorMessage="1" errorTitle="Masukan salah" error="Isian Anda salah!" promptTitle="Input yg diisikan" prompt="nilai angka antara 0 sampai 100." sqref="M38">
      <formula1>0</formula1>
      <formula2>100</formula2>
    </dataValidation>
    <dataValidation type="decimal" allowBlank="1" showDropDown="1" showInputMessage="1" showErrorMessage="1" errorTitle="Masukan salah" error="Isian Anda salah!" promptTitle="Input yg diisikan" prompt="nilai angka antara 0 sampai 100." sqref="M39">
      <formula1>0</formula1>
      <formula2>100</formula2>
    </dataValidation>
    <dataValidation type="decimal" allowBlank="1" showDropDown="1" showInputMessage="1" showErrorMessage="1" errorTitle="Masukan salah" error="Isian Anda salah!" promptTitle="Input yg diisikan" prompt="nilai angka antara 0 sampai 100." sqref="M40">
      <formula1>0</formula1>
      <formula2>100</formula2>
    </dataValidation>
    <dataValidation type="decimal" allowBlank="1" showDropDown="1" showInputMessage="1" showErrorMessage="1" errorTitle="Masukan salah" error="Isian Anda salah!" promptTitle="Input yg diisikan" prompt="nilai angka antara 0 sampai 100." sqref="M41">
      <formula1>0</formula1>
      <formula2>100</formula2>
    </dataValidation>
    <dataValidation type="decimal" allowBlank="1" showDropDown="1" showInputMessage="1" showErrorMessage="1" errorTitle="Masukan salah" error="Isian Anda salah!" promptTitle="Input yg diisikan" prompt="nilai angka antara 0 sampai 100." sqref="M42">
      <formula1>0</formula1>
      <formula2>100</formula2>
    </dataValidation>
    <dataValidation type="decimal" allowBlank="1" showDropDown="1" showInputMessage="1" showErrorMessage="1" errorTitle="Masukan salah" error="Isian Anda salah!" promptTitle="Input yg diisikan" prompt="nilai angka antara 0 sampai 100." sqref="M43">
      <formula1>0</formula1>
      <formula2>100</formula2>
    </dataValidation>
    <dataValidation type="decimal" allowBlank="1" showDropDown="1" showInputMessage="1" showErrorMessage="1" errorTitle="Masukan salah" error="Isian Anda salah!" promptTitle="Input yg diisikan" prompt="nilai angka antara 0 sampai 100." sqref="M44">
      <formula1>0</formula1>
      <formula2>100</formula2>
    </dataValidation>
    <dataValidation type="decimal" allowBlank="1" showDropDown="1" showInputMessage="1" showErrorMessage="1" errorTitle="Masukan salah" error="Isian Anda salah!" promptTitle="Input yg diisikan" prompt="nilai angka antara 0 sampai 100." sqref="M45">
      <formula1>0</formula1>
      <formula2>100</formula2>
    </dataValidation>
    <dataValidation type="decimal" allowBlank="1" showDropDown="1" showInputMessage="1" showErrorMessage="1" errorTitle="Masukan salah" error="Isian Anda salah!" promptTitle="Input yg diisikan" prompt="nilai angka antara 0 sampai 100." sqref="M46">
      <formula1>0</formula1>
      <formula2>100</formula2>
    </dataValidation>
    <dataValidation type="decimal" allowBlank="1" showDropDown="1" showInputMessage="1" showErrorMessage="1" errorTitle="Masukan salah" error="Isian Anda salah!" promptTitle="Input yg diisikan" prompt="nilai angka antara 0 sampai 100." sqref="M47">
      <formula1>0</formula1>
      <formula2>100</formula2>
    </dataValidation>
    <dataValidation type="decimal" allowBlank="1" showDropDown="1" showInputMessage="1" showErrorMessage="1" errorTitle="Masukan salah" error="Isian Anda salah!" promptTitle="Input yg diisikan" prompt="nilai angka antara 0 sampai 100." sqref="M48">
      <formula1>0</formula1>
      <formula2>100</formula2>
    </dataValidation>
    <dataValidation type="decimal" allowBlank="1" showDropDown="1" showInputMessage="1" showErrorMessage="1" errorTitle="Masukan salah" error="Isian Anda salah!" promptTitle="Input yg diisikan" prompt="nilai angka antara 0 sampai 100." sqref="M49">
      <formula1>0</formula1>
      <formula2>100</formula2>
    </dataValidation>
    <dataValidation type="decimal" allowBlank="1" showDropDown="1" showInputMessage="1" showErrorMessage="1" errorTitle="Masukan salah" error="Isian Anda salah!" promptTitle="Input yg diisikan" prompt="nilai angka antara 0 sampai 100." sqref="M50">
      <formula1>0</formula1>
      <formula2>100</formula2>
    </dataValidation>
    <dataValidation type="decimal" allowBlank="1" showDropDown="1" showInputMessage="1" showErrorMessage="1" errorTitle="Masukan salah" error="Isian Anda salah!" promptTitle="Input yg diisikan" prompt="nilai angka antara 0 sampai 100." sqref="M51">
      <formula1>0</formula1>
      <formula2>100</formula2>
    </dataValidation>
    <dataValidation type="decimal" allowBlank="1" showDropDown="1" showInputMessage="1" showErrorMessage="1" errorTitle="Masukan salah" error="Isian Anda salah!" promptTitle="Input yg diisikan" prompt="nilai angka antara 0 sampai 100." sqref="M52">
      <formula1>0</formula1>
      <formula2>100</formula2>
    </dataValidation>
    <dataValidation type="decimal" allowBlank="1" showDropDown="1" showInputMessage="1" showErrorMessage="1" errorTitle="Masukan salah" error="Isian Anda salah!" promptTitle="Input yg diisikan" prompt="nilai angka antara 0 sampai 100." sqref="M53">
      <formula1>0</formula1>
      <formula2>100</formula2>
    </dataValidation>
    <dataValidation type="decimal" allowBlank="1" showDropDown="1" showInputMessage="1" showErrorMessage="1" errorTitle="Masukan salah" error="Isian Anda salah!" promptTitle="Input yg diisikan" prompt="nilai angka antara 0 sampai 100." sqref="M54">
      <formula1>0</formula1>
      <formula2>100</formula2>
    </dataValidation>
    <dataValidation type="decimal" allowBlank="1" showDropDown="1" showInputMessage="1" showErrorMessage="1" errorTitle="Masukan salah" error="Isian Anda salah!" promptTitle="Input yg diisikan" prompt="nilai angka antara 0 sampai 100." sqref="M55">
      <formula1>0</formula1>
      <formula2>100</formula2>
    </dataValidation>
    <dataValidation type="decimal" allowBlank="1" showDropDown="1" showInputMessage="1" showErrorMessage="1" errorTitle="Masukan salah" error="Isian Anda salah!" promptTitle="Input yg diisikan" prompt="nilai angka antara 0 sampai 100." sqref="M56">
      <formula1>0</formula1>
      <formula2>100</formula2>
    </dataValidation>
    <dataValidation type="decimal" allowBlank="1" showDropDown="1" showInputMessage="1" showErrorMessage="1" errorTitle="Masukan salah" error="Isian Anda salah!" promptTitle="Input yg diisikan" prompt="nilai angka antara 0 sampai 100." sqref="M57">
      <formula1>0</formula1>
      <formula2>100</formula2>
    </dataValidation>
    <dataValidation type="decimal" allowBlank="1" showDropDown="1" showInputMessage="1" showErrorMessage="1" errorTitle="Masukan salah" error="Isian Anda salah!" promptTitle="Input yg diisikan" prompt="nilai angka antara 0 sampai 100." sqref="M58">
      <formula1>0</formula1>
      <formula2>100</formula2>
    </dataValidation>
    <dataValidation type="decimal" allowBlank="1" showDropDown="1" showInputMessage="1" showErrorMessage="1" errorTitle="Masukan salah" error="Isian Anda salah!" promptTitle="Input yg diisikan" prompt="nilai angka antara 0 sampai 100." sqref="M59">
      <formula1>0</formula1>
      <formula2>100</formula2>
    </dataValidation>
    <dataValidation type="decimal" allowBlank="1" showDropDown="1" showInputMessage="1" showErrorMessage="1" errorTitle="Masukan salah" error="Isian Anda salah!" promptTitle="Input yg diisikan" prompt="nilai angka antara 0 sampai 100." sqref="M60">
      <formula1>0</formula1>
      <formula2>100</formula2>
    </dataValidation>
    <dataValidation allowBlank="1" showInputMessage="1" showErrorMessage="1" sqref="S11:S46 Y11:Y46 V11:V46 BB11:BB46 BH11:BH46 BE11:BE46 BR11:BR46 BU11:BU46 AG11:AG46 AI11:AJ46 AL11:AL46"/>
    <dataValidation allowBlank="1" showInputMessage="1" showErrorMessage="1" sqref="V47"/>
    <dataValidation allowBlank="1" showInputMessage="1" showErrorMessage="1" sqref="V48"/>
    <dataValidation allowBlank="1" showInputMessage="1" showErrorMessage="1" sqref="V49"/>
    <dataValidation allowBlank="1" showInputMessage="1" showErrorMessage="1" sqref="V50"/>
    <dataValidation allowBlank="1" showInputMessage="1" showErrorMessage="1" sqref="V51"/>
    <dataValidation allowBlank="1" showInputMessage="1" showErrorMessage="1" sqref="V52"/>
    <dataValidation allowBlank="1" showInputMessage="1" showErrorMessage="1" sqref="V53"/>
    <dataValidation allowBlank="1" showInputMessage="1" showErrorMessage="1" sqref="V54"/>
    <dataValidation allowBlank="1" showInputMessage="1" showErrorMessage="1" sqref="V55"/>
    <dataValidation allowBlank="1" showInputMessage="1" showErrorMessage="1" sqref="V56"/>
    <dataValidation allowBlank="1" showInputMessage="1" showErrorMessage="1" sqref="V57"/>
    <dataValidation allowBlank="1" showInputMessage="1" showErrorMessage="1" sqref="V58"/>
    <dataValidation allowBlank="1" showInputMessage="1" showErrorMessage="1" sqref="V59"/>
    <dataValidation allowBlank="1" showInputMessage="1" showErrorMessage="1" sqref="V60"/>
    <dataValidation allowBlank="1" showInputMessage="1" showErrorMessage="1" sqref="Y47"/>
    <dataValidation allowBlank="1" showInputMessage="1" showErrorMessage="1" sqref="Y48"/>
    <dataValidation allowBlank="1" showInputMessage="1" showErrorMessage="1" sqref="Y49"/>
    <dataValidation allowBlank="1" showInputMessage="1" showErrorMessage="1" sqref="Y50"/>
    <dataValidation allowBlank="1" showInputMessage="1" showErrorMessage="1" sqref="Y51"/>
    <dataValidation allowBlank="1" showInputMessage="1" showErrorMessage="1" sqref="Y52"/>
    <dataValidation allowBlank="1" showInputMessage="1" showErrorMessage="1" sqref="Y53"/>
    <dataValidation allowBlank="1" showInputMessage="1" showErrorMessage="1" sqref="Y54"/>
    <dataValidation allowBlank="1" showInputMessage="1" showErrorMessage="1" sqref="Y55"/>
    <dataValidation allowBlank="1" showInputMessage="1" showErrorMessage="1" sqref="Y56"/>
    <dataValidation allowBlank="1" showInputMessage="1" showErrorMessage="1" sqref="Y57"/>
    <dataValidation allowBlank="1" showInputMessage="1" showErrorMessage="1" sqref="Y58"/>
    <dataValidation allowBlank="1" showInputMessage="1" showErrorMessage="1" sqref="Y59"/>
    <dataValidation allowBlank="1" showInputMessage="1" showErrorMessage="1" sqref="Y60"/>
    <dataValidation allowBlank="1" showInputMessage="1" showErrorMessage="1" sqref="AB11"/>
    <dataValidation allowBlank="1" showInputMessage="1" showErrorMessage="1" sqref="AB12"/>
    <dataValidation allowBlank="1" showInputMessage="1" showErrorMessage="1" sqref="AB13"/>
    <dataValidation allowBlank="1" showInputMessage="1" showErrorMessage="1" sqref="AB14"/>
    <dataValidation allowBlank="1" showInputMessage="1" showErrorMessage="1" sqref="AB15"/>
    <dataValidation allowBlank="1" showInputMessage="1" showErrorMessage="1" sqref="AB16"/>
    <dataValidation allowBlank="1" showInputMessage="1" showErrorMessage="1" sqref="AB17"/>
    <dataValidation allowBlank="1" showInputMessage="1" showErrorMessage="1" sqref="AB18"/>
    <dataValidation allowBlank="1" showInputMessage="1" showErrorMessage="1" sqref="AB19"/>
    <dataValidation allowBlank="1" showInputMessage="1" showErrorMessage="1" sqref="AB20"/>
    <dataValidation allowBlank="1" showInputMessage="1" showErrorMessage="1" sqref="AB21"/>
    <dataValidation allowBlank="1" showInputMessage="1" showErrorMessage="1" sqref="AB22"/>
    <dataValidation allowBlank="1" showInputMessage="1" showErrorMessage="1" sqref="AB23"/>
    <dataValidation allowBlank="1" showInputMessage="1" showErrorMessage="1" sqref="AB24"/>
    <dataValidation allowBlank="1" showInputMessage="1" showErrorMessage="1" sqref="AB25"/>
    <dataValidation allowBlank="1" showInputMessage="1" showErrorMessage="1" sqref="AB26"/>
    <dataValidation allowBlank="1" showInputMessage="1" showErrorMessage="1" sqref="AB27"/>
    <dataValidation allowBlank="1" showInputMessage="1" showErrorMessage="1" sqref="AB28"/>
    <dataValidation allowBlank="1" showInputMessage="1" showErrorMessage="1" sqref="AB29"/>
    <dataValidation allowBlank="1" showInputMessage="1" showErrorMessage="1" sqref="AB30"/>
    <dataValidation allowBlank="1" showInputMessage="1" showErrorMessage="1" sqref="AB31"/>
    <dataValidation allowBlank="1" showInputMessage="1" showErrorMessage="1" sqref="AB32"/>
    <dataValidation allowBlank="1" showInputMessage="1" showErrorMessage="1" sqref="AB33"/>
    <dataValidation allowBlank="1" showInputMessage="1" showErrorMessage="1" sqref="AB34"/>
    <dataValidation allowBlank="1" showInputMessage="1" showErrorMessage="1" sqref="AB35"/>
    <dataValidation allowBlank="1" showInputMessage="1" showErrorMessage="1" sqref="AB36"/>
    <dataValidation allowBlank="1" showInputMessage="1" showErrorMessage="1" sqref="AB37"/>
    <dataValidation allowBlank="1" showInputMessage="1" showErrorMessage="1" sqref="AB38"/>
    <dataValidation allowBlank="1" showInputMessage="1" showErrorMessage="1" sqref="AB39"/>
    <dataValidation allowBlank="1" showInputMessage="1" showErrorMessage="1" sqref="AB40"/>
    <dataValidation allowBlank="1" showInputMessage="1" showErrorMessage="1" sqref="AB41"/>
    <dataValidation allowBlank="1" showInputMessage="1" showErrorMessage="1" sqref="AB42"/>
    <dataValidation allowBlank="1" showInputMessage="1" showErrorMessage="1" sqref="AB43"/>
    <dataValidation allowBlank="1" showInputMessage="1" showErrorMessage="1" sqref="AB44"/>
    <dataValidation allowBlank="1" showInputMessage="1" showErrorMessage="1" sqref="AB45"/>
    <dataValidation allowBlank="1" showInputMessage="1" showErrorMessage="1" sqref="AB46"/>
    <dataValidation allowBlank="1" showInputMessage="1" showErrorMessage="1" sqref="AB47"/>
    <dataValidation allowBlank="1" showInputMessage="1" showErrorMessage="1" sqref="AB48"/>
    <dataValidation allowBlank="1" showInputMessage="1" showErrorMessage="1" sqref="AB49"/>
    <dataValidation allowBlank="1" showInputMessage="1" showErrorMessage="1" sqref="AB50"/>
    <dataValidation allowBlank="1" showInputMessage="1" showErrorMessage="1" sqref="AB51"/>
    <dataValidation allowBlank="1" showInputMessage="1" showErrorMessage="1" sqref="AB52"/>
    <dataValidation allowBlank="1" showInputMessage="1" showErrorMessage="1" sqref="AB53"/>
    <dataValidation allowBlank="1" showInputMessage="1" showErrorMessage="1" sqref="AB54"/>
    <dataValidation allowBlank="1" showInputMessage="1" showErrorMessage="1" sqref="AB55"/>
    <dataValidation allowBlank="1" showInputMessage="1" showErrorMessage="1" sqref="AB56"/>
    <dataValidation allowBlank="1" showInputMessage="1" showErrorMessage="1" sqref="AB57"/>
    <dataValidation allowBlank="1" showInputMessage="1" showErrorMessage="1" sqref="AB58"/>
    <dataValidation allowBlank="1" showInputMessage="1" showErrorMessage="1" sqref="AB59"/>
    <dataValidation allowBlank="1" showInputMessage="1" showErrorMessage="1" sqref="AB60"/>
    <dataValidation allowBlank="1" showInputMessage="1" showErrorMessage="1" sqref="S47"/>
    <dataValidation allowBlank="1" showInputMessage="1" showErrorMessage="1" sqref="S48"/>
    <dataValidation allowBlank="1" showInputMessage="1" showErrorMessage="1" sqref="S49"/>
    <dataValidation allowBlank="1" showInputMessage="1" showErrorMessage="1" sqref="S50"/>
    <dataValidation allowBlank="1" showInputMessage="1" showErrorMessage="1" sqref="S51"/>
    <dataValidation allowBlank="1" showInputMessage="1" showErrorMessage="1" sqref="S52"/>
    <dataValidation allowBlank="1" showInputMessage="1" showErrorMessage="1" sqref="S53"/>
    <dataValidation allowBlank="1" showInputMessage="1" showErrorMessage="1" sqref="S54"/>
    <dataValidation allowBlank="1" showInputMessage="1" showErrorMessage="1" sqref="S55"/>
    <dataValidation allowBlank="1" showInputMessage="1" showErrorMessage="1" sqref="S56"/>
    <dataValidation allowBlank="1" showInputMessage="1" showErrorMessage="1" sqref="S57"/>
    <dataValidation allowBlank="1" showInputMessage="1" showErrorMessage="1" sqref="S58"/>
    <dataValidation allowBlank="1" showInputMessage="1" showErrorMessage="1" sqref="S59"/>
    <dataValidation allowBlank="1" showInputMessage="1" showErrorMessage="1" sqref="S60"/>
    <dataValidation allowBlank="1" showInputMessage="1" showErrorMessage="1" sqref="AI47"/>
    <dataValidation allowBlank="1" showInputMessage="1" showErrorMessage="1" sqref="AI48"/>
    <dataValidation allowBlank="1" showInputMessage="1" showErrorMessage="1" sqref="AI49"/>
    <dataValidation allowBlank="1" showInputMessage="1" showErrorMessage="1" sqref="AI50"/>
    <dataValidation allowBlank="1" showInputMessage="1" showErrorMessage="1" sqref="AI51"/>
    <dataValidation allowBlank="1" showInputMessage="1" showErrorMessage="1" sqref="AI52"/>
    <dataValidation allowBlank="1" showInputMessage="1" showErrorMessage="1" sqref="AI53"/>
    <dataValidation allowBlank="1" showInputMessage="1" showErrorMessage="1" sqref="AI54"/>
    <dataValidation allowBlank="1" showInputMessage="1" showErrorMessage="1" sqref="AI55"/>
    <dataValidation allowBlank="1" showInputMessage="1" showErrorMessage="1" sqref="AI56"/>
    <dataValidation allowBlank="1" showInputMessage="1" showErrorMessage="1" sqref="AI57"/>
    <dataValidation allowBlank="1" showInputMessage="1" showErrorMessage="1" sqref="AI58"/>
    <dataValidation allowBlank="1" showInputMessage="1" showErrorMessage="1" sqref="AI59"/>
    <dataValidation allowBlank="1" showInputMessage="1" showErrorMessage="1" sqref="AI60"/>
    <dataValidation allowBlank="1" showInputMessage="1" showErrorMessage="1" sqref="AL47"/>
    <dataValidation allowBlank="1" showInputMessage="1" showErrorMessage="1" sqref="AL48"/>
    <dataValidation allowBlank="1" showInputMessage="1" showErrorMessage="1" sqref="AL49"/>
    <dataValidation allowBlank="1" showInputMessage="1" showErrorMessage="1" sqref="AL50"/>
    <dataValidation allowBlank="1" showInputMessage="1" showErrorMessage="1" sqref="AL51"/>
    <dataValidation allowBlank="1" showInputMessage="1" showErrorMessage="1" sqref="AL52"/>
    <dataValidation allowBlank="1" showInputMessage="1" showErrorMessage="1" sqref="AL53"/>
    <dataValidation allowBlank="1" showInputMessage="1" showErrorMessage="1" sqref="AL54"/>
    <dataValidation allowBlank="1" showInputMessage="1" showErrorMessage="1" sqref="AL55"/>
    <dataValidation allowBlank="1" showInputMessage="1" showErrorMessage="1" sqref="AL56"/>
    <dataValidation allowBlank="1" showInputMessage="1" showErrorMessage="1" sqref="AL57"/>
    <dataValidation allowBlank="1" showInputMessage="1" showErrorMessage="1" sqref="AL58"/>
    <dataValidation allowBlank="1" showInputMessage="1" showErrorMessage="1" sqref="AL59"/>
    <dataValidation allowBlank="1" showInputMessage="1" showErrorMessage="1" sqref="AL60"/>
    <dataValidation allowBlank="1" showInputMessage="1" showErrorMessage="1" sqref="AO11"/>
    <dataValidation allowBlank="1" showInputMessage="1" showErrorMessage="1" sqref="AO12"/>
    <dataValidation allowBlank="1" showInputMessage="1" showErrorMessage="1" sqref="AO13"/>
    <dataValidation allowBlank="1" showInputMessage="1" showErrorMessage="1" sqref="AO14"/>
    <dataValidation allowBlank="1" showInputMessage="1" showErrorMessage="1" sqref="AO15"/>
    <dataValidation allowBlank="1" showInputMessage="1" showErrorMessage="1" sqref="AO16"/>
    <dataValidation allowBlank="1" showInputMessage="1" showErrorMessage="1" sqref="AO17"/>
    <dataValidation allowBlank="1" showInputMessage="1" showErrorMessage="1" sqref="AO18"/>
    <dataValidation allowBlank="1" showInputMessage="1" showErrorMessage="1" sqref="AO19"/>
    <dataValidation allowBlank="1" showInputMessage="1" showErrorMessage="1" sqref="AO20"/>
    <dataValidation allowBlank="1" showInputMessage="1" showErrorMessage="1" sqref="AO21"/>
    <dataValidation allowBlank="1" showInputMessage="1" showErrorMessage="1" sqref="AO22"/>
    <dataValidation allowBlank="1" showInputMessage="1" showErrorMessage="1" sqref="AO23"/>
    <dataValidation allowBlank="1" showInputMessage="1" showErrorMessage="1" sqref="AO24"/>
    <dataValidation allowBlank="1" showInputMessage="1" showErrorMessage="1" sqref="AO25"/>
    <dataValidation allowBlank="1" showInputMessage="1" showErrorMessage="1" sqref="AO26"/>
    <dataValidation allowBlank="1" showInputMessage="1" showErrorMessage="1" sqref="AO27"/>
    <dataValidation allowBlank="1" showInputMessage="1" showErrorMessage="1" sqref="AO28"/>
    <dataValidation allowBlank="1" showInputMessage="1" showErrorMessage="1" sqref="AO29"/>
    <dataValidation allowBlank="1" showInputMessage="1" showErrorMessage="1" sqref="AO30"/>
    <dataValidation allowBlank="1" showInputMessage="1" showErrorMessage="1" sqref="AO31"/>
    <dataValidation allowBlank="1" showInputMessage="1" showErrorMessage="1" sqref="AO32"/>
    <dataValidation allowBlank="1" showInputMessage="1" showErrorMessage="1" sqref="AO33"/>
    <dataValidation allowBlank="1" showInputMessage="1" showErrorMessage="1" sqref="AO34"/>
    <dataValidation allowBlank="1" showInputMessage="1" showErrorMessage="1" sqref="AO35"/>
    <dataValidation allowBlank="1" showInputMessage="1" showErrorMessage="1" sqref="AO36"/>
    <dataValidation allowBlank="1" showInputMessage="1" showErrorMessage="1" sqref="AO37"/>
    <dataValidation allowBlank="1" showInputMessage="1" showErrorMessage="1" sqref="AO38"/>
    <dataValidation allowBlank="1" showInputMessage="1" showErrorMessage="1" sqref="AO39"/>
    <dataValidation allowBlank="1" showInputMessage="1" showErrorMessage="1" sqref="AO40"/>
    <dataValidation allowBlank="1" showInputMessage="1" showErrorMessage="1" sqref="AO41"/>
    <dataValidation allowBlank="1" showInputMessage="1" showErrorMessage="1" sqref="AO42"/>
    <dataValidation allowBlank="1" showInputMessage="1" showErrorMessage="1" sqref="AO43"/>
    <dataValidation allowBlank="1" showInputMessage="1" showErrorMessage="1" sqref="AO44"/>
    <dataValidation allowBlank="1" showInputMessage="1" showErrorMessage="1" sqref="AO45"/>
    <dataValidation allowBlank="1" showInputMessage="1" showErrorMessage="1" sqref="AO46"/>
    <dataValidation allowBlank="1" showInputMessage="1" showErrorMessage="1" sqref="AO47"/>
    <dataValidation allowBlank="1" showInputMessage="1" showErrorMessage="1" sqref="AO48"/>
    <dataValidation allowBlank="1" showInputMessage="1" showErrorMessage="1" sqref="AO49"/>
    <dataValidation allowBlank="1" showInputMessage="1" showErrorMessage="1" sqref="AO50"/>
    <dataValidation allowBlank="1" showInputMessage="1" showErrorMessage="1" sqref="AO51"/>
    <dataValidation allowBlank="1" showInputMessage="1" showErrorMessage="1" sqref="AO52"/>
    <dataValidation allowBlank="1" showInputMessage="1" showErrorMessage="1" sqref="AO53"/>
    <dataValidation allowBlank="1" showInputMessage="1" showErrorMessage="1" sqref="AO54"/>
    <dataValidation allowBlank="1" showInputMessage="1" showErrorMessage="1" sqref="AO55"/>
    <dataValidation allowBlank="1" showInputMessage="1" showErrorMessage="1" sqref="AO56"/>
    <dataValidation allowBlank="1" showInputMessage="1" showErrorMessage="1" sqref="AO57"/>
    <dataValidation allowBlank="1" showInputMessage="1" showErrorMessage="1" sqref="AO58"/>
    <dataValidation allowBlank="1" showInputMessage="1" showErrorMessage="1" sqref="AO59"/>
    <dataValidation allowBlank="1" showInputMessage="1" showErrorMessage="1" sqref="AO60"/>
    <dataValidation allowBlank="1" showInputMessage="1" showErrorMessage="1" sqref="AR11"/>
    <dataValidation allowBlank="1" showInputMessage="1" showErrorMessage="1" sqref="AR12"/>
    <dataValidation allowBlank="1" showInputMessage="1" showErrorMessage="1" sqref="AR13"/>
    <dataValidation allowBlank="1" showInputMessage="1" showErrorMessage="1" sqref="AR14"/>
    <dataValidation allowBlank="1" showInputMessage="1" showErrorMessage="1" sqref="AR15"/>
    <dataValidation allowBlank="1" showInputMessage="1" showErrorMessage="1" sqref="AR16"/>
    <dataValidation allowBlank="1" showInputMessage="1" showErrorMessage="1" sqref="AR17"/>
    <dataValidation allowBlank="1" showInputMessage="1" showErrorMessage="1" sqref="AR18"/>
    <dataValidation allowBlank="1" showInputMessage="1" showErrorMessage="1" sqref="AR19"/>
    <dataValidation allowBlank="1" showInputMessage="1" showErrorMessage="1" sqref="AR20"/>
    <dataValidation allowBlank="1" showInputMessage="1" showErrorMessage="1" sqref="AR21"/>
    <dataValidation allowBlank="1" showInputMessage="1" showErrorMessage="1" sqref="AR22"/>
    <dataValidation allowBlank="1" showInputMessage="1" showErrorMessage="1" sqref="AR23"/>
    <dataValidation allowBlank="1" showInputMessage="1" showErrorMessage="1" sqref="AR24"/>
    <dataValidation allowBlank="1" showInputMessage="1" showErrorMessage="1" sqref="AR25"/>
    <dataValidation allowBlank="1" showInputMessage="1" showErrorMessage="1" sqref="AR26"/>
    <dataValidation allowBlank="1" showInputMessage="1" showErrorMessage="1" sqref="AR27"/>
    <dataValidation allowBlank="1" showInputMessage="1" showErrorMessage="1" sqref="AR28"/>
    <dataValidation allowBlank="1" showInputMessage="1" showErrorMessage="1" sqref="AR29"/>
    <dataValidation allowBlank="1" showInputMessage="1" showErrorMessage="1" sqref="AR30"/>
    <dataValidation allowBlank="1" showInputMessage="1" showErrorMessage="1" sqref="AR31"/>
    <dataValidation allowBlank="1" showInputMessage="1" showErrorMessage="1" sqref="AR32"/>
    <dataValidation allowBlank="1" showInputMessage="1" showErrorMessage="1" sqref="AR33"/>
    <dataValidation allowBlank="1" showInputMessage="1" showErrorMessage="1" sqref="AR34"/>
    <dataValidation allowBlank="1" showInputMessage="1" showErrorMessage="1" sqref="AR35"/>
    <dataValidation allowBlank="1" showInputMessage="1" showErrorMessage="1" sqref="AR36"/>
    <dataValidation allowBlank="1" showInputMessage="1" showErrorMessage="1" sqref="AR37"/>
    <dataValidation allowBlank="1" showInputMessage="1" showErrorMessage="1" sqref="AR38"/>
    <dataValidation allowBlank="1" showInputMessage="1" showErrorMessage="1" sqref="AR39"/>
    <dataValidation allowBlank="1" showInputMessage="1" showErrorMessage="1" sqref="AR40"/>
    <dataValidation allowBlank="1" showInputMessage="1" showErrorMessage="1" sqref="AR41"/>
    <dataValidation allowBlank="1" showInputMessage="1" showErrorMessage="1" sqref="AR42"/>
    <dataValidation allowBlank="1" showInputMessage="1" showErrorMessage="1" sqref="AR43"/>
    <dataValidation allowBlank="1" showInputMessage="1" showErrorMessage="1" sqref="AR44"/>
    <dataValidation allowBlank="1" showInputMessage="1" showErrorMessage="1" sqref="AR45"/>
    <dataValidation allowBlank="1" showInputMessage="1" showErrorMessage="1" sqref="AR46"/>
    <dataValidation allowBlank="1" showInputMessage="1" showErrorMessage="1" sqref="AR47"/>
    <dataValidation allowBlank="1" showInputMessage="1" showErrorMessage="1" sqref="AR48"/>
    <dataValidation allowBlank="1" showInputMessage="1" showErrorMessage="1" sqref="AR49"/>
    <dataValidation allowBlank="1" showInputMessage="1" showErrorMessage="1" sqref="AR50"/>
    <dataValidation allowBlank="1" showInputMessage="1" showErrorMessage="1" sqref="AR51"/>
    <dataValidation allowBlank="1" showInputMessage="1" showErrorMessage="1" sqref="AR52"/>
    <dataValidation allowBlank="1" showInputMessage="1" showErrorMessage="1" sqref="AR53"/>
    <dataValidation allowBlank="1" showInputMessage="1" showErrorMessage="1" sqref="AR54"/>
    <dataValidation allowBlank="1" showInputMessage="1" showErrorMessage="1" sqref="AR55"/>
    <dataValidation allowBlank="1" showInputMessage="1" showErrorMessage="1" sqref="AR56"/>
    <dataValidation allowBlank="1" showInputMessage="1" showErrorMessage="1" sqref="AR57"/>
    <dataValidation allowBlank="1" showInputMessage="1" showErrorMessage="1" sqref="AR58"/>
    <dataValidation allowBlank="1" showInputMessage="1" showErrorMessage="1" sqref="AR59"/>
    <dataValidation allowBlank="1" showInputMessage="1" showErrorMessage="1" sqref="AR60"/>
    <dataValidation allowBlank="1" showInputMessage="1" showErrorMessage="1" sqref="AU11"/>
    <dataValidation allowBlank="1" showInputMessage="1" showErrorMessage="1" sqref="AU12"/>
    <dataValidation allowBlank="1" showInputMessage="1" showErrorMessage="1" sqref="AU13"/>
    <dataValidation allowBlank="1" showInputMessage="1" showErrorMessage="1" sqref="AU14"/>
    <dataValidation allowBlank="1" showInputMessage="1" showErrorMessage="1" sqref="AU15"/>
    <dataValidation allowBlank="1" showInputMessage="1" showErrorMessage="1" sqref="AU16"/>
    <dataValidation allowBlank="1" showInputMessage="1" showErrorMessage="1" sqref="AU17"/>
    <dataValidation allowBlank="1" showInputMessage="1" showErrorMessage="1" sqref="AU18"/>
    <dataValidation allowBlank="1" showInputMessage="1" showErrorMessage="1" sqref="AU19"/>
    <dataValidation allowBlank="1" showInputMessage="1" showErrorMessage="1" sqref="AU20"/>
    <dataValidation allowBlank="1" showInputMessage="1" showErrorMessage="1" sqref="AU21"/>
    <dataValidation allowBlank="1" showInputMessage="1" showErrorMessage="1" sqref="AU22"/>
    <dataValidation allowBlank="1" showInputMessage="1" showErrorMessage="1" sqref="AU23"/>
    <dataValidation allowBlank="1" showInputMessage="1" showErrorMessage="1" sqref="AU24"/>
    <dataValidation allowBlank="1" showInputMessage="1" showErrorMessage="1" sqref="AU25"/>
    <dataValidation allowBlank="1" showInputMessage="1" showErrorMessage="1" sqref="AU26"/>
    <dataValidation allowBlank="1" showInputMessage="1" showErrorMessage="1" sqref="AU27"/>
    <dataValidation allowBlank="1" showInputMessage="1" showErrorMessage="1" sqref="AU28"/>
    <dataValidation allowBlank="1" showInputMessage="1" showErrorMessage="1" sqref="AU29"/>
    <dataValidation allowBlank="1" showInputMessage="1" showErrorMessage="1" sqref="AU30"/>
    <dataValidation allowBlank="1" showInputMessage="1" showErrorMessage="1" sqref="AU31"/>
    <dataValidation allowBlank="1" showInputMessage="1" showErrorMessage="1" sqref="AU32"/>
    <dataValidation allowBlank="1" showInputMessage="1" showErrorMessage="1" sqref="AU33"/>
    <dataValidation allowBlank="1" showInputMessage="1" showErrorMessage="1" sqref="AU34"/>
    <dataValidation allowBlank="1" showInputMessage="1" showErrorMessage="1" sqref="AU35"/>
    <dataValidation allowBlank="1" showInputMessage="1" showErrorMessage="1" sqref="AU36"/>
    <dataValidation allowBlank="1" showInputMessage="1" showErrorMessage="1" sqref="AU37"/>
    <dataValidation allowBlank="1" showInputMessage="1" showErrorMessage="1" sqref="AU38"/>
    <dataValidation allowBlank="1" showInputMessage="1" showErrorMessage="1" sqref="AU39"/>
    <dataValidation allowBlank="1" showInputMessage="1" showErrorMessage="1" sqref="AU40"/>
    <dataValidation allowBlank="1" showInputMessage="1" showErrorMessage="1" sqref="AU41"/>
    <dataValidation allowBlank="1" showInputMessage="1" showErrorMessage="1" sqref="AU42"/>
    <dataValidation allowBlank="1" showInputMessage="1" showErrorMessage="1" sqref="AU43"/>
    <dataValidation allowBlank="1" showInputMessage="1" showErrorMessage="1" sqref="AU44"/>
    <dataValidation allowBlank="1" showInputMessage="1" showErrorMessage="1" sqref="AU45"/>
    <dataValidation allowBlank="1" showInputMessage="1" showErrorMessage="1" sqref="AU46"/>
    <dataValidation allowBlank="1" showInputMessage="1" showErrorMessage="1" sqref="AU47"/>
    <dataValidation allowBlank="1" showInputMessage="1" showErrorMessage="1" sqref="AU48"/>
    <dataValidation allowBlank="1" showInputMessage="1" showErrorMessage="1" sqref="AU49"/>
    <dataValidation allowBlank="1" showInputMessage="1" showErrorMessage="1" sqref="AU50"/>
    <dataValidation allowBlank="1" showInputMessage="1" showErrorMessage="1" sqref="AU51"/>
    <dataValidation allowBlank="1" showInputMessage="1" showErrorMessage="1" sqref="AU52"/>
    <dataValidation allowBlank="1" showInputMessage="1" showErrorMessage="1" sqref="AU53"/>
    <dataValidation allowBlank="1" showInputMessage="1" showErrorMessage="1" sqref="AU54"/>
    <dataValidation allowBlank="1" showInputMessage="1" showErrorMessage="1" sqref="AU55"/>
    <dataValidation allowBlank="1" showInputMessage="1" showErrorMessage="1" sqref="AU56"/>
    <dataValidation allowBlank="1" showInputMessage="1" showErrorMessage="1" sqref="AU57"/>
    <dataValidation allowBlank="1" showInputMessage="1" showErrorMessage="1" sqref="AU58"/>
    <dataValidation allowBlank="1" showInputMessage="1" showErrorMessage="1" sqref="AU59"/>
    <dataValidation allowBlank="1" showInputMessage="1" showErrorMessage="1" sqref="AU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E47"/>
    <dataValidation allowBlank="1" showInputMessage="1" showErrorMessage="1" sqref="BE48"/>
    <dataValidation allowBlank="1" showInputMessage="1" showErrorMessage="1" sqref="BE49"/>
    <dataValidation allowBlank="1" showInputMessage="1" showErrorMessage="1" sqref="BE50"/>
    <dataValidation allowBlank="1" showInputMessage="1" showErrorMessage="1" sqref="BE51"/>
    <dataValidation allowBlank="1" showInputMessage="1" showErrorMessage="1" sqref="BE52"/>
    <dataValidation allowBlank="1" showInputMessage="1" showErrorMessage="1" sqref="BE53"/>
    <dataValidation allowBlank="1" showInputMessage="1" showErrorMessage="1" sqref="BE54"/>
    <dataValidation allowBlank="1" showInputMessage="1" showErrorMessage="1" sqref="BE55"/>
    <dataValidation allowBlank="1" showInputMessage="1" showErrorMessage="1" sqref="BE56"/>
    <dataValidation allowBlank="1" showInputMessage="1" showErrorMessage="1" sqref="BE57"/>
    <dataValidation allowBlank="1" showInputMessage="1" showErrorMessage="1" sqref="BE58"/>
    <dataValidation allowBlank="1" showInputMessage="1" showErrorMessage="1" sqref="BE59"/>
    <dataValidation allowBlank="1" showInputMessage="1" showErrorMessage="1" sqref="BE60"/>
    <dataValidation allowBlank="1" showInputMessage="1" showErrorMessage="1" sqref="BH47"/>
    <dataValidation allowBlank="1" showInputMessage="1" showErrorMessage="1" sqref="BH48"/>
    <dataValidation allowBlank="1" showInputMessage="1" showErrorMessage="1" sqref="BH49"/>
    <dataValidation allowBlank="1" showInputMessage="1" showErrorMessage="1" sqref="BH50"/>
    <dataValidation allowBlank="1" showInputMessage="1" showErrorMessage="1" sqref="BH51"/>
    <dataValidation allowBlank="1" showInputMessage="1" showErrorMessage="1" sqref="BH52"/>
    <dataValidation allowBlank="1" showInputMessage="1" showErrorMessage="1" sqref="BH53"/>
    <dataValidation allowBlank="1" showInputMessage="1" showErrorMessage="1" sqref="BH54"/>
    <dataValidation allowBlank="1" showInputMessage="1" showErrorMessage="1" sqref="BH55"/>
    <dataValidation allowBlank="1" showInputMessage="1" showErrorMessage="1" sqref="BH56"/>
    <dataValidation allowBlank="1" showInputMessage="1" showErrorMessage="1" sqref="BH57"/>
    <dataValidation allowBlank="1" showInputMessage="1" showErrorMessage="1" sqref="BH58"/>
    <dataValidation allowBlank="1" showInputMessage="1" showErrorMessage="1" sqref="BH59"/>
    <dataValidation allowBlank="1" showInputMessage="1" showErrorMessage="1" sqref="BH60"/>
    <dataValidation allowBlank="1" showInputMessage="1" showErrorMessage="1" sqref="BK11"/>
    <dataValidation allowBlank="1" showInputMessage="1" showErrorMessage="1" sqref="BK12"/>
    <dataValidation allowBlank="1" showInputMessage="1" showErrorMessage="1" sqref="BK13"/>
    <dataValidation allowBlank="1" showInputMessage="1" showErrorMessage="1" sqref="BK14"/>
    <dataValidation allowBlank="1" showInputMessage="1" showErrorMessage="1" sqref="BK15"/>
    <dataValidation allowBlank="1" showInputMessage="1" showErrorMessage="1" sqref="BK16"/>
    <dataValidation allowBlank="1" showInputMessage="1" showErrorMessage="1" sqref="BK17"/>
    <dataValidation allowBlank="1" showInputMessage="1" showErrorMessage="1" sqref="BK18"/>
    <dataValidation allowBlank="1" showInputMessage="1" showErrorMessage="1" sqref="BK19"/>
    <dataValidation allowBlank="1" showInputMessage="1" showErrorMessage="1" sqref="BK20"/>
    <dataValidation allowBlank="1" showInputMessage="1" showErrorMessage="1" sqref="BK21"/>
    <dataValidation allowBlank="1" showInputMessage="1" showErrorMessage="1" sqref="BK22"/>
    <dataValidation allowBlank="1" showInputMessage="1" showErrorMessage="1" sqref="BK23"/>
    <dataValidation allowBlank="1" showInputMessage="1" showErrorMessage="1" sqref="BK24"/>
    <dataValidation allowBlank="1" showInputMessage="1" showErrorMessage="1" sqref="BK25"/>
    <dataValidation allowBlank="1" showInputMessage="1" showErrorMessage="1" sqref="BK26"/>
    <dataValidation allowBlank="1" showInputMessage="1" showErrorMessage="1" sqref="BK27"/>
    <dataValidation allowBlank="1" showInputMessage="1" showErrorMessage="1" sqref="BK28"/>
    <dataValidation allowBlank="1" showInputMessage="1" showErrorMessage="1" sqref="BK29"/>
    <dataValidation allowBlank="1" showInputMessage="1" showErrorMessage="1" sqref="BK30"/>
    <dataValidation allowBlank="1" showInputMessage="1" showErrorMessage="1" sqref="BK31"/>
    <dataValidation allowBlank="1" showInputMessage="1" showErrorMessage="1" sqref="BK32"/>
    <dataValidation allowBlank="1" showInputMessage="1" showErrorMessage="1" sqref="BK33"/>
    <dataValidation allowBlank="1" showInputMessage="1" showErrorMessage="1" sqref="BK34"/>
    <dataValidation allowBlank="1" showInputMessage="1" showErrorMessage="1" sqref="BK35"/>
    <dataValidation allowBlank="1" showInputMessage="1" showErrorMessage="1" sqref="BK36"/>
    <dataValidation allowBlank="1" showInputMessage="1" showErrorMessage="1" sqref="BK37"/>
    <dataValidation allowBlank="1" showInputMessage="1" showErrorMessage="1" sqref="BK38"/>
    <dataValidation allowBlank="1" showInputMessage="1" showErrorMessage="1" sqref="BK39"/>
    <dataValidation allowBlank="1" showInputMessage="1" showErrorMessage="1" sqref="BK40"/>
    <dataValidation allowBlank="1" showInputMessage="1" showErrorMessage="1" sqref="BK41"/>
    <dataValidation allowBlank="1" showInputMessage="1" showErrorMessage="1" sqref="BK42"/>
    <dataValidation allowBlank="1" showInputMessage="1" showErrorMessage="1" sqref="BK43"/>
    <dataValidation allowBlank="1" showInputMessage="1" showErrorMessage="1" sqref="BK44"/>
    <dataValidation allowBlank="1" showInputMessage="1" showErrorMessage="1" sqref="BK45"/>
    <dataValidation allowBlank="1" showInputMessage="1" showErrorMessage="1" sqref="BK46"/>
    <dataValidation allowBlank="1" showInputMessage="1" showErrorMessage="1" sqref="BK47"/>
    <dataValidation allowBlank="1" showInputMessage="1" showErrorMessage="1" sqref="BK48"/>
    <dataValidation allowBlank="1" showInputMessage="1" showErrorMessage="1" sqref="BK49"/>
    <dataValidation allowBlank="1" showInputMessage="1" showErrorMessage="1" sqref="BK50"/>
    <dataValidation allowBlank="1" showInputMessage="1" showErrorMessage="1" sqref="BK51"/>
    <dataValidation allowBlank="1" showInputMessage="1" showErrorMessage="1" sqref="BK52"/>
    <dataValidation allowBlank="1" showInputMessage="1" showErrorMessage="1" sqref="BK53"/>
    <dataValidation allowBlank="1" showInputMessage="1" showErrorMessage="1" sqref="BK54"/>
    <dataValidation allowBlank="1" showInputMessage="1" showErrorMessage="1" sqref="BK55"/>
    <dataValidation allowBlank="1" showInputMessage="1" showErrorMessage="1" sqref="BK56"/>
    <dataValidation allowBlank="1" showInputMessage="1" showErrorMessage="1" sqref="BK57"/>
    <dataValidation allowBlank="1" showInputMessage="1" showErrorMessage="1" sqref="BK58"/>
    <dataValidation allowBlank="1" showInputMessage="1" showErrorMessage="1" sqref="BK59"/>
    <dataValidation allowBlank="1" showInputMessage="1" showErrorMessage="1" sqref="BK60"/>
    <dataValidation allowBlank="1" showInputMessage="1" showErrorMessage="1" sqref="BB47"/>
    <dataValidation allowBlank="1" showInputMessage="1" showErrorMessage="1" sqref="BB48"/>
    <dataValidation allowBlank="1" showInputMessage="1" showErrorMessage="1" sqref="BB49"/>
    <dataValidation allowBlank="1" showInputMessage="1" showErrorMessage="1" sqref="BB50"/>
    <dataValidation allowBlank="1" showInputMessage="1" showErrorMessage="1" sqref="BB51"/>
    <dataValidation allowBlank="1" showInputMessage="1" showErrorMessage="1" sqref="BB52"/>
    <dataValidation allowBlank="1" showInputMessage="1" showErrorMessage="1" sqref="BB53"/>
    <dataValidation allowBlank="1" showInputMessage="1" showErrorMessage="1" sqref="BB54"/>
    <dataValidation allowBlank="1" showInputMessage="1" showErrorMessage="1" sqref="BB55"/>
    <dataValidation allowBlank="1" showInputMessage="1" showErrorMessage="1" sqref="BB56"/>
    <dataValidation allowBlank="1" showInputMessage="1" showErrorMessage="1" sqref="BB57"/>
    <dataValidation allowBlank="1" showInputMessage="1" showErrorMessage="1" sqref="BB58"/>
    <dataValidation allowBlank="1" showInputMessage="1" showErrorMessage="1" sqref="BB59"/>
    <dataValidation allowBlank="1" showInputMessage="1" showErrorMessage="1" sqref="BB60"/>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AE11"/>
    <dataValidation allowBlank="1" showInputMessage="1" showErrorMessage="1" sqref="AE12"/>
    <dataValidation allowBlank="1" showInputMessage="1" showErrorMessage="1" sqref="AE13"/>
    <dataValidation allowBlank="1" showInputMessage="1" showErrorMessage="1" sqref="AE14"/>
    <dataValidation allowBlank="1" showInputMessage="1" showErrorMessage="1" sqref="AE15"/>
    <dataValidation allowBlank="1" showInputMessage="1" showErrorMessage="1" sqref="AE16"/>
    <dataValidation allowBlank="1" showInputMessage="1" showErrorMessage="1" sqref="AE17"/>
    <dataValidation allowBlank="1" showInputMessage="1" showErrorMessage="1" sqref="AE18"/>
    <dataValidation allowBlank="1" showInputMessage="1" showErrorMessage="1" sqref="AE19"/>
    <dataValidation allowBlank="1" showInputMessage="1" showErrorMessage="1" sqref="AE20"/>
    <dataValidation allowBlank="1" showInputMessage="1" showErrorMessage="1" sqref="AE21"/>
    <dataValidation allowBlank="1" showInputMessage="1" showErrorMessage="1" sqref="AE22"/>
    <dataValidation allowBlank="1" showInputMessage="1" showErrorMessage="1" sqref="AE23"/>
    <dataValidation allowBlank="1" showInputMessage="1" showErrorMessage="1" sqref="AE24"/>
    <dataValidation allowBlank="1" showInputMessage="1" showErrorMessage="1" sqref="AE25"/>
    <dataValidation allowBlank="1" showInputMessage="1" showErrorMessage="1" sqref="AE26"/>
    <dataValidation allowBlank="1" showInputMessage="1" showErrorMessage="1" sqref="AE27"/>
    <dataValidation allowBlank="1" showInputMessage="1" showErrorMessage="1" sqref="AE28"/>
    <dataValidation allowBlank="1" showInputMessage="1" showErrorMessage="1" sqref="AE29"/>
    <dataValidation allowBlank="1" showInputMessage="1" showErrorMessage="1" sqref="AE30"/>
    <dataValidation allowBlank="1" showInputMessage="1" showErrorMessage="1" sqref="AE31"/>
    <dataValidation allowBlank="1" showInputMessage="1" showErrorMessage="1" sqref="AE32"/>
    <dataValidation allowBlank="1" showInputMessage="1" showErrorMessage="1" sqref="AE33"/>
    <dataValidation allowBlank="1" showInputMessage="1" showErrorMessage="1" sqref="AE34"/>
    <dataValidation allowBlank="1" showInputMessage="1" showErrorMessage="1" sqref="AE35"/>
    <dataValidation allowBlank="1" showInputMessage="1" showErrorMessage="1" sqref="AE36"/>
    <dataValidation allowBlank="1" showInputMessage="1" showErrorMessage="1" sqref="AE37"/>
    <dataValidation allowBlank="1" showInputMessage="1" showErrorMessage="1" sqref="AE38"/>
    <dataValidation allowBlank="1" showInputMessage="1" showErrorMessage="1" sqref="AE39"/>
    <dataValidation allowBlank="1" showInputMessage="1" showErrorMessage="1" sqref="AE40"/>
    <dataValidation allowBlank="1" showInputMessage="1" showErrorMessage="1" sqref="AE41"/>
    <dataValidation allowBlank="1" showInputMessage="1" showErrorMessage="1" sqref="AE42"/>
    <dataValidation allowBlank="1" showInputMessage="1" showErrorMessage="1" sqref="AE43"/>
    <dataValidation allowBlank="1" showInputMessage="1" showErrorMessage="1" sqref="AE44"/>
    <dataValidation allowBlank="1" showInputMessage="1" showErrorMessage="1" sqref="AE45"/>
    <dataValidation allowBlank="1" showInputMessage="1" showErrorMessage="1" sqref="AE46"/>
    <dataValidation allowBlank="1" showInputMessage="1" showErrorMessage="1" sqref="AE47"/>
    <dataValidation allowBlank="1" showInputMessage="1" showErrorMessage="1" sqref="AE48"/>
    <dataValidation allowBlank="1" showInputMessage="1" showErrorMessage="1" sqref="AE49"/>
    <dataValidation allowBlank="1" showInputMessage="1" showErrorMessage="1" sqref="AE50"/>
    <dataValidation allowBlank="1" showInputMessage="1" showErrorMessage="1" sqref="AE51"/>
    <dataValidation allowBlank="1" showInputMessage="1" showErrorMessage="1" sqref="AE52"/>
    <dataValidation allowBlank="1" showInputMessage="1" showErrorMessage="1" sqref="AE53"/>
    <dataValidation allowBlank="1" showInputMessage="1" showErrorMessage="1" sqref="AE54"/>
    <dataValidation allowBlank="1" showInputMessage="1" showErrorMessage="1" sqref="AE55"/>
    <dataValidation allowBlank="1" showInputMessage="1" showErrorMessage="1" sqref="AE56"/>
    <dataValidation allowBlank="1" showInputMessage="1" showErrorMessage="1" sqref="AE57"/>
    <dataValidation allowBlank="1" showInputMessage="1" showErrorMessage="1" sqref="AE58"/>
    <dataValidation allowBlank="1" showInputMessage="1" showErrorMessage="1" sqref="AE59"/>
    <dataValidation allowBlank="1" showInputMessage="1" showErrorMessage="1" sqref="AE60"/>
    <dataValidation allowBlank="1" showInputMessage="1" showErrorMessage="1" sqref="AF11"/>
    <dataValidation allowBlank="1" showInputMessage="1" showErrorMessage="1" sqref="AF12"/>
    <dataValidation allowBlank="1" showInputMessage="1" showErrorMessage="1" sqref="AF13"/>
    <dataValidation allowBlank="1" showInputMessage="1" showErrorMessage="1" sqref="AF14"/>
    <dataValidation allowBlank="1" showInputMessage="1" showErrorMessage="1" sqref="AF15"/>
    <dataValidation allowBlank="1" showInputMessage="1" showErrorMessage="1" sqref="AF16"/>
    <dataValidation allowBlank="1" showInputMessage="1" showErrorMessage="1" sqref="AF17"/>
    <dataValidation allowBlank="1" showInputMessage="1" showErrorMessage="1" sqref="AF18"/>
    <dataValidation allowBlank="1" showInputMessage="1" showErrorMessage="1" sqref="AF19"/>
    <dataValidation allowBlank="1" showInputMessage="1" showErrorMessage="1" sqref="AF20"/>
    <dataValidation allowBlank="1" showInputMessage="1" showErrorMessage="1" sqref="AF21"/>
    <dataValidation allowBlank="1" showInputMessage="1" showErrorMessage="1" sqref="AF22"/>
    <dataValidation allowBlank="1" showInputMessage="1" showErrorMessage="1" sqref="AF23"/>
    <dataValidation allowBlank="1" showInputMessage="1" showErrorMessage="1" sqref="AF24"/>
    <dataValidation allowBlank="1" showInputMessage="1" showErrorMessage="1" sqref="AF25"/>
    <dataValidation allowBlank="1" showInputMessage="1" showErrorMessage="1" sqref="AF26"/>
    <dataValidation allowBlank="1" showInputMessage="1" showErrorMessage="1" sqref="AF27"/>
    <dataValidation allowBlank="1" showInputMessage="1" showErrorMessage="1" sqref="AF28"/>
    <dataValidation allowBlank="1" showInputMessage="1" showErrorMessage="1" sqref="AF29"/>
    <dataValidation allowBlank="1" showInputMessage="1" showErrorMessage="1" sqref="AF30"/>
    <dataValidation allowBlank="1" showInputMessage="1" showErrorMessage="1" sqref="AF31"/>
    <dataValidation allowBlank="1" showInputMessage="1" showErrorMessage="1" sqref="AF32"/>
    <dataValidation allowBlank="1" showInputMessage="1" showErrorMessage="1" sqref="AF33"/>
    <dataValidation allowBlank="1" showInputMessage="1" showErrorMessage="1" sqref="AF34"/>
    <dataValidation allowBlank="1" showInputMessage="1" showErrorMessage="1" sqref="AF35"/>
    <dataValidation allowBlank="1" showInputMessage="1" showErrorMessage="1" sqref="AF36"/>
    <dataValidation allowBlank="1" showInputMessage="1" showErrorMessage="1" sqref="AF37"/>
    <dataValidation allowBlank="1" showInputMessage="1" showErrorMessage="1" sqref="AF38"/>
    <dataValidation allowBlank="1" showInputMessage="1" showErrorMessage="1" sqref="AF39"/>
    <dataValidation allowBlank="1" showInputMessage="1" showErrorMessage="1" sqref="AF40"/>
    <dataValidation allowBlank="1" showInputMessage="1" showErrorMessage="1" sqref="AF41"/>
    <dataValidation allowBlank="1" showInputMessage="1" showErrorMessage="1" sqref="AF42"/>
    <dataValidation allowBlank="1" showInputMessage="1" showErrorMessage="1" sqref="AF43"/>
    <dataValidation allowBlank="1" showInputMessage="1" showErrorMessage="1" sqref="AF44"/>
    <dataValidation allowBlank="1" showInputMessage="1" showErrorMessage="1" sqref="AF45"/>
    <dataValidation allowBlank="1" showInputMessage="1" showErrorMessage="1" sqref="AF46"/>
    <dataValidation allowBlank="1" showInputMessage="1" showErrorMessage="1" sqref="AF47"/>
    <dataValidation allowBlank="1" showInputMessage="1" showErrorMessage="1" sqref="AF48"/>
    <dataValidation allowBlank="1" showInputMessage="1" showErrorMessage="1" sqref="AF49"/>
    <dataValidation allowBlank="1" showInputMessage="1" showErrorMessage="1" sqref="AF50"/>
    <dataValidation allowBlank="1" showInputMessage="1" showErrorMessage="1" sqref="AF51"/>
    <dataValidation allowBlank="1" showInputMessage="1" showErrorMessage="1" sqref="AF52"/>
    <dataValidation allowBlank="1" showInputMessage="1" showErrorMessage="1" sqref="AF53"/>
    <dataValidation allowBlank="1" showInputMessage="1" showErrorMessage="1" sqref="AF54"/>
    <dataValidation allowBlank="1" showInputMessage="1" showErrorMessage="1" sqref="AF55"/>
    <dataValidation allowBlank="1" showInputMessage="1" showErrorMessage="1" sqref="AF56"/>
    <dataValidation allowBlank="1" showInputMessage="1" showErrorMessage="1" sqref="AF57"/>
    <dataValidation allowBlank="1" showInputMessage="1" showErrorMessage="1" sqref="AF58"/>
    <dataValidation allowBlank="1" showInputMessage="1" showErrorMessage="1" sqref="AF59"/>
    <dataValidation allowBlank="1" showInputMessage="1" showErrorMessage="1" sqref="AF60"/>
  </dataValidation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X IPS 1</vt:lpstr>
      <vt:lpstr>X IPS 2</vt:lpstr>
      <vt:lpstr>X IPS 3</vt:lpstr>
      <vt:lpstr>X IPS 4</vt:lpstr>
      <vt:lpstr>X MIPA 1</vt:lpstr>
      <vt:lpstr>X MIPA 2</vt:lpstr>
      <vt:lpstr>X MIPA 3</vt:lpstr>
      <vt:lpstr>X MIPA 4</vt:lpstr>
      <vt:lpstr>X MIPA 5</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dwis</dc:creator>
  <cp:keywords/>
  <dc:description/>
  <cp:lastModifiedBy>Mawardi Malekha</cp:lastModifiedBy>
  <dcterms:created xsi:type="dcterms:W3CDTF">2015-09-01T09:01:01Z</dcterms:created>
  <dcterms:modified xsi:type="dcterms:W3CDTF">2016-12-15T00:30:58Z</dcterms:modified>
  <cp:category/>
</cp:coreProperties>
</file>